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63E9E26-3B76-4506-B122-381717FA939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6" i="11"/>
  <c r="AY205"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79" i="11" l="1"/>
  <c r="AY211" i="11"/>
  <c r="AY153" i="11"/>
  <c r="AY154" i="11"/>
  <c r="AY202" i="11"/>
  <c r="AY100" i="11"/>
  <c r="AY212" i="11"/>
  <c r="AY172" i="11"/>
  <c r="AY152" i="11"/>
  <c r="AY175" i="11"/>
  <c r="AY204" i="11"/>
  <c r="AY213" i="11"/>
  <c r="AY155" i="11"/>
  <c r="AY207" i="11"/>
  <c r="AY210" i="11"/>
  <c r="AY114" i="11"/>
  <c r="AY118" i="11"/>
  <c r="AY119"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7" i="11"/>
  <c r="AY81" i="11"/>
  <c r="AY96" i="11"/>
  <c r="AY80" i="11"/>
  <c r="AY82"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<sst xmlns="http://schemas.openxmlformats.org/spreadsheetml/2006/main" count="2439" uniqueCount="868">
  <si>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</si>
  <si>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</si>
  <si>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</si>
  <si>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</si>
  <si>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</si>
  <si>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</si>
  <si>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</si>
  <si>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</si>
  <si>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</si>
  <si>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</si>
  <si>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</si>
  <si>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</si>
  <si>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</si>
  <si>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</si>
  <si>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</si>
  <si>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</si>
  <si>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</si>
  <si>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</si>
  <si>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</si>
  <si>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</si>
  <si>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</si>
  <si>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</si>
  <si>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</si>
  <si>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</si>
  <si>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</si>
  <si>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</si>
  <si>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</si>
  <si>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</si>
  <si>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</si>
  <si>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</si>
  <si>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</si>
  <si>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</si>
  <si>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</si>
  <si>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</si>
  <si>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</si>
  <si>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</si>
  <si>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</si>
  <si>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</si>
  <si>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</si>
  <si>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</si>
  <si>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</si>
  <si>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</si>
  <si>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</si>
  <si>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</si>
  <si>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</si>
  <si>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</si>
  <si>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</si>
  <si>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</si>
  <si>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</si>
  <si>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</si>
  <si>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</si>
  <si>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</si>
  <si>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</si>
  <si>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</si>
  <si>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</si>
  <si>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</si>
  <si>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</si>
  <si>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</si>
  <si>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</si>
  <si>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</si>
  <si>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</si>
  <si>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</si>
  <si>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</si>
  <si>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</si>
  <si>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</si>
  <si>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</si>
  <si>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</si>
  <si>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</si>
  <si>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</si>
  <si>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</si>
  <si>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</si>
  <si>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</si>
  <si>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</si>
  <si>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</si>
  <si>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</si>
  <si>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</si>
  <si>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</si>
  <si>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</si>
  <si>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</si>
  <si>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</si>
  <si>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</si>
  <si>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</si>
  <si>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</si>
  <si>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</si>
  <si>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</si>
  <si>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</si>
  <si>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</si>
  <si>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</si>
  <si>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</si>
  <si>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</si>
  <si>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</si>
  <si>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</si>
  <si>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</si>
  <si>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</si>
  <si>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</si>
  <si>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</si>
  <si>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</si>
  <si>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</si>
  <si>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</si>
  <si>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</si>
  <si>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</si>
  <si>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</si>
  <si>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</si>
  <si>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</si>
  <si>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</si>
  <si>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</si>
  <si>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</si>
  <si>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</si>
  <si>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</si>
  <si>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</si>
  <si>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</si>
  <si>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</si>
  <si>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</si>
  <si>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</si>
  <si>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</si>
  <si>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</si>
  <si>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</si>
  <si>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</si>
  <si>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</si>
  <si>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</si>
  <si>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</si>
  <si>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</si>
  <si>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</si>
  <si>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</si>
  <si>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</si>
  <si>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</si>
  <si>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</si>
  <si>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</si>
  <si>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</si>
  <si>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</si>
  <si>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</si>
  <si>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</si>
  <si>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</si>
  <si>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</si>
  <si>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</si>
  <si>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</si>
  <si>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</si>
  <si>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</si>
  <si>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</si>
  <si>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</si>
  <si>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</si>
  <si>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</si>
  <si>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</si>
  <si>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</si>
  <si>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</si>
  <si>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</si>
  <si>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</si>
  <si>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</si>
  <si>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</si>
  <si>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</si>
  <si>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</si>
  <si>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</si>
  <si>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</si>
  <si>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</si>
  <si>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</si>
  <si>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</si>
  <si>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</si>
  <si>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</si>
  <si>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</si>
  <si>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</si>
  <si>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</si>
  <si>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</si>
  <si>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</si>
  <si>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</si>
  <si>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</si>
  <si>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</si>
  <si>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</si>
  <si>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</si>
  <si>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</si>
  <si>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</si>
  <si>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</si>
  <si>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</si>
  <si>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</si>
  <si>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</si>
  <si>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</si>
  <si>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</si>
  <si>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</si>
  <si>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</si>
  <si>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</si>
  <si>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</si>
  <si>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</si>
  <si>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</si>
  <si>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</si>
  <si>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</si>
  <si>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</si>
  <si>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</si>
  <si>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</si>
  <si>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</si>
  <si>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</si>
  <si>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</si>
  <si>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</si>
  <si>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</si>
  <si>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</si>
  <si>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</si>
  <si>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</si>
  <si>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</si>
  <si>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</si>
  <si>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</si>
  <si>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</si>
  <si>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</si>
  <si>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</si>
  <si>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</si>
  <si>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</si>
  <si>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</si>
  <si>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</si>
  <si>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</si>
  <si>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</si>
  <si>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</si>
  <si>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</si>
  <si>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</si>
  <si>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</si>
  <si>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</si>
  <si>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</si>
  <si>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</si>
  <si>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</si>
  <si>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</si>
  <si>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</si>
  <si>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</si>
  <si>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</si>
  <si>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</si>
  <si>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</si>
  <si>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</si>
  <si>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</si>
  <si>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</si>
  <si>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</si>
  <si>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</si>
  <si>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</si>
  <si>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</si>
  <si>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</si>
  <si>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</si>
  <si>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</si>
  <si>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</si>
  <si>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</si>
  <si>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</si>
  <si>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</si>
  <si>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</si>
  <si>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</si>
  <si>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</si>
  <si>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</si>
  <si>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</si>
  <si>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</si>
  <si>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</si>
  <si>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</si>
  <si>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</si>
  <si>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</si>
  <si>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</si>
  <si>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</si>
  <si>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</si>
  <si>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</si>
  <si>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</si>
  <si>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</si>
  <si>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</si>
  <si>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</si>
  <si>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</si>
  <si>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</si>
  <si>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</si>
  <si>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</si>
  <si>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</si>
  <si>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</si>
  <si>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</si>
  <si>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</si>
  <si>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</si>
  <si>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</si>
  <si>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</si>
  <si>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</si>
  <si>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</si>
  <si>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</si>
  <si>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</si>
  <si>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</si>
  <si>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</si>
  <si>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</si>
  <si>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</si>
  <si>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</si>
  <si>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</si>
  <si>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</si>
  <si>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</si>
  <si>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</si>
  <si>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</si>
  <si>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</si>
  <si>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</si>
  <si>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</si>
  <si>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</si>
  <si>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</si>
  <si>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</si>
  <si>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</si>
  <si>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</si>
  <si>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</si>
  <si>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</si>
  <si>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</si>
  <si>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</si>
  <si>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</si>
  <si>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</si>
  <si>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</si>
  <si>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</si>
  <si>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</si>
  <si>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</si>
  <si>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</si>
  <si>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</si>
  <si>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</si>
  <si>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</si>
  <si>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</si>
  <si>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</si>
  <si>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</si>
  <si>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</si>
  <si>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</si>
  <si>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</si>
  <si>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</si>
  <si>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</si>
  <si>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</si>
  <si>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</si>
  <si>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</si>
  <si>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</si>
  <si>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</si>
  <si>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</si>
  <si>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</si>
  <si>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</si>
  <si>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</si>
  <si>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</si>
  <si>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</si>
  <si>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</si>
  <si>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</si>
  <si>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</si>
  <si>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</si>
  <si>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</si>
  <si>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</si>
  <si>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</si>
  <si>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</si>
  <si>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</si>
  <si>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</si>
  <si>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</si>
  <si>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</si>
  <si>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</si>
  <si>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</si>
  <si>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</si>
  <si>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</si>
  <si>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</si>
  <si>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</si>
  <si>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</si>
  <si>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</si>
  <si>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</si>
  <si>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</si>
  <si>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</si>
  <si>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</si>
  <si>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</si>
  <si>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</si>
  <si>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</si>
  <si>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</si>
  <si>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</si>
  <si>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</si>
  <si>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</si>
  <si>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</si>
  <si>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</si>
  <si>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</si>
  <si>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</si>
  <si>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</si>
  <si>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</si>
  <si>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</si>
  <si>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</si>
  <si>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</si>
  <si>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</si>
  <si>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</si>
  <si>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</si>
  <si>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</si>
  <si>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</si>
  <si>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</si>
  <si>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</si>
  <si>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</si>
  <si>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</si>
  <si>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</si>
  <si>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</si>
  <si>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</si>
  <si>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</si>
  <si>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</si>
  <si>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</si>
  <si>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</si>
  <si>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</si>
  <si>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</si>
  <si>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</si>
  <si>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</si>
  <si>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</si>
  <si>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</si>
  <si>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</si>
  <si>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</si>
  <si>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</si>
  <si>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</si>
  <si>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</si>
  <si>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</si>
  <si>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</si>
  <si>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</si>
  <si>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</si>
  <si>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</si>
  <si>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</si>
  <si>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</si>
  <si>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</si>
  <si>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</si>
  <si>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</si>
  <si>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</si>
  <si>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</si>
  <si>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</si>
  <si>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</si>
  <si>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</si>
  <si>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</si>
  <si>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</si>
  <si>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</si>
  <si>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</si>
  <si>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</si>
  <si>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</si>
  <si>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</si>
  <si>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</si>
  <si>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</si>
  <si>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</si>
  <si>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</si>
  <si>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</si>
  <si>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</si>
  <si>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</si>
  <si>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</si>
  <si>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</si>
  <si>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</si>
  <si>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</si>
  <si>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</si>
  <si>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</si>
  <si>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</si>
  <si>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</si>
  <si>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</si>
  <si>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</si>
  <si>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</si>
  <si>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</si>
  <si>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</si>
  <si>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</si>
  <si>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</si>
  <si>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</si>
  <si>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</si>
  <si>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</si>
  <si>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</si>
  <si>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</si>
  <si>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</si>
  <si>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</si>
  <si>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</si>
  <si>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</si>
  <si>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</si>
  <si>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</si>
  <si>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</si>
  <si>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</si>
  <si>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</si>
  <si>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</si>
  <si>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</si>
  <si>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</si>
  <si>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</si>
  <si>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</si>
  <si>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</si>
  <si>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</si>
  <si>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</si>
  <si>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</si>
  <si>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</si>
  <si>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</si>
  <si>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</si>
  <si>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</si>
  <si>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</si>
  <si>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</si>
  <si>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</si>
  <si>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</si>
  <si>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</si>
  <si>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</si>
  <si>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</si>
  <si>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</si>
  <si>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</si>
  <si>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</si>
  <si>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</si>
  <si>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</si>
  <si>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</si>
  <si>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</si>
  <si>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</si>
  <si>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</si>
  <si>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</si>
  <si>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</si>
  <si>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</si>
  <si>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</si>
  <si>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</si>
  <si>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</si>
  <si>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</si>
  <si>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</si>
  <si>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</si>
  <si>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</si>
  <si>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</si>
  <si>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</si>
  <si>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</si>
  <si>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</si>
  <si>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</si>
  <si>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</si>
  <si>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</si>
  <si>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</si>
  <si>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</si>
  <si>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</si>
  <si>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</si>
  <si>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</si>
  <si>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</si>
  <si>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</si>
  <si>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</si>
  <si>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</si>
  <si>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</si>
  <si>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</si>
  <si>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</si>
  <si>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</si>
  <si>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</si>
  <si>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</si>
  <si>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</si>
  <si>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</si>
  <si>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</si>
  <si>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</si>
  <si>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</si>
  <si>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</si>
  <si>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</si>
  <si>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</si>
  <si>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</si>
  <si>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</si>
  <si>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</si>
  <si>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</si>
  <si>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</si>
  <si>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</si>
  <si>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</si>
  <si>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</si>
  <si>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</si>
  <si>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</si>
  <si>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</si>
  <si>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</si>
  <si>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</si>
  <si>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</si>
  <si>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</si>
  <si>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</si>
  <si>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</si>
  <si>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</si>
  <si>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</si>
  <si>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</si>
  <si>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</si>
  <si>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</si>
  <si>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</si>
  <si>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</si>
  <si>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</si>
  <si>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</si>
  <si>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</si>
  <si>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</si>
  <si>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</si>
  <si>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</si>
  <si>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</si>
  <si>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</si>
  <si>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</si>
  <si>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</si>
  <si>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</si>
  <si>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</si>
  <si>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</si>
  <si>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</si>
  <si>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</si>
  <si>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</si>
  <si>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</si>
  <si>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</si>
  <si>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</si>
  <si>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</si>
  <si>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</si>
  <si>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</si>
  <si>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</si>
  <si>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</si>
  <si>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</si>
  <si>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</si>
  <si>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</si>
  <si>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</si>
  <si>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</si>
  <si>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</si>
  <si>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</si>
  <si>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</si>
  <si>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</si>
  <si>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</si>
  <si>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</si>
  <si>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</si>
  <si>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</si>
  <si>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</si>
  <si>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</si>
  <si>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</si>
  <si>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</si>
  <si>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</si>
  <si>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</si>
  <si>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</si>
  <si>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</si>
  <si>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</si>
  <si>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</si>
  <si>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</si>
  <si>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</si>
  <si>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</si>
  <si>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</si>
  <si>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</si>
  <si>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</si>
  <si>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</si>
  <si>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</si>
  <si>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</si>
  <si>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</si>
  <si>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</si>
  <si>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</si>
  <si>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</si>
  <si>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</si>
  <si>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</si>
  <si>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</si>
  <si>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</si>
  <si>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</si>
  <si>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</si>
  <si>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</si>
  <si>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</si>
  <si>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</si>
  <si>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</si>
  <si>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</si>
  <si>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</si>
  <si>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</si>
  <si>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</si>
  <si>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</si>
  <si>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</si>
  <si>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</si>
  <si>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</si>
  <si>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</si>
  <si>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</si>
  <si>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</si>
  <si>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</si>
  <si>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</si>
  <si>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</si>
  <si>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</si>
  <si>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</si>
  <si>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</si>
  <si>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</si>
  <si>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</si>
  <si>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</si>
  <si>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</si>
  <si>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</si>
  <si>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</si>
  <si>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</si>
  <si>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</si>
  <si>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</si>
  <si>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</si>
  <si>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</si>
  <si>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</si>
  <si>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</si>
  <si>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</si>
  <si>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</si>
  <si>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</si>
  <si>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</si>
  <si>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</si>
  <si>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</si>
  <si>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</si>
  <si>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</si>
  <si>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</si>
  <si>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</si>
  <si>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</si>
  <si>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</si>
  <si>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</si>
  <si>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</si>
  <si>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</si>
  <si>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</si>
  <si>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</si>
  <si>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</si>
  <si>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</si>
  <si>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</si>
  <si>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</si>
  <si>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</si>
  <si>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</si>
  <si>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</si>
  <si>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</si>
  <si>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</si>
  <si>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</si>
  <si>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</si>
  <si>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</si>
  <si>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</si>
  <si>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</si>
  <si>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</si>
  <si>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</si>
  <si>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</si>
  <si>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</si>
  <si>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</si>
  <si>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</si>
  <si>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</si>
  <si>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</si>
  <si>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</si>
  <si>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</si>
  <si>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</si>
  <si>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</si>
  <si>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</si>
  <si>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</si>
  <si>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</si>
  <si>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</si>
  <si>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</si>
  <si>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</si>
  <si>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</si>
  <si>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</si>
  <si>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</si>
  <si>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</si>
  <si>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</si>
  <si>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</si>
  <si>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</si>
  <si>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</si>
  <si>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誘導弾の取得</t>
    <phoneticPr fontId="5"/>
  </si>
  <si>
    <t>防衛装備庁プロジェクト管理部</t>
    <phoneticPr fontId="5"/>
  </si>
  <si>
    <t>事業監理官（誘導武器・統合装備担当）</t>
    <phoneticPr fontId="5"/>
  </si>
  <si>
    <t>事業監理官　海老根　巧　</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</si>
  <si>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</si>
  <si>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</si>
  <si>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</si>
  <si>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各種誘導弾（中距離地対空誘導弾及び対地誘導弾を除く）を所要の数量整備する。
これにより、対着上陸戦闘、対地及び対空戦闘への即応・実効的対処能力の向上等を図ることができる誘導弾システムを調達する。</t>
    <phoneticPr fontId="5"/>
  </si>
  <si>
    <t>対着上陸戦闘、対地及び対空戦闘への対応力を向上させるため、陸上自衛隊の誘導弾システム(中距離地対空誘導弾及び対地誘導弾を除く)について、その減耗等に対応するため、所要の誘導弾システムを調達する。</t>
    <phoneticPr fontId="5"/>
  </si>
  <si>
    <t>-</t>
    <phoneticPr fontId="5"/>
  </si>
  <si>
    <t>武器購入費</t>
    <phoneticPr fontId="5"/>
  </si>
  <si>
    <t>計画どおり１１式短距離地対空誘導弾を調達し、所要の部隊に配備する。</t>
    <phoneticPr fontId="5"/>
  </si>
  <si>
    <t>部隊配備により、対空戦闘への対応力が向上された射撃単位数</t>
    <phoneticPr fontId="5"/>
  </si>
  <si>
    <t>射撃単位</t>
    <rPh sb="0" eb="2">
      <t>シャゲキ</t>
    </rPh>
    <rPh sb="2" eb="4">
      <t>タンイ</t>
    </rPh>
    <phoneticPr fontId="5"/>
  </si>
  <si>
    <t>平成３０・３１・令和２・３年度陸上自衛隊業務計画等</t>
    <phoneticPr fontId="5"/>
  </si>
  <si>
    <t>１１短距離地対空誘導弾が配備された射撃単位</t>
    <phoneticPr fontId="5"/>
  </si>
  <si>
    <t>射撃単位数</t>
    <rPh sb="0" eb="2">
      <t>シャゲキ</t>
    </rPh>
    <rPh sb="2" eb="4">
      <t>タンイ</t>
    </rPh>
    <rPh sb="4" eb="5">
      <t>スウ</t>
    </rPh>
    <phoneticPr fontId="5"/>
  </si>
  <si>
    <t>１１短距離地対空誘導弾の単位当たりコスト
契約執行額（Ｘ）/射撃単位数（Ｙ）　　　　　　　　　　　　</t>
    <phoneticPr fontId="5"/>
  </si>
  <si>
    <t>百万円/射撃単位</t>
    <phoneticPr fontId="5"/>
  </si>
  <si>
    <t>　Ｘ/Ｙ</t>
    <phoneticPr fontId="5"/>
  </si>
  <si>
    <t>９６式多目的誘導弾システムが配備された射撃単位</t>
    <phoneticPr fontId="5"/>
  </si>
  <si>
    <t>射撃単位数</t>
    <phoneticPr fontId="5"/>
  </si>
  <si>
    <t>９６式多目的誘導弾システムの単位当たりコスト
契約執行額（Ｘ）/射撃単位数（Ｙ）　　　　　　　　　　　</t>
    <phoneticPr fontId="5"/>
  </si>
  <si>
    <t>部隊配備により、多様な事態への対応力が向上した射撃単位数</t>
    <phoneticPr fontId="5"/>
  </si>
  <si>
    <t>射撃単位</t>
    <phoneticPr fontId="5"/>
  </si>
  <si>
    <t>中距離多目的誘導弾が配備された射撃単位</t>
    <phoneticPr fontId="5"/>
  </si>
  <si>
    <t>中距離多目的誘導弾の単位当たりコスト
契約執行額（Ｘ）/射撃単位数（Ｙ）</t>
    <phoneticPr fontId="5"/>
  </si>
  <si>
    <t>Ｘ/Ｙ</t>
    <phoneticPr fontId="5"/>
  </si>
  <si>
    <t>計画どおり中距離多目的誘導弾を調達し、所要の部隊に配備する。</t>
    <phoneticPr fontId="5"/>
  </si>
  <si>
    <t>部隊配備により、新たな脅威や多様な事態への対応力が向上された射撃単位数</t>
    <phoneticPr fontId="5"/>
  </si>
  <si>
    <t>携帯地対空誘導弾が配備された部隊数（元年度）
携帯地対空誘導弾の能力が向上した品目数（２年度）</t>
    <phoneticPr fontId="5"/>
  </si>
  <si>
    <t>部隊数等</t>
    <rPh sb="0" eb="2">
      <t>ブタイ</t>
    </rPh>
    <rPh sb="2" eb="3">
      <t>スウ</t>
    </rPh>
    <rPh sb="3" eb="4">
      <t>ナド</t>
    </rPh>
    <phoneticPr fontId="5"/>
  </si>
  <si>
    <t>平成３０・３１・令和２年度陸上自衛隊業務計画等</t>
    <phoneticPr fontId="5"/>
  </si>
  <si>
    <t>Ⅰ－１　我が国自身の防衛体制の強化（領域横断作戦に必要な能力の強化における優先事項）</t>
    <phoneticPr fontId="5"/>
  </si>
  <si>
    <t>Ⅰ－１－（２）　従来の領域における能力の強化</t>
    <phoneticPr fontId="5"/>
  </si>
  <si>
    <t>当該事業は、部隊の戦力発揮に不可欠なものである。</t>
    <phoneticPr fontId="5"/>
  </si>
  <si>
    <t>当該事業の性質上、防衛省が担うべきものである。</t>
    <phoneticPr fontId="5"/>
  </si>
  <si>
    <t>本装備の整備は、海空領域における必要な能力の強化において優先度が高い事業である。</t>
    <phoneticPr fontId="5"/>
  </si>
  <si>
    <t>有</t>
  </si>
  <si>
    <t>無</t>
  </si>
  <si>
    <t>‐</t>
  </si>
  <si>
    <t>民生品・汎用品の活用、車両等の官給品支給等を実施している。</t>
    <phoneticPr fontId="5"/>
  </si>
  <si>
    <t>－</t>
    <phoneticPr fontId="5"/>
  </si>
  <si>
    <t>契約実績及び業者見積により確認している。</t>
    <phoneticPr fontId="5"/>
  </si>
  <si>
    <t>事業目的に即したものに限定している。</t>
    <phoneticPr fontId="5"/>
  </si>
  <si>
    <t>　整備計画に基づいた調達であり、整備目標に見合っている。</t>
    <phoneticPr fontId="5"/>
  </si>
  <si>
    <t>　設定した活動指標に見合った活動実績としている。</t>
    <phoneticPr fontId="5"/>
  </si>
  <si>
    <t>　効果的な部隊訓練の実施に活かされている。</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</si>
  <si>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</si>
  <si>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5"/>
  </si>
  <si>
    <t>-</t>
    <phoneticPr fontId="5"/>
  </si>
  <si>
    <t>A.　東芝インフラシステムズ株式会社</t>
    <rPh sb="3" eb="5">
      <t>トウシバ</t>
    </rPh>
    <rPh sb="14" eb="16">
      <t>カブシキ</t>
    </rPh>
    <rPh sb="16" eb="18">
      <t>カイシャ</t>
    </rPh>
    <phoneticPr fontId="5"/>
  </si>
  <si>
    <t>武器購入費</t>
    <rPh sb="0" eb="2">
      <t>ブキ</t>
    </rPh>
    <rPh sb="2" eb="5">
      <t>コウニュウヒ</t>
    </rPh>
    <phoneticPr fontId="5"/>
  </si>
  <si>
    <t>誘導武器装備品の購入</t>
    <phoneticPr fontId="5"/>
  </si>
  <si>
    <t>武器購入費</t>
    <phoneticPr fontId="5"/>
  </si>
  <si>
    <t>東芝インフラシステムズ株式会社</t>
    <rPh sb="0" eb="2">
      <t>トウシバ</t>
    </rPh>
    <rPh sb="11" eb="13">
      <t>カブシキ</t>
    </rPh>
    <rPh sb="13" eb="15">
      <t>カイシャ</t>
    </rPh>
    <phoneticPr fontId="5"/>
  </si>
  <si>
    <t>11式短距離地対空誘導弾</t>
    <phoneticPr fontId="5"/>
  </si>
  <si>
    <t>国庫債務負担行為等</t>
  </si>
  <si>
    <t>川崎重工業株式会社</t>
  </si>
  <si>
    <t>中距離多目的誘導弾</t>
  </si>
  <si>
    <t>中距離多目的誘導弾</t>
    <phoneticPr fontId="5"/>
  </si>
  <si>
    <t>01式軽対戦車誘導弾</t>
    <phoneticPr fontId="5"/>
  </si>
  <si>
    <t>81式短距離地対空誘導弾（Ｃ）</t>
    <phoneticPr fontId="5"/>
  </si>
  <si>
    <t>96式多目的誘導弾システム</t>
    <phoneticPr fontId="5"/>
  </si>
  <si>
    <t>川崎重工業株式会社</t>
    <phoneticPr fontId="5"/>
  </si>
  <si>
    <t>トヨタ自動車株式会社</t>
  </si>
  <si>
    <t>トヨタ自動車株式会社</t>
    <phoneticPr fontId="5"/>
  </si>
  <si>
    <t>中距離多目的誘導弾　高機動車（発射装置用）</t>
    <rPh sb="10" eb="13">
      <t>コウキドウ</t>
    </rPh>
    <rPh sb="13" eb="14">
      <t>シャ</t>
    </rPh>
    <rPh sb="15" eb="17">
      <t>ハッシャ</t>
    </rPh>
    <rPh sb="17" eb="19">
      <t>ソウチ</t>
    </rPh>
    <rPh sb="19" eb="20">
      <t>ヨウ</t>
    </rPh>
    <phoneticPr fontId="5"/>
  </si>
  <si>
    <t>中距離多目的誘導弾　高機動車（射撃指揮装置用）</t>
    <rPh sb="10" eb="13">
      <t>コウキドウ</t>
    </rPh>
    <rPh sb="13" eb="14">
      <t>シャ</t>
    </rPh>
    <rPh sb="15" eb="17">
      <t>シャゲキ</t>
    </rPh>
    <rPh sb="17" eb="19">
      <t>シキ</t>
    </rPh>
    <rPh sb="19" eb="21">
      <t>ソウチ</t>
    </rPh>
    <rPh sb="21" eb="22">
      <t>ヨウ</t>
    </rPh>
    <phoneticPr fontId="5"/>
  </si>
  <si>
    <t>東レ株式会社</t>
    <rPh sb="0" eb="1">
      <t>トウ</t>
    </rPh>
    <rPh sb="2" eb="4">
      <t>カブシキ</t>
    </rPh>
    <rPh sb="4" eb="6">
      <t>カイシャ</t>
    </rPh>
    <phoneticPr fontId="5"/>
  </si>
  <si>
    <t>偽装網Ⅲ型セット（改）３号(中距離多目的誘導弾)</t>
    <phoneticPr fontId="5"/>
  </si>
  <si>
    <t>１１式短距離地対空誘導弾を計画通り配備する。</t>
    <rPh sb="2" eb="3">
      <t>シキ</t>
    </rPh>
    <rPh sb="3" eb="6">
      <t>タンキョリ</t>
    </rPh>
    <rPh sb="6" eb="9">
      <t>チタイクウ</t>
    </rPh>
    <rPh sb="9" eb="11">
      <t>ユウドウ</t>
    </rPh>
    <rPh sb="11" eb="12">
      <t>ダン</t>
    </rPh>
    <rPh sb="13" eb="15">
      <t>ケイカク</t>
    </rPh>
    <rPh sb="15" eb="16">
      <t>ドオ</t>
    </rPh>
    <rPh sb="17" eb="19">
      <t>ハイビ</t>
    </rPh>
    <phoneticPr fontId="5"/>
  </si>
  <si>
    <t>師団等の作戦地域への全般的な対空火網を構成するための１１式短距離地対空誘導弾を配備し、ミサイル（ASM、CM）や航空機による対地攻撃に対処する能力を向上する。</t>
    <rPh sb="0" eb="2">
      <t>シダン</t>
    </rPh>
    <rPh sb="2" eb="3">
      <t>トウ</t>
    </rPh>
    <rPh sb="4" eb="6">
      <t>サクセン</t>
    </rPh>
    <rPh sb="6" eb="8">
      <t>チイキ</t>
    </rPh>
    <rPh sb="10" eb="13">
      <t>ゼンパンテキ</t>
    </rPh>
    <rPh sb="14" eb="16">
      <t>タイクウ</t>
    </rPh>
    <rPh sb="16" eb="17">
      <t>ヒ</t>
    </rPh>
    <rPh sb="17" eb="18">
      <t>モウ</t>
    </rPh>
    <rPh sb="19" eb="21">
      <t>コウセイ</t>
    </rPh>
    <rPh sb="28" eb="29">
      <t>シキ</t>
    </rPh>
    <rPh sb="29" eb="32">
      <t>タンキョリ</t>
    </rPh>
    <rPh sb="32" eb="35">
      <t>チタイクウ</t>
    </rPh>
    <rPh sb="35" eb="37">
      <t>ユウドウ</t>
    </rPh>
    <rPh sb="37" eb="38">
      <t>ダン</t>
    </rPh>
    <rPh sb="39" eb="41">
      <t>ハイビ</t>
    </rPh>
    <rPh sb="56" eb="59">
      <t>コウクウキ</t>
    </rPh>
    <rPh sb="62" eb="64">
      <t>タイチ</t>
    </rPh>
    <rPh sb="64" eb="66">
      <t>コウゲキ</t>
    </rPh>
    <rPh sb="67" eb="69">
      <t>タイショ</t>
    </rPh>
    <rPh sb="71" eb="73">
      <t>ノウリョク</t>
    </rPh>
    <rPh sb="74" eb="76">
      <t>コウジョウ</t>
    </rPh>
    <phoneticPr fontId="5"/>
  </si>
  <si>
    <t>９６式多目的誘導弾システムを整備することにより、長射程・見通し外射撃能力等が向上し、ひいては本格的な侵略事態や島しょ部に対する侵略に実効的に対応する能力が向上する。</t>
    <rPh sb="2" eb="3">
      <t>シキ</t>
    </rPh>
    <rPh sb="3" eb="6">
      <t>タモクテキ</t>
    </rPh>
    <rPh sb="6" eb="8">
      <t>ユウドウ</t>
    </rPh>
    <rPh sb="8" eb="9">
      <t>ダン</t>
    </rPh>
    <rPh sb="14" eb="16">
      <t>セイビ</t>
    </rPh>
    <rPh sb="24" eb="25">
      <t>チョウ</t>
    </rPh>
    <rPh sb="25" eb="27">
      <t>シャテイ</t>
    </rPh>
    <rPh sb="28" eb="30">
      <t>ミトオ</t>
    </rPh>
    <rPh sb="31" eb="32">
      <t>ガイ</t>
    </rPh>
    <rPh sb="32" eb="34">
      <t>シャゲキ</t>
    </rPh>
    <rPh sb="34" eb="36">
      <t>ノウリョク</t>
    </rPh>
    <rPh sb="36" eb="37">
      <t>ナド</t>
    </rPh>
    <rPh sb="38" eb="40">
      <t>コウジョウ</t>
    </rPh>
    <rPh sb="46" eb="49">
      <t>ホンカクテキ</t>
    </rPh>
    <rPh sb="50" eb="52">
      <t>シンリャク</t>
    </rPh>
    <rPh sb="52" eb="54">
      <t>ジタイ</t>
    </rPh>
    <rPh sb="55" eb="56">
      <t>トウ</t>
    </rPh>
    <rPh sb="58" eb="59">
      <t>ブ</t>
    </rPh>
    <rPh sb="60" eb="61">
      <t>タイ</t>
    </rPh>
    <rPh sb="63" eb="65">
      <t>シンリャク</t>
    </rPh>
    <rPh sb="66" eb="69">
      <t>ジッコウテキ</t>
    </rPh>
    <rPh sb="70" eb="72">
      <t>タイオウ</t>
    </rPh>
    <rPh sb="74" eb="76">
      <t>ノウリョク</t>
    </rPh>
    <rPh sb="77" eb="79">
      <t>コウジョウ</t>
    </rPh>
    <phoneticPr fontId="5"/>
  </si>
  <si>
    <t>計画どおり９６式多目的誘導弾システムを調達し、所要の部隊に配備する。</t>
    <rPh sb="0" eb="2">
      <t>ケイカク</t>
    </rPh>
    <rPh sb="7" eb="8">
      <t>シキ</t>
    </rPh>
    <rPh sb="8" eb="11">
      <t>タモクテキ</t>
    </rPh>
    <rPh sb="11" eb="13">
      <t>ユウドウ</t>
    </rPh>
    <rPh sb="13" eb="14">
      <t>ダン</t>
    </rPh>
    <rPh sb="19" eb="21">
      <t>チョウタツ</t>
    </rPh>
    <rPh sb="23" eb="25">
      <t>ショヨウ</t>
    </rPh>
    <rPh sb="26" eb="28">
      <t>ブタイ</t>
    </rPh>
    <rPh sb="29" eb="31">
      <t>ハイビ</t>
    </rPh>
    <phoneticPr fontId="5"/>
  </si>
  <si>
    <t>https://www.mod.go.jp/j/approach/hyouka/seisaku/2021/pdf/R03_bunseki_02.pdf</t>
    <phoneticPr fontId="5"/>
  </si>
  <si>
    <t>計画どおり中距離多目的誘導弾システムを調達し、所要の部隊に配備する。</t>
    <rPh sb="5" eb="8">
      <t>チュウキョリ</t>
    </rPh>
    <phoneticPr fontId="5"/>
  </si>
  <si>
    <t>中距離多目的誘導弾を部隊に配備することで、着上陸侵攻や離島侵攻、ゲリラコマンドウ部隊による攻撃などの多様な事態への対応能力が向上する。</t>
    <rPh sb="0" eb="3">
      <t>チュウキョリ</t>
    </rPh>
    <rPh sb="3" eb="6">
      <t>タモクテキ</t>
    </rPh>
    <rPh sb="6" eb="8">
      <t>ユウドウ</t>
    </rPh>
    <rPh sb="8" eb="9">
      <t>ダン</t>
    </rPh>
    <rPh sb="10" eb="12">
      <t>ブタイ</t>
    </rPh>
    <rPh sb="13" eb="15">
      <t>ハイビ</t>
    </rPh>
    <rPh sb="21" eb="24">
      <t>チャクジョウリク</t>
    </rPh>
    <rPh sb="24" eb="26">
      <t>シンコウ</t>
    </rPh>
    <rPh sb="27" eb="29">
      <t>リトウ</t>
    </rPh>
    <rPh sb="29" eb="31">
      <t>シンコウ</t>
    </rPh>
    <rPh sb="40" eb="42">
      <t>ブタイ</t>
    </rPh>
    <rPh sb="45" eb="47">
      <t>コウゲキ</t>
    </rPh>
    <rPh sb="50" eb="52">
      <t>タヨウ</t>
    </rPh>
    <rPh sb="53" eb="55">
      <t>ジタイ</t>
    </rPh>
    <rPh sb="57" eb="59">
      <t>タイオウ</t>
    </rPh>
    <rPh sb="59" eb="61">
      <t>ノウリョク</t>
    </rPh>
    <rPh sb="62" eb="64">
      <t>コウジョウ</t>
    </rPh>
    <phoneticPr fontId="5"/>
  </si>
  <si>
    <t>携帯地対空誘導弾を普通科連隊等に配備することで、部隊の対空自衛能力が向上する。
新たな部品を追加することで、配備済みの携帯地対空誘導弾の能力が向上する。</t>
    <rPh sb="0" eb="2">
      <t>ケイタイ</t>
    </rPh>
    <rPh sb="2" eb="5">
      <t>チタイクウ</t>
    </rPh>
    <rPh sb="5" eb="7">
      <t>ユウドウ</t>
    </rPh>
    <rPh sb="7" eb="8">
      <t>ダン</t>
    </rPh>
    <rPh sb="9" eb="12">
      <t>フツウカ</t>
    </rPh>
    <rPh sb="12" eb="14">
      <t>レンタイ</t>
    </rPh>
    <rPh sb="14" eb="15">
      <t>ナド</t>
    </rPh>
    <rPh sb="16" eb="18">
      <t>ハイビ</t>
    </rPh>
    <rPh sb="24" eb="26">
      <t>ブタイ</t>
    </rPh>
    <rPh sb="27" eb="29">
      <t>タイクウ</t>
    </rPh>
    <rPh sb="29" eb="31">
      <t>ジエイ</t>
    </rPh>
    <rPh sb="31" eb="33">
      <t>ノウリョク</t>
    </rPh>
    <rPh sb="34" eb="36">
      <t>コウジョウ</t>
    </rPh>
    <rPh sb="40" eb="41">
      <t>アラ</t>
    </rPh>
    <rPh sb="43" eb="45">
      <t>ブヒン</t>
    </rPh>
    <rPh sb="46" eb="48">
      <t>ツイカ</t>
    </rPh>
    <rPh sb="54" eb="56">
      <t>ハイビ</t>
    </rPh>
    <rPh sb="56" eb="57">
      <t>ズ</t>
    </rPh>
    <rPh sb="59" eb="61">
      <t>ケイタイ</t>
    </rPh>
    <rPh sb="61" eb="64">
      <t>チタイクウ</t>
    </rPh>
    <rPh sb="64" eb="66">
      <t>ユウドウ</t>
    </rPh>
    <rPh sb="66" eb="67">
      <t>ダン</t>
    </rPh>
    <rPh sb="68" eb="70">
      <t>ノウリョク</t>
    </rPh>
    <rPh sb="71" eb="73">
      <t>コウジョウ</t>
    </rPh>
    <phoneticPr fontId="5"/>
  </si>
  <si>
    <t>計画どおり携帯地対空誘導弾を調達し、所要の部隊に配備する。
また、携帯地対空誘導弾の部品を調達し、その能力を向上する。</t>
    <rPh sb="5" eb="7">
      <t>ケイタイ</t>
    </rPh>
    <rPh sb="7" eb="10">
      <t>チタイクウ</t>
    </rPh>
    <rPh sb="10" eb="12">
      <t>ユウドウ</t>
    </rPh>
    <rPh sb="33" eb="35">
      <t>ケイタイ</t>
    </rPh>
    <rPh sb="35" eb="38">
      <t>チタイクウ</t>
    </rPh>
    <rPh sb="38" eb="40">
      <t>ユウドウ</t>
    </rPh>
    <rPh sb="40" eb="41">
      <t>ダン</t>
    </rPh>
    <rPh sb="42" eb="44">
      <t>ブヒン</t>
    </rPh>
    <rPh sb="45" eb="47">
      <t>チョウタツ</t>
    </rPh>
    <rPh sb="51" eb="53">
      <t>ノウリョク</t>
    </rPh>
    <rPh sb="54" eb="56">
      <t>コウジョウ</t>
    </rPh>
    <phoneticPr fontId="5"/>
  </si>
  <si>
    <t>新型コロナウィルス感染症による部品製造会社の納期延期による繰り越しであり、すでに納入済、支払い済であり問題なし。</t>
    <rPh sb="0" eb="2">
      <t>シンガタ</t>
    </rPh>
    <rPh sb="9" eb="12">
      <t>カンセンショウ</t>
    </rPh>
    <rPh sb="15" eb="17">
      <t>ブヒン</t>
    </rPh>
    <rPh sb="17" eb="19">
      <t>セイゾウ</t>
    </rPh>
    <rPh sb="19" eb="21">
      <t>ガイシャ</t>
    </rPh>
    <rPh sb="22" eb="24">
      <t>ノウキ</t>
    </rPh>
    <rPh sb="24" eb="26">
      <t>エンキ</t>
    </rPh>
    <rPh sb="29" eb="30">
      <t>ク</t>
    </rPh>
    <rPh sb="31" eb="32">
      <t>コ</t>
    </rPh>
    <rPh sb="40" eb="42">
      <t>ノウニュウ</t>
    </rPh>
    <rPh sb="42" eb="43">
      <t>ズ</t>
    </rPh>
    <rPh sb="44" eb="46">
      <t>シハラ</t>
    </rPh>
    <rPh sb="47" eb="48">
      <t>スミ</t>
    </rPh>
    <rPh sb="51" eb="53">
      <t>モンダイ</t>
    </rPh>
    <phoneticPr fontId="5"/>
  </si>
  <si>
    <t>-</t>
    <phoneticPr fontId="5"/>
  </si>
  <si>
    <t>1,465/5</t>
    <phoneticPr fontId="5"/>
  </si>
  <si>
    <t>-</t>
    <phoneticPr fontId="5"/>
  </si>
  <si>
    <t>-</t>
    <phoneticPr fontId="5"/>
  </si>
  <si>
    <t>－</t>
    <phoneticPr fontId="5"/>
  </si>
  <si>
    <t>１６、１７ページ</t>
    <phoneticPr fontId="5"/>
  </si>
  <si>
    <t>A</t>
  </si>
  <si>
    <t>1,372/4</t>
    <phoneticPr fontId="5"/>
  </si>
  <si>
    <t>2,585/8</t>
    <phoneticPr fontId="5"/>
  </si>
  <si>
    <t>2,646/8</t>
    <phoneticPr fontId="5"/>
  </si>
  <si>
    <t>-</t>
  </si>
  <si>
    <t>-</t>
    <phoneticPr fontId="5"/>
  </si>
  <si>
    <t>6,710/3</t>
    <phoneticPr fontId="5"/>
  </si>
  <si>
    <t>81式短距離地対空誘導弾（Ｃ）</t>
  </si>
  <si>
    <t>91式携帯地対空誘導弾（Ｂ）</t>
  </si>
  <si>
    <t>91式携帯地対空誘導弾（Ｂ）</t>
    <phoneticPr fontId="5"/>
  </si>
  <si>
    <t>11式短距離地対空誘導弾　初度部品</t>
  </si>
  <si>
    <t>11式短距離地対空誘導弾　初度部品</t>
    <phoneticPr fontId="5"/>
  </si>
  <si>
    <t>11式短距離地対空誘導弾　架台制御器</t>
    <phoneticPr fontId="5"/>
  </si>
  <si>
    <t>93式近距離地対空誘導弾
自己位置標定部本体</t>
    <rPh sb="2" eb="3">
      <t>シキ</t>
    </rPh>
    <rPh sb="3" eb="6">
      <t>キンキョリ</t>
    </rPh>
    <rPh sb="6" eb="9">
      <t>チタイクウ</t>
    </rPh>
    <rPh sb="9" eb="11">
      <t>ユウドウ</t>
    </rPh>
    <rPh sb="11" eb="12">
      <t>ダン</t>
    </rPh>
    <phoneticPr fontId="5"/>
  </si>
  <si>
    <t>三菱電機株式会社</t>
    <phoneticPr fontId="5"/>
  </si>
  <si>
    <t>改良ﾎｰｸ誘導弾の改善</t>
    <phoneticPr fontId="5"/>
  </si>
  <si>
    <t>タレスジャパン株式会社</t>
  </si>
  <si>
    <t>タレスジャパン株式会社</t>
    <phoneticPr fontId="5"/>
  </si>
  <si>
    <t>93式近距離地対空誘導弾
味方識別装置</t>
  </si>
  <si>
    <t>93式近距離地対空誘導弾
味方識別装置</t>
    <phoneticPr fontId="5"/>
  </si>
  <si>
    <t>中距離多目的誘導弾</t>
    <phoneticPr fontId="5"/>
  </si>
  <si>
    <t>川崎重工業株式会社</t>
    <rPh sb="0" eb="2">
      <t>カワサキ</t>
    </rPh>
    <rPh sb="2" eb="5">
      <t>ジュウコウギョウ</t>
    </rPh>
    <rPh sb="5" eb="7">
      <t>カブシキ</t>
    </rPh>
    <rPh sb="7" eb="9">
      <t>カイシャ</t>
    </rPh>
    <phoneticPr fontId="5"/>
  </si>
  <si>
    <t>01式軽対戦車誘導弾</t>
    <phoneticPr fontId="5"/>
  </si>
  <si>
    <t>96式多目的誘導弾システム</t>
  </si>
  <si>
    <t>96式多目的誘導弾システム</t>
    <phoneticPr fontId="5"/>
  </si>
  <si>
    <t>01式軽対戦車誘導弾</t>
    <rPh sb="2" eb="3">
      <t>シキ</t>
    </rPh>
    <rPh sb="3" eb="4">
      <t>ケイ</t>
    </rPh>
    <rPh sb="4" eb="7">
      <t>タイセンシャ</t>
    </rPh>
    <rPh sb="7" eb="9">
      <t>ユウドウ</t>
    </rPh>
    <rPh sb="9" eb="10">
      <t>ダン</t>
    </rPh>
    <phoneticPr fontId="5"/>
  </si>
  <si>
    <t>中距離多目的誘導弾　初度部品</t>
    <phoneticPr fontId="5"/>
  </si>
  <si>
    <t>東芝電波プロダクツ株式会社</t>
    <rPh sb="0" eb="2">
      <t>トウシバ</t>
    </rPh>
    <rPh sb="2" eb="4">
      <t>デンパ</t>
    </rPh>
    <rPh sb="9" eb="11">
      <t>カブシキ</t>
    </rPh>
    <rPh sb="11" eb="13">
      <t>カイシャ</t>
    </rPh>
    <phoneticPr fontId="5"/>
  </si>
  <si>
    <t>81式短距離地対空誘導弾（Ｃ）　送信高圧電源</t>
    <phoneticPr fontId="5"/>
  </si>
  <si>
    <t>東レ株式会社</t>
    <rPh sb="0" eb="1">
      <t>トウ</t>
    </rPh>
    <rPh sb="2" eb="4">
      <t>カブシキ</t>
    </rPh>
    <rPh sb="4" eb="6">
      <t>カイシャ</t>
    </rPh>
    <phoneticPr fontId="5"/>
  </si>
  <si>
    <t>中距離多目的誘導弾　偽装網Ⅲ型ｾｯﾄ(改)3号</t>
    <phoneticPr fontId="5"/>
  </si>
  <si>
    <t>11式短距離地対空誘導弾　偽装網Ⅲ型ｾｯﾄ(改)</t>
    <phoneticPr fontId="5"/>
  </si>
  <si>
    <t>中距離多目的誘導弾　偽装網Ⅴ型ｾｯﾄ3号</t>
  </si>
  <si>
    <t>中距離多目的誘導弾　偽装網Ⅴ型ｾｯﾄ3号</t>
    <phoneticPr fontId="5"/>
  </si>
  <si>
    <t>日本電気株式会社</t>
    <rPh sb="0" eb="2">
      <t>ニホン</t>
    </rPh>
    <rPh sb="2" eb="4">
      <t>デンキ</t>
    </rPh>
    <rPh sb="4" eb="6">
      <t>カブシキ</t>
    </rPh>
    <rPh sb="6" eb="8">
      <t>カイシャ</t>
    </rPh>
    <phoneticPr fontId="5"/>
  </si>
  <si>
    <t>中距離多目的誘導弾　微光暗視眼鏡</t>
  </si>
  <si>
    <t>中距離多目的誘導弾　微光暗視眼鏡</t>
    <phoneticPr fontId="5"/>
  </si>
  <si>
    <t>太陽工業株式会社</t>
    <rPh sb="0" eb="2">
      <t>タイヨウ</t>
    </rPh>
    <rPh sb="2" eb="4">
      <t>コウギョウ</t>
    </rPh>
    <rPh sb="4" eb="6">
      <t>カブシキ</t>
    </rPh>
    <rPh sb="6" eb="8">
      <t>カイシャ</t>
    </rPh>
    <phoneticPr fontId="5"/>
  </si>
  <si>
    <t>11式短距離地対空誘導弾　偽装網Ⅱ型ｾｯﾄ3号</t>
    <phoneticPr fontId="5"/>
  </si>
  <si>
    <t>中距離多目的誘導弾  初度部品</t>
    <phoneticPr fontId="5"/>
  </si>
  <si>
    <t>東芝インフラシステムズ株式会社</t>
    <rPh sb="0" eb="2">
      <t>トウシバ</t>
    </rPh>
    <rPh sb="11" eb="13">
      <t>カブシキ</t>
    </rPh>
    <rPh sb="13" eb="15">
      <t>カイシャ</t>
    </rPh>
    <phoneticPr fontId="5"/>
  </si>
  <si>
    <t>１１式短距離地対空誘導弾</t>
    <phoneticPr fontId="5"/>
  </si>
  <si>
    <t>８１式短距離地対空誘導弾（Ｃ）</t>
    <phoneticPr fontId="5"/>
  </si>
  <si>
    <t>中距離多目的誘導弾　微光暗視眼鏡</t>
    <rPh sb="10" eb="12">
      <t>ビコウ</t>
    </rPh>
    <rPh sb="12" eb="14">
      <t>アンシ</t>
    </rPh>
    <rPh sb="14" eb="16">
      <t>ガンキョウ</t>
    </rPh>
    <phoneticPr fontId="5"/>
  </si>
  <si>
    <t>中距離多目的誘導弾　広帯域多目的無線機</t>
    <phoneticPr fontId="5"/>
  </si>
  <si>
    <t>茨城いすゞ自動車株式会社</t>
    <rPh sb="0" eb="2">
      <t>イバラキ</t>
    </rPh>
    <rPh sb="5" eb="8">
      <t>ジドウシャ</t>
    </rPh>
    <rPh sb="8" eb="10">
      <t>カブシキ</t>
    </rPh>
    <rPh sb="10" eb="12">
      <t>カイシャ</t>
    </rPh>
    <phoneticPr fontId="5"/>
  </si>
  <si>
    <t>ホイールASSY　ディスクほか</t>
    <phoneticPr fontId="5"/>
  </si>
  <si>
    <t>-</t>
    <phoneticPr fontId="5"/>
  </si>
  <si>
    <t>株式会社ホンダパワープロダクツジャパン</t>
    <rPh sb="0" eb="2">
      <t>カブシキ</t>
    </rPh>
    <rPh sb="2" eb="4">
      <t>カイシャ</t>
    </rPh>
    <phoneticPr fontId="5"/>
  </si>
  <si>
    <t>発動発電機JPU-U14ほか</t>
    <phoneticPr fontId="5"/>
  </si>
  <si>
    <t>住友ゴム工業株式会社</t>
    <rPh sb="0" eb="2">
      <t>スミトモ</t>
    </rPh>
    <rPh sb="4" eb="6">
      <t>コウギョウ</t>
    </rPh>
    <rPh sb="6" eb="8">
      <t>カブシキ</t>
    </rPh>
    <rPh sb="8" eb="10">
      <t>カイシャ</t>
    </rPh>
    <phoneticPr fontId="5"/>
  </si>
  <si>
    <t>スタッドレスタイヤ</t>
    <phoneticPr fontId="5"/>
  </si>
  <si>
    <t>ホイールディスク（フロント）ほか</t>
    <phoneticPr fontId="5"/>
  </si>
  <si>
    <t>トヨタモビリティパーツ株式会社</t>
    <rPh sb="11" eb="13">
      <t>カブシキ</t>
    </rPh>
    <rPh sb="13" eb="15">
      <t>カイシャ</t>
    </rPh>
    <phoneticPr fontId="5"/>
  </si>
  <si>
    <t>4,408/2</t>
    <phoneticPr fontId="5"/>
  </si>
  <si>
    <t>8,084/3</t>
    <phoneticPr fontId="5"/>
  </si>
  <si>
    <t>携帯地対空誘導弾の単位当たりコスト
契約執行額（Ｘ）/部隊数（Ｙ）　　　　　　　　　</t>
    <phoneticPr fontId="5"/>
  </si>
  <si>
    <t>996/1</t>
    <phoneticPr fontId="5"/>
  </si>
  <si>
    <t>・計画どおり携帯地対空誘導弾を調達し、所要の部隊に配備する。</t>
    <phoneticPr fontId="5"/>
  </si>
  <si>
    <t>・部隊配備により、防空能力が向上された部隊数</t>
    <phoneticPr fontId="5"/>
  </si>
  <si>
    <t>1,861/0.5</t>
    <phoneticPr fontId="5"/>
  </si>
  <si>
    <t>4,668/1</t>
    <phoneticPr fontId="5"/>
  </si>
  <si>
    <t>-</t>
    <phoneticPr fontId="5"/>
  </si>
  <si>
    <t>-</t>
    <phoneticPr fontId="5"/>
  </si>
  <si>
    <t>・外部有識者抽出点検の対象外である。</t>
    <phoneticPr fontId="5"/>
  </si>
  <si>
    <t>・１者応札かつ高落札の案件が見受けられるので、要因分析をもとに競争性の確保に努めるとともに、レビューシートの点検欄においてその説明を記載されたい。</t>
    <phoneticPr fontId="5"/>
  </si>
  <si>
    <t>執行等改善</t>
  </si>
  <si>
    <t>・より多くの応札者参加できるように調達要領を工夫する。
・予定価格をより正確に算出するために、仕様を具体化する。</t>
    <rPh sb="3" eb="4">
      <t>オオ</t>
    </rPh>
    <rPh sb="6" eb="8">
      <t>オウサツ</t>
    </rPh>
    <rPh sb="8" eb="9">
      <t>シャ</t>
    </rPh>
    <rPh sb="9" eb="11">
      <t>サンカ</t>
    </rPh>
    <rPh sb="17" eb="19">
      <t>チョウタツ</t>
    </rPh>
    <rPh sb="19" eb="21">
      <t>ヨウリョウ</t>
    </rPh>
    <rPh sb="22" eb="24">
      <t>クフウ</t>
    </rPh>
    <rPh sb="29" eb="31">
      <t>ヨテイ</t>
    </rPh>
    <rPh sb="31" eb="33">
      <t>カカク</t>
    </rPh>
    <rPh sb="36" eb="38">
      <t>セイカク</t>
    </rPh>
    <rPh sb="39" eb="41">
      <t>サンシュツ</t>
    </rPh>
    <rPh sb="47" eb="49">
      <t>シヨウ</t>
    </rPh>
    <rPh sb="50" eb="53">
      <t>グタイカ</t>
    </rPh>
    <phoneticPr fontId="5"/>
  </si>
  <si>
    <t>百万円/部品数</t>
    <phoneticPr fontId="5"/>
  </si>
  <si>
    <t>-</t>
    <phoneticPr fontId="5"/>
  </si>
  <si>
    <t>-</t>
    <phoneticPr fontId="5"/>
  </si>
  <si>
    <t>・歳出化経費の年割額の増</t>
    <phoneticPr fontId="5"/>
  </si>
  <si>
    <t>0021</t>
    <phoneticPr fontId="5"/>
  </si>
  <si>
    <t>0022</t>
    <phoneticPr fontId="5"/>
  </si>
  <si>
    <t>0024</t>
    <phoneticPr fontId="5"/>
  </si>
  <si>
    <t>0002</t>
    <phoneticPr fontId="5"/>
  </si>
  <si>
    <t>0032</t>
    <phoneticPr fontId="5"/>
  </si>
  <si>
    <t>0034</t>
    <phoneticPr fontId="5"/>
  </si>
  <si>
    <t>0032</t>
    <phoneticPr fontId="5"/>
  </si>
  <si>
    <t>0022</t>
    <phoneticPr fontId="5"/>
  </si>
  <si>
    <t>0023</t>
    <phoneticPr fontId="5"/>
  </si>
  <si>
    <t>0025</t>
    <phoneticPr fontId="5"/>
  </si>
  <si>
    <t>0003</t>
    <phoneticPr fontId="5"/>
  </si>
  <si>
    <t>0033</t>
    <phoneticPr fontId="5"/>
  </si>
  <si>
    <t>0035</t>
    <phoneticPr fontId="5"/>
  </si>
  <si>
    <t>計画どおり９６式多目的誘導弾システムを調達し、所要の部隊に配備する。</t>
    <phoneticPr fontId="5"/>
  </si>
  <si>
    <t>調達に際しては、一般競争入札及び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8" eb="10">
      <t>イッパン</t>
    </rPh>
    <rPh sb="10" eb="12">
      <t>キョウソウ</t>
    </rPh>
    <rPh sb="12" eb="14">
      <t>ニュウサツ</t>
    </rPh>
    <rPh sb="14" eb="15">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</si>
</sst>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58614</xdr:colOff>
      <xdr:row>269</xdr:row>
      <xdr:rowOff>87923</xdr:rowOff>
    </xdr:from>
    <xdr:to>
      <xdr:col>35</xdr:col>
      <xdr:colOff>6447</xdr:colOff>
      <xdr:row>280</xdr:row>
      <xdr:rowOff>93198</xdr:rowOff>
    </xdr:to>
    <xdr:pic>
      <xdr:nvPicPr>
        <xdr:cNvPr id="14" name="図 13">
          <a:extLst>
            <a:ext uri="{FF2B5EF4-FFF2-40B4-BE49-F238E27FC236}">
              <a16:creationId xmlns:a16="http://schemas.microsoft.com/office/drawing/2014/main" id="{79D15B00-A2B7-46EB-A271-5EF74C0B8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74476" y="52279061"/>
          <a:ext cx="2491740" cy="39266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92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24549</v>
      </c>
      <c r="Q13" s="232"/>
      <c r="R13" s="232"/>
      <c r="S13" s="232"/>
      <c r="T13" s="232"/>
      <c r="U13" s="232"/>
      <c r="V13" s="233"/>
      <c r="W13" s="231">
        <v>15309</v>
      </c>
      <c r="X13" s="232"/>
      <c r="Y13" s="232"/>
      <c r="Z13" s="232"/>
      <c r="AA13" s="232"/>
      <c r="AB13" s="232"/>
      <c r="AC13" s="233"/>
      <c r="AD13" s="231">
        <v>10806</v>
      </c>
      <c r="AE13" s="232"/>
      <c r="AF13" s="232"/>
      <c r="AG13" s="232"/>
      <c r="AH13" s="232"/>
      <c r="AI13" s="232"/>
      <c r="AJ13" s="233"/>
      <c r="AK13" s="231">
        <v>3207</v>
      </c>
      <c r="AL13" s="232"/>
      <c r="AM13" s="232"/>
      <c r="AN13" s="232"/>
      <c r="AO13" s="232"/>
      <c r="AP13" s="232"/>
      <c r="AQ13" s="233"/>
      <c r="AR13" s="243">
        <v>10062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1377</v>
      </c>
      <c r="Q14" s="232"/>
      <c r="R14" s="232"/>
      <c r="S14" s="232"/>
      <c r="T14" s="232"/>
      <c r="U14" s="232"/>
      <c r="V14" s="233"/>
      <c r="W14" s="231">
        <v>6569</v>
      </c>
      <c r="X14" s="232"/>
      <c r="Y14" s="232"/>
      <c r="Z14" s="232"/>
      <c r="AA14" s="232"/>
      <c r="AB14" s="232"/>
      <c r="AC14" s="233"/>
      <c r="AD14" s="231">
        <v>6982</v>
      </c>
      <c r="AE14" s="232"/>
      <c r="AF14" s="232"/>
      <c r="AG14" s="232"/>
      <c r="AH14" s="232"/>
      <c r="AI14" s="232"/>
      <c r="AJ14" s="233"/>
      <c r="AK14" s="231" t="s">
        <v>778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850</v>
      </c>
      <c r="X15" s="232"/>
      <c r="Y15" s="232"/>
      <c r="Z15" s="232"/>
      <c r="AA15" s="232"/>
      <c r="AB15" s="232"/>
      <c r="AC15" s="233"/>
      <c r="AD15" s="231">
        <v>1444</v>
      </c>
      <c r="AE15" s="232"/>
      <c r="AF15" s="232"/>
      <c r="AG15" s="232"/>
      <c r="AH15" s="232"/>
      <c r="AI15" s="232"/>
      <c r="AJ15" s="233"/>
      <c r="AK15" s="231" t="s">
        <v>778</v>
      </c>
      <c r="AL15" s="232"/>
      <c r="AM15" s="232"/>
      <c r="AN15" s="232"/>
      <c r="AO15" s="232"/>
      <c r="AP15" s="232"/>
      <c r="AQ15" s="233"/>
      <c r="AR15" s="231" t="s">
        <v>778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v>-1444</v>
      </c>
      <c r="X16" s="232"/>
      <c r="Y16" s="232"/>
      <c r="Z16" s="232"/>
      <c r="AA16" s="232"/>
      <c r="AB16" s="232"/>
      <c r="AC16" s="233"/>
      <c r="AD16" s="231" t="s">
        <v>778</v>
      </c>
      <c r="AE16" s="232"/>
      <c r="AF16" s="232"/>
      <c r="AG16" s="232"/>
      <c r="AH16" s="232"/>
      <c r="AI16" s="232"/>
      <c r="AJ16" s="233"/>
      <c r="AK16" s="231" t="s">
        <v>778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778</v>
      </c>
      <c r="X17" s="232"/>
      <c r="Y17" s="232"/>
      <c r="Z17" s="232"/>
      <c r="AA17" s="232"/>
      <c r="AB17" s="232"/>
      <c r="AC17" s="233"/>
      <c r="AD17" s="231" t="s">
        <v>778</v>
      </c>
      <c r="AE17" s="232"/>
      <c r="AF17" s="232"/>
      <c r="AG17" s="232"/>
      <c r="AH17" s="232"/>
      <c r="AI17" s="232"/>
      <c r="AJ17" s="233"/>
      <c r="AK17" s="231" t="s">
        <v>778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25926</v>
      </c>
      <c r="Q18" s="276"/>
      <c r="R18" s="276"/>
      <c r="S18" s="276"/>
      <c r="T18" s="276"/>
      <c r="U18" s="276"/>
      <c r="V18" s="277"/>
      <c r="W18" s="275">
        <f>SUM(W13:AC17)</f>
        <v>20434</v>
      </c>
      <c r="X18" s="276"/>
      <c r="Y18" s="276"/>
      <c r="Z18" s="276"/>
      <c r="AA18" s="276"/>
      <c r="AB18" s="276"/>
      <c r="AC18" s="277"/>
      <c r="AD18" s="275">
        <f>SUM(AD13:AJ17)</f>
        <v>19232</v>
      </c>
      <c r="AE18" s="276"/>
      <c r="AF18" s="276"/>
      <c r="AG18" s="276"/>
      <c r="AH18" s="276"/>
      <c r="AI18" s="276"/>
      <c r="AJ18" s="277"/>
      <c r="AK18" s="275">
        <f>SUM(AK13:AQ17)</f>
        <v>3207</v>
      </c>
      <c r="AL18" s="276"/>
      <c r="AM18" s="276"/>
      <c r="AN18" s="276"/>
      <c r="AO18" s="276"/>
      <c r="AP18" s="276"/>
      <c r="AQ18" s="277"/>
      <c r="AR18" s="275">
        <f>SUM(AR13:AX17)</f>
        <v>10062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25733</v>
      </c>
      <c r="Q19" s="232"/>
      <c r="R19" s="232"/>
      <c r="S19" s="232"/>
      <c r="T19" s="232"/>
      <c r="U19" s="232"/>
      <c r="V19" s="233"/>
      <c r="W19" s="231">
        <v>21832</v>
      </c>
      <c r="X19" s="232"/>
      <c r="Y19" s="232"/>
      <c r="Z19" s="232"/>
      <c r="AA19" s="232"/>
      <c r="AB19" s="232"/>
      <c r="AC19" s="233"/>
      <c r="AD19" s="231">
        <v>19151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0.99255573555504129</v>
      </c>
      <c r="Q20" s="307"/>
      <c r="R20" s="307"/>
      <c r="S20" s="307"/>
      <c r="T20" s="307"/>
      <c r="U20" s="307"/>
      <c r="V20" s="307"/>
      <c r="W20" s="307">
        <f>IF(W18=0, "-", SUM(W19)/W18)</f>
        <v>1.0684153861211707</v>
      </c>
      <c r="X20" s="307"/>
      <c r="Y20" s="307"/>
      <c r="Z20" s="307"/>
      <c r="AA20" s="307"/>
      <c r="AB20" s="307"/>
      <c r="AC20" s="307"/>
      <c r="AD20" s="307">
        <f>IF(AD18=0, "-", SUM(AD19)/AD18)</f>
        <v>0.99578826955074873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0.99255573555504129</v>
      </c>
      <c r="Q21" s="307"/>
      <c r="R21" s="307"/>
      <c r="S21" s="307"/>
      <c r="T21" s="307"/>
      <c r="U21" s="307"/>
      <c r="V21" s="307"/>
      <c r="W21" s="307">
        <f>IF(W19=0, "-", SUM(W19)/SUM(W13,W14))</f>
        <v>0.99789743120943408</v>
      </c>
      <c r="X21" s="307"/>
      <c r="Y21" s="307"/>
      <c r="Z21" s="307"/>
      <c r="AA21" s="307"/>
      <c r="AB21" s="307"/>
      <c r="AC21" s="307"/>
      <c r="AD21" s="307">
        <f>IF(AD19=0, "-", SUM(AD19)/SUM(AD13,AD14))</f>
        <v>1.0766246908027883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3207</v>
      </c>
      <c r="Q23" s="244"/>
      <c r="R23" s="244"/>
      <c r="S23" s="244"/>
      <c r="T23" s="244"/>
      <c r="U23" s="244"/>
      <c r="V23" s="295"/>
      <c r="W23" s="243">
        <v>10062</v>
      </c>
      <c r="X23" s="244"/>
      <c r="Y23" s="244"/>
      <c r="Z23" s="244"/>
      <c r="AA23" s="244"/>
      <c r="AB23" s="244"/>
      <c r="AC23" s="295"/>
      <c r="AD23" s="296" t="s">
        <v>852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779</v>
      </c>
      <c r="H24" s="303"/>
      <c r="I24" s="303"/>
      <c r="J24" s="303"/>
      <c r="K24" s="303"/>
      <c r="L24" s="303"/>
      <c r="M24" s="303"/>
      <c r="N24" s="303"/>
      <c r="O24" s="304"/>
      <c r="P24" s="231" t="s">
        <v>778</v>
      </c>
      <c r="Q24" s="232"/>
      <c r="R24" s="232"/>
      <c r="S24" s="232"/>
      <c r="T24" s="232"/>
      <c r="U24" s="232"/>
      <c r="V24" s="233"/>
      <c r="W24" s="231" t="s">
        <v>778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779</v>
      </c>
      <c r="H25" s="303"/>
      <c r="I25" s="303"/>
      <c r="J25" s="303"/>
      <c r="K25" s="303"/>
      <c r="L25" s="303"/>
      <c r="M25" s="303"/>
      <c r="N25" s="303"/>
      <c r="O25" s="304"/>
      <c r="P25" s="231" t="s">
        <v>778</v>
      </c>
      <c r="Q25" s="232"/>
      <c r="R25" s="232"/>
      <c r="S25" s="232"/>
      <c r="T25" s="232"/>
      <c r="U25" s="232"/>
      <c r="V25" s="233"/>
      <c r="W25" s="231" t="s">
        <v>778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779</v>
      </c>
      <c r="H26" s="303"/>
      <c r="I26" s="303"/>
      <c r="J26" s="303"/>
      <c r="K26" s="303"/>
      <c r="L26" s="303"/>
      <c r="M26" s="303"/>
      <c r="N26" s="303"/>
      <c r="O26" s="304"/>
      <c r="P26" s="231" t="s">
        <v>778</v>
      </c>
      <c r="Q26" s="232"/>
      <c r="R26" s="232"/>
      <c r="S26" s="232"/>
      <c r="T26" s="232"/>
      <c r="U26" s="232"/>
      <c r="V26" s="233"/>
      <c r="W26" s="231" t="s">
        <v>778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779</v>
      </c>
      <c r="H27" s="303"/>
      <c r="I27" s="303"/>
      <c r="J27" s="303"/>
      <c r="K27" s="303"/>
      <c r="L27" s="303"/>
      <c r="M27" s="303"/>
      <c r="N27" s="303"/>
      <c r="O27" s="304"/>
      <c r="P27" s="231" t="s">
        <v>778</v>
      </c>
      <c r="Q27" s="232"/>
      <c r="R27" s="232"/>
      <c r="S27" s="232"/>
      <c r="T27" s="232"/>
      <c r="U27" s="232"/>
      <c r="V27" s="233"/>
      <c r="W27" s="231" t="s">
        <v>778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844</v>
      </c>
      <c r="H28" s="310"/>
      <c r="I28" s="310"/>
      <c r="J28" s="310"/>
      <c r="K28" s="310"/>
      <c r="L28" s="310"/>
      <c r="M28" s="310"/>
      <c r="N28" s="310"/>
      <c r="O28" s="311"/>
      <c r="P28" s="312" t="s">
        <v>844</v>
      </c>
      <c r="Q28" s="313"/>
      <c r="R28" s="313"/>
      <c r="S28" s="313"/>
      <c r="T28" s="313"/>
      <c r="U28" s="313"/>
      <c r="V28" s="314"/>
      <c r="W28" s="312" t="s">
        <v>844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3207</v>
      </c>
      <c r="Q29" s="347"/>
      <c r="R29" s="347"/>
      <c r="S29" s="347"/>
      <c r="T29" s="347"/>
      <c r="U29" s="347"/>
      <c r="V29" s="348"/>
      <c r="W29" s="349">
        <f>AR13</f>
        <v>10062</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664</v>
      </c>
      <c r="B30" s="353"/>
      <c r="C30" s="353"/>
      <c r="D30" s="353"/>
      <c r="E30" s="353"/>
      <c r="F30" s="354"/>
      <c r="G30" s="326" t="s">
        <v>766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3"/>
      <c r="C32" s="333"/>
      <c r="D32" s="333"/>
      <c r="E32" s="333"/>
      <c r="F32" s="334"/>
      <c r="G32" s="372" t="s">
        <v>765</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710</v>
      </c>
      <c r="AC32" s="385"/>
      <c r="AD32" s="385"/>
      <c r="AE32" s="386">
        <v>1</v>
      </c>
      <c r="AF32" s="386"/>
      <c r="AG32" s="386"/>
      <c r="AH32" s="386"/>
      <c r="AI32" s="387" t="s">
        <v>843</v>
      </c>
      <c r="AJ32" s="386"/>
      <c r="AK32" s="386"/>
      <c r="AL32" s="386"/>
      <c r="AM32" s="387" t="s">
        <v>843</v>
      </c>
      <c r="AN32" s="386"/>
      <c r="AO32" s="386"/>
      <c r="AP32" s="386"/>
      <c r="AQ32" s="387" t="s">
        <v>744</v>
      </c>
      <c r="AR32" s="386"/>
      <c r="AS32" s="386"/>
      <c r="AT32" s="386"/>
      <c r="AU32" s="405" t="s">
        <v>777</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5"/>
      <c r="AD33" s="385"/>
      <c r="AE33" s="386">
        <v>1</v>
      </c>
      <c r="AF33" s="386"/>
      <c r="AG33" s="386"/>
      <c r="AH33" s="386"/>
      <c r="AI33" s="387" t="s">
        <v>843</v>
      </c>
      <c r="AJ33" s="386"/>
      <c r="AK33" s="386"/>
      <c r="AL33" s="386"/>
      <c r="AM33" s="387" t="s">
        <v>843</v>
      </c>
      <c r="AN33" s="386"/>
      <c r="AO33" s="386"/>
      <c r="AP33" s="386"/>
      <c r="AQ33" s="386">
        <v>0.5</v>
      </c>
      <c r="AR33" s="386"/>
      <c r="AS33" s="386"/>
      <c r="AT33" s="386"/>
      <c r="AU33" s="405">
        <v>2.5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5"/>
      <c r="B35" s="456"/>
      <c r="C35" s="456"/>
      <c r="D35" s="456"/>
      <c r="E35" s="456"/>
      <c r="F35" s="457"/>
      <c r="G35" s="410" t="s">
        <v>711</v>
      </c>
      <c r="H35" s="411"/>
      <c r="I35" s="411"/>
      <c r="J35" s="411"/>
      <c r="K35" s="411"/>
      <c r="L35" s="411"/>
      <c r="M35" s="411"/>
      <c r="N35" s="411"/>
      <c r="O35" s="411"/>
      <c r="P35" s="411"/>
      <c r="Q35" s="411"/>
      <c r="R35" s="411"/>
      <c r="S35" s="411"/>
      <c r="T35" s="411"/>
      <c r="U35" s="411"/>
      <c r="V35" s="411"/>
      <c r="W35" s="411"/>
      <c r="X35" s="411"/>
      <c r="Y35" s="433" t="s">
        <v>666</v>
      </c>
      <c r="Z35" s="434"/>
      <c r="AA35" s="435"/>
      <c r="AB35" s="436" t="s">
        <v>712</v>
      </c>
      <c r="AC35" s="437"/>
      <c r="AD35" s="438"/>
      <c r="AE35" s="387">
        <v>4668</v>
      </c>
      <c r="AF35" s="387"/>
      <c r="AG35" s="387"/>
      <c r="AH35" s="387"/>
      <c r="AI35" s="387" t="s">
        <v>843</v>
      </c>
      <c r="AJ35" s="387"/>
      <c r="AK35" s="387"/>
      <c r="AL35" s="387"/>
      <c r="AM35" s="387" t="s">
        <v>843</v>
      </c>
      <c r="AN35" s="387"/>
      <c r="AO35" s="387"/>
      <c r="AP35" s="387"/>
      <c r="AQ35" s="405">
        <v>3728</v>
      </c>
      <c r="AR35" s="388"/>
      <c r="AS35" s="388"/>
      <c r="AT35" s="388"/>
      <c r="AU35" s="388"/>
      <c r="AV35" s="388"/>
      <c r="AW35" s="388"/>
      <c r="AX35" s="389"/>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1" t="s">
        <v>669</v>
      </c>
      <c r="Z36" s="414"/>
      <c r="AA36" s="415"/>
      <c r="AB36" s="439" t="s">
        <v>713</v>
      </c>
      <c r="AC36" s="440"/>
      <c r="AD36" s="441"/>
      <c r="AE36" s="442" t="s">
        <v>842</v>
      </c>
      <c r="AF36" s="442"/>
      <c r="AG36" s="442"/>
      <c r="AH36" s="442"/>
      <c r="AI36" s="442" t="s">
        <v>368</v>
      </c>
      <c r="AJ36" s="442"/>
      <c r="AK36" s="442"/>
      <c r="AL36" s="442"/>
      <c r="AM36" s="442" t="s">
        <v>368</v>
      </c>
      <c r="AN36" s="442"/>
      <c r="AO36" s="442"/>
      <c r="AP36" s="442"/>
      <c r="AQ36" s="442" t="s">
        <v>841</v>
      </c>
      <c r="AR36" s="442"/>
      <c r="AS36" s="442"/>
      <c r="AT36" s="442"/>
      <c r="AU36" s="442"/>
      <c r="AV36" s="442"/>
      <c r="AW36" s="442"/>
      <c r="AX36" s="443"/>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4">
        <v>5</v>
      </c>
      <c r="AR38" s="445"/>
      <c r="AS38" s="446" t="s">
        <v>224</v>
      </c>
      <c r="AT38" s="447"/>
      <c r="AU38" s="448" t="s">
        <v>778</v>
      </c>
      <c r="AV38" s="448"/>
      <c r="AW38" s="340" t="s">
        <v>170</v>
      </c>
      <c r="AX38" s="345"/>
    </row>
    <row r="39" spans="1:51" ht="23.25" customHeight="1" x14ac:dyDescent="0.15">
      <c r="A39" s="488"/>
      <c r="B39" s="486"/>
      <c r="C39" s="486"/>
      <c r="D39" s="486"/>
      <c r="E39" s="486"/>
      <c r="F39" s="487"/>
      <c r="G39" s="390" t="s">
        <v>705</v>
      </c>
      <c r="H39" s="391"/>
      <c r="I39" s="391"/>
      <c r="J39" s="391"/>
      <c r="K39" s="391"/>
      <c r="L39" s="391"/>
      <c r="M39" s="391"/>
      <c r="N39" s="391"/>
      <c r="O39" s="392"/>
      <c r="P39" s="154" t="s">
        <v>706</v>
      </c>
      <c r="Q39" s="154"/>
      <c r="R39" s="154"/>
      <c r="S39" s="154"/>
      <c r="T39" s="154"/>
      <c r="U39" s="154"/>
      <c r="V39" s="154"/>
      <c r="W39" s="154"/>
      <c r="X39" s="155"/>
      <c r="Y39" s="401" t="s">
        <v>12</v>
      </c>
      <c r="Z39" s="402"/>
      <c r="AA39" s="403"/>
      <c r="AB39" s="404" t="s">
        <v>707</v>
      </c>
      <c r="AC39" s="404"/>
      <c r="AD39" s="404"/>
      <c r="AE39" s="405">
        <v>1</v>
      </c>
      <c r="AF39" s="388"/>
      <c r="AG39" s="388"/>
      <c r="AH39" s="388"/>
      <c r="AI39" s="405" t="s">
        <v>843</v>
      </c>
      <c r="AJ39" s="388"/>
      <c r="AK39" s="388"/>
      <c r="AL39" s="388"/>
      <c r="AM39" s="405" t="s">
        <v>843</v>
      </c>
      <c r="AN39" s="388"/>
      <c r="AO39" s="388"/>
      <c r="AP39" s="388"/>
      <c r="AQ39" s="407" t="s">
        <v>843</v>
      </c>
      <c r="AR39" s="408"/>
      <c r="AS39" s="408"/>
      <c r="AT39" s="409"/>
      <c r="AU39" s="388" t="s">
        <v>778</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707</v>
      </c>
      <c r="AC40" s="463"/>
      <c r="AD40" s="463"/>
      <c r="AE40" s="405">
        <v>1</v>
      </c>
      <c r="AF40" s="388"/>
      <c r="AG40" s="388"/>
      <c r="AH40" s="388"/>
      <c r="AI40" s="405" t="s">
        <v>843</v>
      </c>
      <c r="AJ40" s="388"/>
      <c r="AK40" s="388"/>
      <c r="AL40" s="388"/>
      <c r="AM40" s="405" t="s">
        <v>843</v>
      </c>
      <c r="AN40" s="388"/>
      <c r="AO40" s="388"/>
      <c r="AP40" s="388"/>
      <c r="AQ40" s="407">
        <v>0.5</v>
      </c>
      <c r="AR40" s="408"/>
      <c r="AS40" s="408"/>
      <c r="AT40" s="409"/>
      <c r="AU40" s="388" t="s">
        <v>778</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v>100</v>
      </c>
      <c r="AF41" s="388"/>
      <c r="AG41" s="388"/>
      <c r="AH41" s="388"/>
      <c r="AI41" s="405" t="s">
        <v>843</v>
      </c>
      <c r="AJ41" s="388"/>
      <c r="AK41" s="388"/>
      <c r="AL41" s="388"/>
      <c r="AM41" s="405" t="s">
        <v>843</v>
      </c>
      <c r="AN41" s="388"/>
      <c r="AO41" s="388"/>
      <c r="AP41" s="388"/>
      <c r="AQ41" s="407" t="s">
        <v>843</v>
      </c>
      <c r="AR41" s="408"/>
      <c r="AS41" s="408"/>
      <c r="AT41" s="409"/>
      <c r="AU41" s="388" t="s">
        <v>778</v>
      </c>
      <c r="AV41" s="388"/>
      <c r="AW41" s="388"/>
      <c r="AX41" s="389"/>
    </row>
    <row r="42" spans="1:51" ht="23.25" customHeight="1" x14ac:dyDescent="0.15">
      <c r="A42" s="476" t="s">
        <v>344</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0"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29" t="s">
        <v>501</v>
      </c>
      <c r="AF49" s="429"/>
      <c r="AG49" s="429"/>
      <c r="AH49" s="429"/>
      <c r="AI49" s="429" t="s">
        <v>653</v>
      </c>
      <c r="AJ49" s="429"/>
      <c r="AK49" s="429"/>
      <c r="AL49" s="429"/>
      <c r="AM49" s="429" t="s">
        <v>469</v>
      </c>
      <c r="AN49" s="429"/>
      <c r="AO49" s="429"/>
      <c r="AP49" s="429"/>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29"/>
      <c r="AF50" s="429"/>
      <c r="AG50" s="429"/>
      <c r="AH50" s="429"/>
      <c r="AI50" s="429"/>
      <c r="AJ50" s="429"/>
      <c r="AK50" s="429"/>
      <c r="AL50" s="429"/>
      <c r="AM50" s="429"/>
      <c r="AN50" s="429"/>
      <c r="AO50" s="429"/>
      <c r="AP50" s="429"/>
      <c r="AQ50" s="511"/>
      <c r="AR50" s="448"/>
      <c r="AS50" s="446" t="s">
        <v>224</v>
      </c>
      <c r="AT50" s="447"/>
      <c r="AU50" s="448"/>
      <c r="AV50" s="448"/>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1" t="s">
        <v>58</v>
      </c>
      <c r="Z51" s="902"/>
      <c r="AA51" s="903"/>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4"/>
      <c r="H52" s="399"/>
      <c r="I52" s="399"/>
      <c r="J52" s="399"/>
      <c r="K52" s="399"/>
      <c r="L52" s="399"/>
      <c r="M52" s="399"/>
      <c r="N52" s="399"/>
      <c r="O52" s="400"/>
      <c r="P52" s="466"/>
      <c r="Q52" s="466"/>
      <c r="R52" s="466"/>
      <c r="S52" s="466"/>
      <c r="T52" s="466"/>
      <c r="U52" s="466"/>
      <c r="V52" s="466"/>
      <c r="W52" s="466"/>
      <c r="X52" s="467"/>
      <c r="Y52" s="905" t="s">
        <v>51</v>
      </c>
      <c r="Z52" s="797"/>
      <c r="AA52" s="798"/>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5" t="s">
        <v>13</v>
      </c>
      <c r="Z53" s="797"/>
      <c r="AA53" s="798"/>
      <c r="AB53" s="906" t="s">
        <v>14</v>
      </c>
      <c r="AC53" s="906"/>
      <c r="AD53" s="906"/>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29" t="s">
        <v>501</v>
      </c>
      <c r="AF54" s="429"/>
      <c r="AG54" s="429"/>
      <c r="AH54" s="429"/>
      <c r="AI54" s="429" t="s">
        <v>653</v>
      </c>
      <c r="AJ54" s="429"/>
      <c r="AK54" s="429"/>
      <c r="AL54" s="429"/>
      <c r="AM54" s="429" t="s">
        <v>469</v>
      </c>
      <c r="AN54" s="429"/>
      <c r="AO54" s="429"/>
      <c r="AP54" s="429"/>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29"/>
      <c r="AF55" s="429"/>
      <c r="AG55" s="429"/>
      <c r="AH55" s="429"/>
      <c r="AI55" s="429"/>
      <c r="AJ55" s="429"/>
      <c r="AK55" s="429"/>
      <c r="AL55" s="429"/>
      <c r="AM55" s="429"/>
      <c r="AN55" s="429"/>
      <c r="AO55" s="429"/>
      <c r="AP55" s="429"/>
      <c r="AQ55" s="511"/>
      <c r="AR55" s="448"/>
      <c r="AS55" s="446" t="s">
        <v>224</v>
      </c>
      <c r="AT55" s="447"/>
      <c r="AU55" s="448"/>
      <c r="AV55" s="448"/>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1" t="s">
        <v>58</v>
      </c>
      <c r="Z56" s="902"/>
      <c r="AA56" s="903"/>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4"/>
      <c r="H57" s="399"/>
      <c r="I57" s="399"/>
      <c r="J57" s="399"/>
      <c r="K57" s="399"/>
      <c r="L57" s="399"/>
      <c r="M57" s="399"/>
      <c r="N57" s="399"/>
      <c r="O57" s="400"/>
      <c r="P57" s="466"/>
      <c r="Q57" s="466"/>
      <c r="R57" s="466"/>
      <c r="S57" s="466"/>
      <c r="T57" s="466"/>
      <c r="U57" s="466"/>
      <c r="V57" s="466"/>
      <c r="W57" s="466"/>
      <c r="X57" s="467"/>
      <c r="Y57" s="905" t="s">
        <v>51</v>
      </c>
      <c r="Z57" s="797"/>
      <c r="AA57" s="798"/>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5" t="s">
        <v>13</v>
      </c>
      <c r="Z58" s="797"/>
      <c r="AA58" s="798"/>
      <c r="AB58" s="906" t="s">
        <v>14</v>
      </c>
      <c r="AC58" s="906"/>
      <c r="AD58" s="906"/>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29" t="s">
        <v>501</v>
      </c>
      <c r="AF59" s="429"/>
      <c r="AG59" s="429"/>
      <c r="AH59" s="429"/>
      <c r="AI59" s="429" t="s">
        <v>653</v>
      </c>
      <c r="AJ59" s="429"/>
      <c r="AK59" s="429"/>
      <c r="AL59" s="429"/>
      <c r="AM59" s="429" t="s">
        <v>469</v>
      </c>
      <c r="AN59" s="429"/>
      <c r="AO59" s="429"/>
      <c r="AP59" s="429"/>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29"/>
      <c r="AF60" s="429"/>
      <c r="AG60" s="429"/>
      <c r="AH60" s="429"/>
      <c r="AI60" s="429"/>
      <c r="AJ60" s="429"/>
      <c r="AK60" s="429"/>
      <c r="AL60" s="429"/>
      <c r="AM60" s="429"/>
      <c r="AN60" s="429"/>
      <c r="AO60" s="429"/>
      <c r="AP60" s="429"/>
      <c r="AQ60" s="511"/>
      <c r="AR60" s="448"/>
      <c r="AS60" s="446" t="s">
        <v>224</v>
      </c>
      <c r="AT60" s="447"/>
      <c r="AU60" s="448"/>
      <c r="AV60" s="448"/>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1" t="s">
        <v>58</v>
      </c>
      <c r="Z61" s="902"/>
      <c r="AA61" s="903"/>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4"/>
      <c r="H62" s="399"/>
      <c r="I62" s="399"/>
      <c r="J62" s="399"/>
      <c r="K62" s="399"/>
      <c r="L62" s="399"/>
      <c r="M62" s="399"/>
      <c r="N62" s="399"/>
      <c r="O62" s="400"/>
      <c r="P62" s="466"/>
      <c r="Q62" s="466"/>
      <c r="R62" s="466"/>
      <c r="S62" s="466"/>
      <c r="T62" s="466"/>
      <c r="U62" s="466"/>
      <c r="V62" s="466"/>
      <c r="W62" s="466"/>
      <c r="X62" s="467"/>
      <c r="Y62" s="905" t="s">
        <v>51</v>
      </c>
      <c r="Z62" s="797"/>
      <c r="AA62" s="798"/>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4"/>
      <c r="C63" s="895"/>
      <c r="D63" s="895"/>
      <c r="E63" s="895"/>
      <c r="F63" s="896"/>
      <c r="G63" s="156"/>
      <c r="H63" s="157"/>
      <c r="I63" s="157"/>
      <c r="J63" s="157"/>
      <c r="K63" s="157"/>
      <c r="L63" s="157"/>
      <c r="M63" s="157"/>
      <c r="N63" s="157"/>
      <c r="O63" s="158"/>
      <c r="P63" s="468"/>
      <c r="Q63" s="468"/>
      <c r="R63" s="468"/>
      <c r="S63" s="468"/>
      <c r="T63" s="468"/>
      <c r="U63" s="468"/>
      <c r="V63" s="468"/>
      <c r="W63" s="468"/>
      <c r="X63" s="469"/>
      <c r="Y63" s="905" t="s">
        <v>13</v>
      </c>
      <c r="Z63" s="797"/>
      <c r="AA63" s="798"/>
      <c r="AB63" s="906" t="s">
        <v>14</v>
      </c>
      <c r="AC63" s="906"/>
      <c r="AD63" s="906"/>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customHeight="1" x14ac:dyDescent="0.15">
      <c r="A64" s="352" t="s">
        <v>664</v>
      </c>
      <c r="B64" s="353"/>
      <c r="C64" s="353"/>
      <c r="D64" s="353"/>
      <c r="E64" s="353"/>
      <c r="F64" s="354"/>
      <c r="G64" s="326" t="s">
        <v>767</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3"/>
      <c r="C66" s="333"/>
      <c r="D66" s="333"/>
      <c r="E66" s="333"/>
      <c r="F66" s="334"/>
      <c r="G66" s="372" t="s">
        <v>768</v>
      </c>
      <c r="H66" s="373"/>
      <c r="I66" s="373"/>
      <c r="J66" s="373"/>
      <c r="K66" s="373"/>
      <c r="L66" s="373"/>
      <c r="M66" s="373"/>
      <c r="N66" s="373"/>
      <c r="O66" s="373"/>
      <c r="P66" s="376" t="s">
        <v>714</v>
      </c>
      <c r="Q66" s="377"/>
      <c r="R66" s="377"/>
      <c r="S66" s="377"/>
      <c r="T66" s="377"/>
      <c r="U66" s="377"/>
      <c r="V66" s="377"/>
      <c r="W66" s="377"/>
      <c r="X66" s="378"/>
      <c r="Y66" s="382" t="s">
        <v>52</v>
      </c>
      <c r="Z66" s="383"/>
      <c r="AA66" s="384"/>
      <c r="AB66" s="404" t="s">
        <v>715</v>
      </c>
      <c r="AC66" s="385"/>
      <c r="AD66" s="385"/>
      <c r="AE66" s="386">
        <v>5</v>
      </c>
      <c r="AF66" s="386"/>
      <c r="AG66" s="386"/>
      <c r="AH66" s="386"/>
      <c r="AI66" s="387">
        <v>4</v>
      </c>
      <c r="AJ66" s="386"/>
      <c r="AK66" s="386"/>
      <c r="AL66" s="386"/>
      <c r="AM66" s="386">
        <v>8</v>
      </c>
      <c r="AN66" s="386"/>
      <c r="AO66" s="386"/>
      <c r="AP66" s="386"/>
      <c r="AQ66" s="387" t="s">
        <v>786</v>
      </c>
      <c r="AR66" s="386"/>
      <c r="AS66" s="386"/>
      <c r="AT66" s="386"/>
      <c r="AU66" s="387" t="s">
        <v>786</v>
      </c>
      <c r="AV66" s="386"/>
      <c r="AW66" s="386"/>
      <c r="AX66" s="386"/>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404" t="s">
        <v>715</v>
      </c>
      <c r="AC67" s="385"/>
      <c r="AD67" s="385"/>
      <c r="AE67" s="386">
        <v>5</v>
      </c>
      <c r="AF67" s="386"/>
      <c r="AG67" s="386"/>
      <c r="AH67" s="386"/>
      <c r="AI67" s="387">
        <v>4</v>
      </c>
      <c r="AJ67" s="386"/>
      <c r="AK67" s="386"/>
      <c r="AL67" s="386"/>
      <c r="AM67" s="386">
        <v>8</v>
      </c>
      <c r="AN67" s="386"/>
      <c r="AO67" s="386"/>
      <c r="AP67" s="386"/>
      <c r="AQ67" s="386">
        <v>8</v>
      </c>
      <c r="AR67" s="386"/>
      <c r="AS67" s="386"/>
      <c r="AT67" s="386"/>
      <c r="AU67" s="405">
        <v>15</v>
      </c>
      <c r="AV67" s="420"/>
      <c r="AW67" s="420"/>
      <c r="AX67" s="421"/>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1</v>
      </c>
    </row>
    <row r="69" spans="1:51" ht="23.25" customHeight="1" x14ac:dyDescent="0.15">
      <c r="A69" s="455"/>
      <c r="B69" s="456"/>
      <c r="C69" s="456"/>
      <c r="D69" s="456"/>
      <c r="E69" s="456"/>
      <c r="F69" s="457"/>
      <c r="G69" s="410" t="s">
        <v>716</v>
      </c>
      <c r="H69" s="411"/>
      <c r="I69" s="411"/>
      <c r="J69" s="411"/>
      <c r="K69" s="411"/>
      <c r="L69" s="411"/>
      <c r="M69" s="411"/>
      <c r="N69" s="411"/>
      <c r="O69" s="411"/>
      <c r="P69" s="411"/>
      <c r="Q69" s="411"/>
      <c r="R69" s="411"/>
      <c r="S69" s="411"/>
      <c r="T69" s="411"/>
      <c r="U69" s="411"/>
      <c r="V69" s="411"/>
      <c r="W69" s="411"/>
      <c r="X69" s="411"/>
      <c r="Y69" s="433" t="s">
        <v>666</v>
      </c>
      <c r="Z69" s="434"/>
      <c r="AA69" s="435"/>
      <c r="AB69" s="436" t="s">
        <v>712</v>
      </c>
      <c r="AC69" s="437"/>
      <c r="AD69" s="438"/>
      <c r="AE69" s="387">
        <v>293</v>
      </c>
      <c r="AF69" s="387"/>
      <c r="AG69" s="387"/>
      <c r="AH69" s="387"/>
      <c r="AI69" s="387">
        <v>343</v>
      </c>
      <c r="AJ69" s="387"/>
      <c r="AK69" s="387"/>
      <c r="AL69" s="387"/>
      <c r="AM69" s="387">
        <v>323</v>
      </c>
      <c r="AN69" s="387"/>
      <c r="AO69" s="387"/>
      <c r="AP69" s="387"/>
      <c r="AQ69" s="405">
        <v>331</v>
      </c>
      <c r="AR69" s="388"/>
      <c r="AS69" s="388"/>
      <c r="AT69" s="388"/>
      <c r="AU69" s="388"/>
      <c r="AV69" s="388"/>
      <c r="AW69" s="388"/>
      <c r="AX69" s="389"/>
      <c r="AY69">
        <f>$AY$68</f>
        <v>1</v>
      </c>
    </row>
    <row r="70" spans="1:51" ht="46.5"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1" t="s">
        <v>669</v>
      </c>
      <c r="Z70" s="414"/>
      <c r="AA70" s="415"/>
      <c r="AB70" s="439" t="s">
        <v>713</v>
      </c>
      <c r="AC70" s="440"/>
      <c r="AD70" s="441"/>
      <c r="AE70" s="442" t="s">
        <v>776</v>
      </c>
      <c r="AF70" s="442"/>
      <c r="AG70" s="442"/>
      <c r="AH70" s="442"/>
      <c r="AI70" s="442" t="s">
        <v>782</v>
      </c>
      <c r="AJ70" s="442"/>
      <c r="AK70" s="442"/>
      <c r="AL70" s="442"/>
      <c r="AM70" s="442" t="s">
        <v>783</v>
      </c>
      <c r="AN70" s="442"/>
      <c r="AO70" s="442"/>
      <c r="AP70" s="442"/>
      <c r="AQ70" s="442" t="s">
        <v>784</v>
      </c>
      <c r="AR70" s="442"/>
      <c r="AS70" s="442"/>
      <c r="AT70" s="442"/>
      <c r="AU70" s="442"/>
      <c r="AV70" s="442"/>
      <c r="AW70" s="442"/>
      <c r="AX70" s="443"/>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29" t="s">
        <v>501</v>
      </c>
      <c r="AF71" s="429"/>
      <c r="AG71" s="429"/>
      <c r="AH71" s="429"/>
      <c r="AI71" s="429" t="s">
        <v>653</v>
      </c>
      <c r="AJ71" s="429"/>
      <c r="AK71" s="429"/>
      <c r="AL71" s="429"/>
      <c r="AM71" s="429" t="s">
        <v>469</v>
      </c>
      <c r="AN71" s="429"/>
      <c r="AO71" s="429"/>
      <c r="AP71" s="429"/>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29"/>
      <c r="AF72" s="429"/>
      <c r="AG72" s="429"/>
      <c r="AH72" s="429"/>
      <c r="AI72" s="429"/>
      <c r="AJ72" s="429"/>
      <c r="AK72" s="429"/>
      <c r="AL72" s="429"/>
      <c r="AM72" s="429"/>
      <c r="AN72" s="429"/>
      <c r="AO72" s="429"/>
      <c r="AP72" s="429"/>
      <c r="AQ72" s="444">
        <v>5</v>
      </c>
      <c r="AR72" s="445"/>
      <c r="AS72" s="446" t="s">
        <v>224</v>
      </c>
      <c r="AT72" s="447"/>
      <c r="AU72" s="448" t="s">
        <v>778</v>
      </c>
      <c r="AV72" s="448"/>
      <c r="AW72" s="340" t="s">
        <v>170</v>
      </c>
      <c r="AX72" s="345"/>
      <c r="AY72">
        <f t="shared" ref="AY72:AY77" si="1">$AY$71</f>
        <v>1</v>
      </c>
    </row>
    <row r="73" spans="1:51" ht="23.25" customHeight="1" x14ac:dyDescent="0.15">
      <c r="A73" s="524"/>
      <c r="B73" s="522"/>
      <c r="C73" s="522"/>
      <c r="D73" s="522"/>
      <c r="E73" s="522"/>
      <c r="F73" s="523"/>
      <c r="G73" s="390" t="s">
        <v>866</v>
      </c>
      <c r="H73" s="391"/>
      <c r="I73" s="391"/>
      <c r="J73" s="391"/>
      <c r="K73" s="391"/>
      <c r="L73" s="391"/>
      <c r="M73" s="391"/>
      <c r="N73" s="391"/>
      <c r="O73" s="392"/>
      <c r="P73" s="154" t="s">
        <v>717</v>
      </c>
      <c r="Q73" s="154"/>
      <c r="R73" s="154"/>
      <c r="S73" s="154"/>
      <c r="T73" s="154"/>
      <c r="U73" s="154"/>
      <c r="V73" s="154"/>
      <c r="W73" s="154"/>
      <c r="X73" s="155"/>
      <c r="Y73" s="401" t="s">
        <v>12</v>
      </c>
      <c r="Z73" s="402"/>
      <c r="AA73" s="403"/>
      <c r="AB73" s="404" t="s">
        <v>718</v>
      </c>
      <c r="AC73" s="404"/>
      <c r="AD73" s="404"/>
      <c r="AE73" s="405">
        <v>5</v>
      </c>
      <c r="AF73" s="388"/>
      <c r="AG73" s="388"/>
      <c r="AH73" s="388"/>
      <c r="AI73" s="405">
        <v>4</v>
      </c>
      <c r="AJ73" s="388"/>
      <c r="AK73" s="388"/>
      <c r="AL73" s="388"/>
      <c r="AM73" s="405">
        <v>8</v>
      </c>
      <c r="AN73" s="388"/>
      <c r="AO73" s="388"/>
      <c r="AP73" s="388"/>
      <c r="AQ73" s="407" t="s">
        <v>828</v>
      </c>
      <c r="AR73" s="408"/>
      <c r="AS73" s="408"/>
      <c r="AT73" s="409"/>
      <c r="AU73" s="388" t="s">
        <v>778</v>
      </c>
      <c r="AV73" s="388"/>
      <c r="AW73" s="388"/>
      <c r="AX73" s="389"/>
      <c r="AY73">
        <f t="shared" si="1"/>
        <v>1</v>
      </c>
    </row>
    <row r="74" spans="1:51" ht="23.2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718</v>
      </c>
      <c r="AC74" s="463"/>
      <c r="AD74" s="463"/>
      <c r="AE74" s="405">
        <v>5</v>
      </c>
      <c r="AF74" s="388"/>
      <c r="AG74" s="388"/>
      <c r="AH74" s="388"/>
      <c r="AI74" s="405">
        <v>4</v>
      </c>
      <c r="AJ74" s="388"/>
      <c r="AK74" s="388"/>
      <c r="AL74" s="388"/>
      <c r="AM74" s="405">
        <v>8</v>
      </c>
      <c r="AN74" s="388"/>
      <c r="AO74" s="388"/>
      <c r="AP74" s="388"/>
      <c r="AQ74" s="407">
        <v>8</v>
      </c>
      <c r="AR74" s="408"/>
      <c r="AS74" s="408"/>
      <c r="AT74" s="409"/>
      <c r="AU74" s="388" t="s">
        <v>778</v>
      </c>
      <c r="AV74" s="388"/>
      <c r="AW74" s="388"/>
      <c r="AX74" s="389"/>
      <c r="AY74">
        <f t="shared" si="1"/>
        <v>1</v>
      </c>
    </row>
    <row r="75" spans="1:51" ht="23.25"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v>100</v>
      </c>
      <c r="AF75" s="388"/>
      <c r="AG75" s="388"/>
      <c r="AH75" s="388"/>
      <c r="AI75" s="405">
        <v>100</v>
      </c>
      <c r="AJ75" s="388"/>
      <c r="AK75" s="388"/>
      <c r="AL75" s="388"/>
      <c r="AM75" s="405">
        <v>100</v>
      </c>
      <c r="AN75" s="388"/>
      <c r="AO75" s="388"/>
      <c r="AP75" s="388"/>
      <c r="AQ75" s="407" t="s">
        <v>828</v>
      </c>
      <c r="AR75" s="408"/>
      <c r="AS75" s="408"/>
      <c r="AT75" s="409"/>
      <c r="AU75" s="388" t="s">
        <v>778</v>
      </c>
      <c r="AV75" s="388"/>
      <c r="AW75" s="388"/>
      <c r="AX75" s="389"/>
      <c r="AY75">
        <f t="shared" si="1"/>
        <v>1</v>
      </c>
    </row>
    <row r="76" spans="1:51" ht="27" customHeight="1" x14ac:dyDescent="0.15">
      <c r="A76" s="476" t="s">
        <v>344</v>
      </c>
      <c r="B76" s="471"/>
      <c r="C76" s="471"/>
      <c r="D76" s="471"/>
      <c r="E76" s="471"/>
      <c r="F76" s="472"/>
      <c r="G76" s="512" t="s">
        <v>708</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7"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idden="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idden="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idden="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idden="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idden="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idden="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29" t="s">
        <v>501</v>
      </c>
      <c r="AF83" s="429"/>
      <c r="AG83" s="429"/>
      <c r="AH83" s="429"/>
      <c r="AI83" s="429" t="s">
        <v>653</v>
      </c>
      <c r="AJ83" s="429"/>
      <c r="AK83" s="429"/>
      <c r="AL83" s="429"/>
      <c r="AM83" s="429" t="s">
        <v>469</v>
      </c>
      <c r="AN83" s="429"/>
      <c r="AO83" s="429"/>
      <c r="AP83" s="429"/>
      <c r="AQ83" s="506" t="s">
        <v>223</v>
      </c>
      <c r="AR83" s="507"/>
      <c r="AS83" s="507"/>
      <c r="AT83" s="508"/>
      <c r="AU83" s="509" t="s">
        <v>129</v>
      </c>
      <c r="AV83" s="509"/>
      <c r="AW83" s="509"/>
      <c r="AX83" s="510"/>
      <c r="AY83">
        <f t="shared" si="2"/>
        <v>0</v>
      </c>
      <c r="AZ83" s="10"/>
      <c r="BA83" s="10"/>
      <c r="BB83" s="10"/>
      <c r="BC83" s="10"/>
    </row>
    <row r="84" spans="1:60" hidden="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29"/>
      <c r="AF84" s="429"/>
      <c r="AG84" s="429"/>
      <c r="AH84" s="429"/>
      <c r="AI84" s="429"/>
      <c r="AJ84" s="429"/>
      <c r="AK84" s="429"/>
      <c r="AL84" s="429"/>
      <c r="AM84" s="429"/>
      <c r="AN84" s="429"/>
      <c r="AO84" s="429"/>
      <c r="AP84" s="429"/>
      <c r="AQ84" s="511"/>
      <c r="AR84" s="448"/>
      <c r="AS84" s="446" t="s">
        <v>224</v>
      </c>
      <c r="AT84" s="447"/>
      <c r="AU84" s="448"/>
      <c r="AV84" s="448"/>
      <c r="AW84" s="340" t="s">
        <v>170</v>
      </c>
      <c r="AX84" s="345"/>
      <c r="AY84">
        <f t="shared" si="2"/>
        <v>0</v>
      </c>
      <c r="AZ84" s="10"/>
      <c r="BA84" s="10"/>
      <c r="BB84" s="10"/>
      <c r="BC84" s="10"/>
      <c r="BD84" s="10"/>
      <c r="BE84" s="10"/>
      <c r="BF84" s="10"/>
      <c r="BG84" s="10"/>
      <c r="BH84" s="10"/>
    </row>
    <row r="85" spans="1:60" hidden="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1" t="s">
        <v>58</v>
      </c>
      <c r="Z85" s="902"/>
      <c r="AA85" s="903"/>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idden="1" x14ac:dyDescent="0.15">
      <c r="A86" s="330"/>
      <c r="B86" s="332"/>
      <c r="C86" s="333"/>
      <c r="D86" s="333"/>
      <c r="E86" s="333"/>
      <c r="F86" s="334"/>
      <c r="G86" s="904"/>
      <c r="H86" s="399"/>
      <c r="I86" s="399"/>
      <c r="J86" s="399"/>
      <c r="K86" s="399"/>
      <c r="L86" s="399"/>
      <c r="M86" s="399"/>
      <c r="N86" s="399"/>
      <c r="O86" s="400"/>
      <c r="P86" s="466"/>
      <c r="Q86" s="466"/>
      <c r="R86" s="466"/>
      <c r="S86" s="466"/>
      <c r="T86" s="466"/>
      <c r="U86" s="466"/>
      <c r="V86" s="466"/>
      <c r="W86" s="466"/>
      <c r="X86" s="467"/>
      <c r="Y86" s="905" t="s">
        <v>51</v>
      </c>
      <c r="Z86" s="797"/>
      <c r="AA86" s="798"/>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idden="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5" t="s">
        <v>13</v>
      </c>
      <c r="Z87" s="797"/>
      <c r="AA87" s="798"/>
      <c r="AB87" s="906" t="s">
        <v>14</v>
      </c>
      <c r="AC87" s="906"/>
      <c r="AD87" s="906"/>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idden="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29" t="s">
        <v>501</v>
      </c>
      <c r="AF88" s="429"/>
      <c r="AG88" s="429"/>
      <c r="AH88" s="429"/>
      <c r="AI88" s="429" t="s">
        <v>653</v>
      </c>
      <c r="AJ88" s="429"/>
      <c r="AK88" s="429"/>
      <c r="AL88" s="429"/>
      <c r="AM88" s="429" t="s">
        <v>469</v>
      </c>
      <c r="AN88" s="429"/>
      <c r="AO88" s="429"/>
      <c r="AP88" s="429"/>
      <c r="AQ88" s="506" t="s">
        <v>223</v>
      </c>
      <c r="AR88" s="507"/>
      <c r="AS88" s="507"/>
      <c r="AT88" s="508"/>
      <c r="AU88" s="509" t="s">
        <v>129</v>
      </c>
      <c r="AV88" s="509"/>
      <c r="AW88" s="509"/>
      <c r="AX88" s="510"/>
      <c r="AY88">
        <f>$G$90</f>
        <v>0</v>
      </c>
      <c r="AZ88" s="10"/>
      <c r="BA88" s="10"/>
      <c r="BB88" s="10"/>
      <c r="BC88" s="10"/>
    </row>
    <row r="89" spans="1:60" hidden="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29"/>
      <c r="AF89" s="429"/>
      <c r="AG89" s="429"/>
      <c r="AH89" s="429"/>
      <c r="AI89" s="429"/>
      <c r="AJ89" s="429"/>
      <c r="AK89" s="429"/>
      <c r="AL89" s="429"/>
      <c r="AM89" s="429"/>
      <c r="AN89" s="429"/>
      <c r="AO89" s="429"/>
      <c r="AP89" s="429"/>
      <c r="AQ89" s="511"/>
      <c r="AR89" s="448"/>
      <c r="AS89" s="446" t="s">
        <v>224</v>
      </c>
      <c r="AT89" s="447"/>
      <c r="AU89" s="448"/>
      <c r="AV89" s="448"/>
      <c r="AW89" s="340" t="s">
        <v>170</v>
      </c>
      <c r="AX89" s="345"/>
      <c r="AY89">
        <f>$AY$88</f>
        <v>0</v>
      </c>
      <c r="AZ89" s="10"/>
      <c r="BA89" s="10"/>
      <c r="BB89" s="10"/>
      <c r="BC89" s="10"/>
      <c r="BD89" s="10"/>
      <c r="BE89" s="10"/>
      <c r="BF89" s="10"/>
      <c r="BG89" s="10"/>
      <c r="BH89" s="10"/>
    </row>
    <row r="90" spans="1:60" hidden="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1" t="s">
        <v>58</v>
      </c>
      <c r="Z90" s="902"/>
      <c r="AA90" s="903"/>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idden="1" x14ac:dyDescent="0.15">
      <c r="A91" s="330"/>
      <c r="B91" s="332"/>
      <c r="C91" s="333"/>
      <c r="D91" s="333"/>
      <c r="E91" s="333"/>
      <c r="F91" s="334"/>
      <c r="G91" s="904"/>
      <c r="H91" s="399"/>
      <c r="I91" s="399"/>
      <c r="J91" s="399"/>
      <c r="K91" s="399"/>
      <c r="L91" s="399"/>
      <c r="M91" s="399"/>
      <c r="N91" s="399"/>
      <c r="O91" s="400"/>
      <c r="P91" s="466"/>
      <c r="Q91" s="466"/>
      <c r="R91" s="466"/>
      <c r="S91" s="466"/>
      <c r="T91" s="466"/>
      <c r="U91" s="466"/>
      <c r="V91" s="466"/>
      <c r="W91" s="466"/>
      <c r="X91" s="467"/>
      <c r="Y91" s="905" t="s">
        <v>51</v>
      </c>
      <c r="Z91" s="797"/>
      <c r="AA91" s="798"/>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idden="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5" t="s">
        <v>13</v>
      </c>
      <c r="Z92" s="797"/>
      <c r="AA92" s="798"/>
      <c r="AB92" s="906" t="s">
        <v>14</v>
      </c>
      <c r="AC92" s="906"/>
      <c r="AD92" s="906"/>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idden="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29" t="s">
        <v>501</v>
      </c>
      <c r="AF93" s="429"/>
      <c r="AG93" s="429"/>
      <c r="AH93" s="429"/>
      <c r="AI93" s="429" t="s">
        <v>653</v>
      </c>
      <c r="AJ93" s="429"/>
      <c r="AK93" s="429"/>
      <c r="AL93" s="429"/>
      <c r="AM93" s="429" t="s">
        <v>469</v>
      </c>
      <c r="AN93" s="429"/>
      <c r="AO93" s="429"/>
      <c r="AP93" s="429"/>
      <c r="AQ93" s="506" t="s">
        <v>223</v>
      </c>
      <c r="AR93" s="507"/>
      <c r="AS93" s="507"/>
      <c r="AT93" s="508"/>
      <c r="AU93" s="509" t="s">
        <v>129</v>
      </c>
      <c r="AV93" s="509"/>
      <c r="AW93" s="509"/>
      <c r="AX93" s="510"/>
      <c r="AY93">
        <f>$G$95</f>
        <v>0</v>
      </c>
      <c r="AZ93" s="10"/>
      <c r="BA93" s="10"/>
      <c r="BB93" s="10"/>
      <c r="BC93" s="10"/>
    </row>
    <row r="94" spans="1:60" hidden="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29"/>
      <c r="AF94" s="429"/>
      <c r="AG94" s="429"/>
      <c r="AH94" s="429"/>
      <c r="AI94" s="429"/>
      <c r="AJ94" s="429"/>
      <c r="AK94" s="429"/>
      <c r="AL94" s="429"/>
      <c r="AM94" s="429"/>
      <c r="AN94" s="429"/>
      <c r="AO94" s="429"/>
      <c r="AP94" s="429"/>
      <c r="AQ94" s="511"/>
      <c r="AR94" s="448"/>
      <c r="AS94" s="446" t="s">
        <v>224</v>
      </c>
      <c r="AT94" s="447"/>
      <c r="AU94" s="448"/>
      <c r="AV94" s="448"/>
      <c r="AW94" s="340" t="s">
        <v>170</v>
      </c>
      <c r="AX94" s="345"/>
      <c r="AY94">
        <f>$AY$93</f>
        <v>0</v>
      </c>
      <c r="AZ94" s="10"/>
      <c r="BA94" s="10"/>
      <c r="BB94" s="10"/>
      <c r="BC94" s="10"/>
      <c r="BD94" s="10"/>
      <c r="BE94" s="10"/>
      <c r="BF94" s="10"/>
      <c r="BG94" s="10"/>
      <c r="BH94" s="10"/>
    </row>
    <row r="95" spans="1:60" hidden="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1" t="s">
        <v>58</v>
      </c>
      <c r="Z95" s="902"/>
      <c r="AA95" s="903"/>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idden="1" x14ac:dyDescent="0.15">
      <c r="A96" s="330"/>
      <c r="B96" s="332"/>
      <c r="C96" s="333"/>
      <c r="D96" s="333"/>
      <c r="E96" s="333"/>
      <c r="F96" s="334"/>
      <c r="G96" s="904"/>
      <c r="H96" s="399"/>
      <c r="I96" s="399"/>
      <c r="J96" s="399"/>
      <c r="K96" s="399"/>
      <c r="L96" s="399"/>
      <c r="M96" s="399"/>
      <c r="N96" s="399"/>
      <c r="O96" s="400"/>
      <c r="P96" s="466"/>
      <c r="Q96" s="466"/>
      <c r="R96" s="466"/>
      <c r="S96" s="466"/>
      <c r="T96" s="466"/>
      <c r="U96" s="466"/>
      <c r="V96" s="466"/>
      <c r="W96" s="466"/>
      <c r="X96" s="467"/>
      <c r="Y96" s="905" t="s">
        <v>51</v>
      </c>
      <c r="Z96" s="797"/>
      <c r="AA96" s="798"/>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14.25" hidden="1" thickBot="1" x14ac:dyDescent="0.2">
      <c r="A97" s="331"/>
      <c r="B97" s="894"/>
      <c r="C97" s="895"/>
      <c r="D97" s="895"/>
      <c r="E97" s="895"/>
      <c r="F97" s="896"/>
      <c r="G97" s="156"/>
      <c r="H97" s="157"/>
      <c r="I97" s="157"/>
      <c r="J97" s="157"/>
      <c r="K97" s="157"/>
      <c r="L97" s="157"/>
      <c r="M97" s="157"/>
      <c r="N97" s="157"/>
      <c r="O97" s="158"/>
      <c r="P97" s="468"/>
      <c r="Q97" s="468"/>
      <c r="R97" s="468"/>
      <c r="S97" s="468"/>
      <c r="T97" s="468"/>
      <c r="U97" s="468"/>
      <c r="V97" s="468"/>
      <c r="W97" s="468"/>
      <c r="X97" s="469"/>
      <c r="Y97" s="905" t="s">
        <v>13</v>
      </c>
      <c r="Z97" s="797"/>
      <c r="AA97" s="798"/>
      <c r="AB97" s="906" t="s">
        <v>14</v>
      </c>
      <c r="AC97" s="906"/>
      <c r="AD97" s="906"/>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customHeight="1" x14ac:dyDescent="0.15">
      <c r="A98" s="323" t="s">
        <v>664</v>
      </c>
      <c r="B98" s="324"/>
      <c r="C98" s="324"/>
      <c r="D98" s="324"/>
      <c r="E98" s="324"/>
      <c r="F98" s="325"/>
      <c r="G98" s="326" t="s">
        <v>771</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25.5"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1</v>
      </c>
    </row>
    <row r="100" spans="1:60" ht="23.25" customHeight="1" x14ac:dyDescent="0.15">
      <c r="A100" s="363"/>
      <c r="B100" s="333"/>
      <c r="C100" s="333"/>
      <c r="D100" s="333"/>
      <c r="E100" s="333"/>
      <c r="F100" s="334"/>
      <c r="G100" s="372" t="s">
        <v>770</v>
      </c>
      <c r="H100" s="373"/>
      <c r="I100" s="373"/>
      <c r="J100" s="373"/>
      <c r="K100" s="373"/>
      <c r="L100" s="373"/>
      <c r="M100" s="373"/>
      <c r="N100" s="373"/>
      <c r="O100" s="373"/>
      <c r="P100" s="376" t="s">
        <v>719</v>
      </c>
      <c r="Q100" s="377"/>
      <c r="R100" s="377"/>
      <c r="S100" s="377"/>
      <c r="T100" s="377"/>
      <c r="U100" s="377"/>
      <c r="V100" s="377"/>
      <c r="W100" s="377"/>
      <c r="X100" s="378"/>
      <c r="Y100" s="382" t="s">
        <v>52</v>
      </c>
      <c r="Z100" s="383"/>
      <c r="AA100" s="384"/>
      <c r="AB100" s="385" t="s">
        <v>710</v>
      </c>
      <c r="AC100" s="385"/>
      <c r="AD100" s="385"/>
      <c r="AE100" s="386">
        <v>2</v>
      </c>
      <c r="AF100" s="386"/>
      <c r="AG100" s="386"/>
      <c r="AH100" s="386"/>
      <c r="AI100" s="387" t="s">
        <v>843</v>
      </c>
      <c r="AJ100" s="386"/>
      <c r="AK100" s="386"/>
      <c r="AL100" s="386"/>
      <c r="AM100" s="386">
        <v>3</v>
      </c>
      <c r="AN100" s="386"/>
      <c r="AO100" s="386"/>
      <c r="AP100" s="386"/>
      <c r="AQ100" s="387" t="s">
        <v>777</v>
      </c>
      <c r="AR100" s="386"/>
      <c r="AS100" s="386"/>
      <c r="AT100" s="386"/>
      <c r="AU100" s="387" t="s">
        <v>777</v>
      </c>
      <c r="AV100" s="386"/>
      <c r="AW100" s="386"/>
      <c r="AX100" s="386"/>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710</v>
      </c>
      <c r="AC101" s="385"/>
      <c r="AD101" s="385"/>
      <c r="AE101" s="386">
        <v>2</v>
      </c>
      <c r="AF101" s="386"/>
      <c r="AG101" s="386"/>
      <c r="AH101" s="386"/>
      <c r="AI101" s="387" t="s">
        <v>843</v>
      </c>
      <c r="AJ101" s="386"/>
      <c r="AK101" s="386"/>
      <c r="AL101" s="386"/>
      <c r="AM101" s="386">
        <v>3</v>
      </c>
      <c r="AN101" s="386"/>
      <c r="AO101" s="386"/>
      <c r="AP101" s="386"/>
      <c r="AQ101" s="387">
        <v>3</v>
      </c>
      <c r="AR101" s="386"/>
      <c r="AS101" s="386"/>
      <c r="AT101" s="386"/>
      <c r="AU101" s="405">
        <v>3</v>
      </c>
      <c r="AV101" s="420"/>
      <c r="AW101" s="420"/>
      <c r="AX101" s="421"/>
      <c r="AY101">
        <f>$AY$99</f>
        <v>1</v>
      </c>
    </row>
    <row r="102" spans="1:60" ht="23.25"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1</v>
      </c>
    </row>
    <row r="103" spans="1:60" ht="23.25" customHeight="1" x14ac:dyDescent="0.15">
      <c r="A103" s="478"/>
      <c r="B103" s="338"/>
      <c r="C103" s="338"/>
      <c r="D103" s="338"/>
      <c r="E103" s="338"/>
      <c r="F103" s="479"/>
      <c r="G103" s="410" t="s">
        <v>720</v>
      </c>
      <c r="H103" s="411"/>
      <c r="I103" s="411"/>
      <c r="J103" s="411"/>
      <c r="K103" s="411"/>
      <c r="L103" s="411"/>
      <c r="M103" s="411"/>
      <c r="N103" s="411"/>
      <c r="O103" s="411"/>
      <c r="P103" s="411"/>
      <c r="Q103" s="411"/>
      <c r="R103" s="411"/>
      <c r="S103" s="411"/>
      <c r="T103" s="411"/>
      <c r="U103" s="411"/>
      <c r="V103" s="411"/>
      <c r="W103" s="411"/>
      <c r="X103" s="411"/>
      <c r="Y103" s="433" t="s">
        <v>666</v>
      </c>
      <c r="Z103" s="434"/>
      <c r="AA103" s="435"/>
      <c r="AB103" s="436" t="s">
        <v>712</v>
      </c>
      <c r="AC103" s="437"/>
      <c r="AD103" s="438"/>
      <c r="AE103" s="387">
        <v>2204</v>
      </c>
      <c r="AF103" s="387"/>
      <c r="AG103" s="387"/>
      <c r="AH103" s="387"/>
      <c r="AI103" s="387" t="s">
        <v>843</v>
      </c>
      <c r="AJ103" s="387"/>
      <c r="AK103" s="387"/>
      <c r="AL103" s="387"/>
      <c r="AM103" s="387">
        <v>2237</v>
      </c>
      <c r="AN103" s="387"/>
      <c r="AO103" s="387"/>
      <c r="AP103" s="387"/>
      <c r="AQ103" s="405">
        <v>2695</v>
      </c>
      <c r="AR103" s="388"/>
      <c r="AS103" s="388"/>
      <c r="AT103" s="388"/>
      <c r="AU103" s="388"/>
      <c r="AV103" s="388"/>
      <c r="AW103" s="388"/>
      <c r="AX103" s="389"/>
      <c r="AY103">
        <f>$AY$102</f>
        <v>1</v>
      </c>
    </row>
    <row r="104" spans="1:60" ht="46.5"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669</v>
      </c>
      <c r="Z104" s="414"/>
      <c r="AA104" s="415"/>
      <c r="AB104" s="439" t="s">
        <v>721</v>
      </c>
      <c r="AC104" s="440"/>
      <c r="AD104" s="441"/>
      <c r="AE104" s="442" t="s">
        <v>835</v>
      </c>
      <c r="AF104" s="442"/>
      <c r="AG104" s="442"/>
      <c r="AH104" s="442"/>
      <c r="AI104" s="442" t="s">
        <v>368</v>
      </c>
      <c r="AJ104" s="442"/>
      <c r="AK104" s="442"/>
      <c r="AL104" s="442"/>
      <c r="AM104" s="442" t="s">
        <v>787</v>
      </c>
      <c r="AN104" s="442"/>
      <c r="AO104" s="442"/>
      <c r="AP104" s="442"/>
      <c r="AQ104" s="442" t="s">
        <v>836</v>
      </c>
      <c r="AR104" s="442"/>
      <c r="AS104" s="442"/>
      <c r="AT104" s="442"/>
      <c r="AU104" s="442"/>
      <c r="AV104" s="442"/>
      <c r="AW104" s="442"/>
      <c r="AX104" s="443"/>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29" t="s">
        <v>501</v>
      </c>
      <c r="AF105" s="429"/>
      <c r="AG105" s="429"/>
      <c r="AH105" s="429"/>
      <c r="AI105" s="429" t="s">
        <v>653</v>
      </c>
      <c r="AJ105" s="429"/>
      <c r="AK105" s="429"/>
      <c r="AL105" s="429"/>
      <c r="AM105" s="429" t="s">
        <v>469</v>
      </c>
      <c r="AN105" s="429"/>
      <c r="AO105" s="429"/>
      <c r="AP105" s="429"/>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29"/>
      <c r="AF106" s="429"/>
      <c r="AG106" s="429"/>
      <c r="AH106" s="429"/>
      <c r="AI106" s="429"/>
      <c r="AJ106" s="429"/>
      <c r="AK106" s="429"/>
      <c r="AL106" s="429"/>
      <c r="AM106" s="429"/>
      <c r="AN106" s="429"/>
      <c r="AO106" s="429"/>
      <c r="AP106" s="429"/>
      <c r="AQ106" s="444">
        <v>5</v>
      </c>
      <c r="AR106" s="445"/>
      <c r="AS106" s="446" t="s">
        <v>224</v>
      </c>
      <c r="AT106" s="447"/>
      <c r="AU106" s="448" t="s">
        <v>778</v>
      </c>
      <c r="AV106" s="448"/>
      <c r="AW106" s="340" t="s">
        <v>170</v>
      </c>
      <c r="AX106" s="345"/>
      <c r="AY106">
        <f t="shared" ref="AY106:AY111" si="3">$AY$105</f>
        <v>1</v>
      </c>
    </row>
    <row r="107" spans="1:60" ht="23.25" customHeight="1" x14ac:dyDescent="0.15">
      <c r="A107" s="524"/>
      <c r="B107" s="522"/>
      <c r="C107" s="522"/>
      <c r="D107" s="522"/>
      <c r="E107" s="522"/>
      <c r="F107" s="523"/>
      <c r="G107" s="390" t="s">
        <v>722</v>
      </c>
      <c r="H107" s="391"/>
      <c r="I107" s="391"/>
      <c r="J107" s="391"/>
      <c r="K107" s="391"/>
      <c r="L107" s="391"/>
      <c r="M107" s="391"/>
      <c r="N107" s="391"/>
      <c r="O107" s="392"/>
      <c r="P107" s="154" t="s">
        <v>723</v>
      </c>
      <c r="Q107" s="154"/>
      <c r="R107" s="154"/>
      <c r="S107" s="154"/>
      <c r="T107" s="154"/>
      <c r="U107" s="154"/>
      <c r="V107" s="154"/>
      <c r="W107" s="154"/>
      <c r="X107" s="155"/>
      <c r="Y107" s="401" t="s">
        <v>12</v>
      </c>
      <c r="Z107" s="402"/>
      <c r="AA107" s="403"/>
      <c r="AB107" s="404" t="s">
        <v>707</v>
      </c>
      <c r="AC107" s="404"/>
      <c r="AD107" s="404"/>
      <c r="AE107" s="405">
        <v>2</v>
      </c>
      <c r="AF107" s="388"/>
      <c r="AG107" s="388"/>
      <c r="AH107" s="388"/>
      <c r="AI107" s="405" t="s">
        <v>843</v>
      </c>
      <c r="AJ107" s="388"/>
      <c r="AK107" s="388"/>
      <c r="AL107" s="388"/>
      <c r="AM107" s="405">
        <v>3</v>
      </c>
      <c r="AN107" s="388"/>
      <c r="AO107" s="388"/>
      <c r="AP107" s="388"/>
      <c r="AQ107" s="407" t="s">
        <v>828</v>
      </c>
      <c r="AR107" s="408"/>
      <c r="AS107" s="408"/>
      <c r="AT107" s="409"/>
      <c r="AU107" s="388" t="s">
        <v>778</v>
      </c>
      <c r="AV107" s="388"/>
      <c r="AW107" s="388"/>
      <c r="AX107" s="389"/>
      <c r="AY107">
        <f t="shared" si="3"/>
        <v>1</v>
      </c>
    </row>
    <row r="108" spans="1:60" ht="23.25"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t="s">
        <v>707</v>
      </c>
      <c r="AC108" s="463"/>
      <c r="AD108" s="463"/>
      <c r="AE108" s="405">
        <v>2</v>
      </c>
      <c r="AF108" s="388"/>
      <c r="AG108" s="388"/>
      <c r="AH108" s="388"/>
      <c r="AI108" s="405" t="s">
        <v>843</v>
      </c>
      <c r="AJ108" s="388"/>
      <c r="AK108" s="388"/>
      <c r="AL108" s="388"/>
      <c r="AM108" s="405">
        <v>3</v>
      </c>
      <c r="AN108" s="388"/>
      <c r="AO108" s="388"/>
      <c r="AP108" s="388"/>
      <c r="AQ108" s="407">
        <v>3</v>
      </c>
      <c r="AR108" s="408"/>
      <c r="AS108" s="408"/>
      <c r="AT108" s="409"/>
      <c r="AU108" s="388" t="s">
        <v>778</v>
      </c>
      <c r="AV108" s="388"/>
      <c r="AW108" s="388"/>
      <c r="AX108" s="389"/>
      <c r="AY108">
        <f t="shared" si="3"/>
        <v>1</v>
      </c>
    </row>
    <row r="109" spans="1:60" ht="23.25"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v>100</v>
      </c>
      <c r="AF109" s="388"/>
      <c r="AG109" s="388"/>
      <c r="AH109" s="388"/>
      <c r="AI109" s="405" t="s">
        <v>843</v>
      </c>
      <c r="AJ109" s="388"/>
      <c r="AK109" s="388"/>
      <c r="AL109" s="388"/>
      <c r="AM109" s="405">
        <v>100</v>
      </c>
      <c r="AN109" s="388"/>
      <c r="AO109" s="388"/>
      <c r="AP109" s="388"/>
      <c r="AQ109" s="407" t="s">
        <v>828</v>
      </c>
      <c r="AR109" s="408"/>
      <c r="AS109" s="408"/>
      <c r="AT109" s="409"/>
      <c r="AU109" s="388" t="s">
        <v>778</v>
      </c>
      <c r="AV109" s="388"/>
      <c r="AW109" s="388"/>
      <c r="AX109" s="389"/>
      <c r="AY109">
        <f t="shared" si="3"/>
        <v>1</v>
      </c>
    </row>
    <row r="110" spans="1:60" ht="23.25" customHeight="1" x14ac:dyDescent="0.15">
      <c r="A110" s="476" t="s">
        <v>344</v>
      </c>
      <c r="B110" s="471"/>
      <c r="C110" s="471"/>
      <c r="D110" s="471"/>
      <c r="E110" s="471"/>
      <c r="F110" s="472"/>
      <c r="G110" s="512" t="s">
        <v>726</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14.25"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idden="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idden="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idden="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idden="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idden="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idden="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29" t="s">
        <v>501</v>
      </c>
      <c r="AF117" s="429"/>
      <c r="AG117" s="429"/>
      <c r="AH117" s="429"/>
      <c r="AI117" s="429" t="s">
        <v>653</v>
      </c>
      <c r="AJ117" s="429"/>
      <c r="AK117" s="429"/>
      <c r="AL117" s="429"/>
      <c r="AM117" s="429" t="s">
        <v>469</v>
      </c>
      <c r="AN117" s="429"/>
      <c r="AO117" s="429"/>
      <c r="AP117" s="429"/>
      <c r="AQ117" s="506" t="s">
        <v>223</v>
      </c>
      <c r="AR117" s="507"/>
      <c r="AS117" s="507"/>
      <c r="AT117" s="508"/>
      <c r="AU117" s="509" t="s">
        <v>129</v>
      </c>
      <c r="AV117" s="509"/>
      <c r="AW117" s="509"/>
      <c r="AX117" s="510"/>
      <c r="AY117">
        <f t="shared" si="4"/>
        <v>0</v>
      </c>
      <c r="AZ117" s="10"/>
      <c r="BA117" s="10"/>
      <c r="BB117" s="10"/>
      <c r="BC117" s="10"/>
    </row>
    <row r="118" spans="1:60" hidden="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29"/>
      <c r="AF118" s="429"/>
      <c r="AG118" s="429"/>
      <c r="AH118" s="429"/>
      <c r="AI118" s="429"/>
      <c r="AJ118" s="429"/>
      <c r="AK118" s="429"/>
      <c r="AL118" s="429"/>
      <c r="AM118" s="429"/>
      <c r="AN118" s="429"/>
      <c r="AO118" s="429"/>
      <c r="AP118" s="429"/>
      <c r="AQ118" s="511"/>
      <c r="AR118" s="448"/>
      <c r="AS118" s="446" t="s">
        <v>224</v>
      </c>
      <c r="AT118" s="447"/>
      <c r="AU118" s="448"/>
      <c r="AV118" s="448"/>
      <c r="AW118" s="340" t="s">
        <v>170</v>
      </c>
      <c r="AX118" s="345"/>
      <c r="AY118">
        <f t="shared" si="4"/>
        <v>0</v>
      </c>
      <c r="AZ118" s="10"/>
      <c r="BA118" s="10"/>
      <c r="BB118" s="10"/>
      <c r="BC118" s="10"/>
      <c r="BD118" s="10"/>
      <c r="BE118" s="10"/>
      <c r="BF118" s="10"/>
      <c r="BG118" s="10"/>
      <c r="BH118" s="10"/>
    </row>
    <row r="119" spans="1:60" hidden="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1" t="s">
        <v>58</v>
      </c>
      <c r="Z119" s="902"/>
      <c r="AA119" s="903"/>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idden="1" x14ac:dyDescent="0.15">
      <c r="A120" s="330"/>
      <c r="B120" s="332"/>
      <c r="C120" s="333"/>
      <c r="D120" s="333"/>
      <c r="E120" s="333"/>
      <c r="F120" s="334"/>
      <c r="G120" s="904"/>
      <c r="H120" s="399"/>
      <c r="I120" s="399"/>
      <c r="J120" s="399"/>
      <c r="K120" s="399"/>
      <c r="L120" s="399"/>
      <c r="M120" s="399"/>
      <c r="N120" s="399"/>
      <c r="O120" s="400"/>
      <c r="P120" s="466"/>
      <c r="Q120" s="466"/>
      <c r="R120" s="466"/>
      <c r="S120" s="466"/>
      <c r="T120" s="466"/>
      <c r="U120" s="466"/>
      <c r="V120" s="466"/>
      <c r="W120" s="466"/>
      <c r="X120" s="467"/>
      <c r="Y120" s="905" t="s">
        <v>51</v>
      </c>
      <c r="Z120" s="797"/>
      <c r="AA120" s="798"/>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idden="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idden="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29" t="s">
        <v>501</v>
      </c>
      <c r="AF122" s="429"/>
      <c r="AG122" s="429"/>
      <c r="AH122" s="429"/>
      <c r="AI122" s="429" t="s">
        <v>653</v>
      </c>
      <c r="AJ122" s="429"/>
      <c r="AK122" s="429"/>
      <c r="AL122" s="429"/>
      <c r="AM122" s="429" t="s">
        <v>469</v>
      </c>
      <c r="AN122" s="429"/>
      <c r="AO122" s="429"/>
      <c r="AP122" s="429"/>
      <c r="AQ122" s="506" t="s">
        <v>223</v>
      </c>
      <c r="AR122" s="507"/>
      <c r="AS122" s="507"/>
      <c r="AT122" s="508"/>
      <c r="AU122" s="509" t="s">
        <v>129</v>
      </c>
      <c r="AV122" s="509"/>
      <c r="AW122" s="509"/>
      <c r="AX122" s="510"/>
      <c r="AY122">
        <f>COUNTA($G$124)</f>
        <v>0</v>
      </c>
      <c r="AZ122" s="10"/>
      <c r="BA122" s="10"/>
      <c r="BB122" s="10"/>
      <c r="BC122" s="10"/>
    </row>
    <row r="123" spans="1:60" hidden="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29"/>
      <c r="AF123" s="429"/>
      <c r="AG123" s="429"/>
      <c r="AH123" s="429"/>
      <c r="AI123" s="429"/>
      <c r="AJ123" s="429"/>
      <c r="AK123" s="429"/>
      <c r="AL123" s="429"/>
      <c r="AM123" s="429"/>
      <c r="AN123" s="429"/>
      <c r="AO123" s="429"/>
      <c r="AP123" s="429"/>
      <c r="AQ123" s="511"/>
      <c r="AR123" s="448"/>
      <c r="AS123" s="446" t="s">
        <v>224</v>
      </c>
      <c r="AT123" s="447"/>
      <c r="AU123" s="448"/>
      <c r="AV123" s="448"/>
      <c r="AW123" s="340" t="s">
        <v>170</v>
      </c>
      <c r="AX123" s="345"/>
      <c r="AY123">
        <f>$AY$122</f>
        <v>0</v>
      </c>
      <c r="AZ123" s="10"/>
      <c r="BA123" s="10"/>
      <c r="BB123" s="10"/>
      <c r="BC123" s="10"/>
      <c r="BD123" s="10"/>
      <c r="BE123" s="10"/>
      <c r="BF123" s="10"/>
      <c r="BG123" s="10"/>
      <c r="BH123" s="10"/>
    </row>
    <row r="124" spans="1:60" hidden="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1" t="s">
        <v>58</v>
      </c>
      <c r="Z124" s="902"/>
      <c r="AA124" s="903"/>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idden="1" x14ac:dyDescent="0.15">
      <c r="A125" s="330"/>
      <c r="B125" s="332"/>
      <c r="C125" s="333"/>
      <c r="D125" s="333"/>
      <c r="E125" s="333"/>
      <c r="F125" s="334"/>
      <c r="G125" s="904"/>
      <c r="H125" s="399"/>
      <c r="I125" s="399"/>
      <c r="J125" s="399"/>
      <c r="K125" s="399"/>
      <c r="L125" s="399"/>
      <c r="M125" s="399"/>
      <c r="N125" s="399"/>
      <c r="O125" s="400"/>
      <c r="P125" s="466"/>
      <c r="Q125" s="466"/>
      <c r="R125" s="466"/>
      <c r="S125" s="466"/>
      <c r="T125" s="466"/>
      <c r="U125" s="466"/>
      <c r="V125" s="466"/>
      <c r="W125" s="466"/>
      <c r="X125" s="467"/>
      <c r="Y125" s="905" t="s">
        <v>51</v>
      </c>
      <c r="Z125" s="797"/>
      <c r="AA125" s="798"/>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idden="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idden="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29" t="s">
        <v>501</v>
      </c>
      <c r="AF127" s="429"/>
      <c r="AG127" s="429"/>
      <c r="AH127" s="429"/>
      <c r="AI127" s="429" t="s">
        <v>653</v>
      </c>
      <c r="AJ127" s="429"/>
      <c r="AK127" s="429"/>
      <c r="AL127" s="429"/>
      <c r="AM127" s="429" t="s">
        <v>469</v>
      </c>
      <c r="AN127" s="429"/>
      <c r="AO127" s="429"/>
      <c r="AP127" s="429"/>
      <c r="AQ127" s="506" t="s">
        <v>223</v>
      </c>
      <c r="AR127" s="507"/>
      <c r="AS127" s="507"/>
      <c r="AT127" s="508"/>
      <c r="AU127" s="509" t="s">
        <v>129</v>
      </c>
      <c r="AV127" s="509"/>
      <c r="AW127" s="509"/>
      <c r="AX127" s="510"/>
      <c r="AY127">
        <f>COUNTA($G$129)</f>
        <v>0</v>
      </c>
      <c r="AZ127" s="10"/>
      <c r="BA127" s="10"/>
      <c r="BB127" s="10"/>
      <c r="BC127" s="10"/>
    </row>
    <row r="128" spans="1:60" hidden="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29"/>
      <c r="AF128" s="429"/>
      <c r="AG128" s="429"/>
      <c r="AH128" s="429"/>
      <c r="AI128" s="429"/>
      <c r="AJ128" s="429"/>
      <c r="AK128" s="429"/>
      <c r="AL128" s="429"/>
      <c r="AM128" s="429"/>
      <c r="AN128" s="429"/>
      <c r="AO128" s="429"/>
      <c r="AP128" s="429"/>
      <c r="AQ128" s="511"/>
      <c r="AR128" s="448"/>
      <c r="AS128" s="446" t="s">
        <v>224</v>
      </c>
      <c r="AT128" s="447"/>
      <c r="AU128" s="448"/>
      <c r="AV128" s="448"/>
      <c r="AW128" s="340" t="s">
        <v>170</v>
      </c>
      <c r="AX128" s="345"/>
      <c r="AY128">
        <f>$AY$127</f>
        <v>0</v>
      </c>
      <c r="AZ128" s="10"/>
      <c r="BA128" s="10"/>
      <c r="BB128" s="10"/>
      <c r="BC128" s="10"/>
      <c r="BD128" s="10"/>
      <c r="BE128" s="10"/>
      <c r="BF128" s="10"/>
      <c r="BG128" s="10"/>
      <c r="BH128" s="10"/>
    </row>
    <row r="129" spans="1:60" hidden="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1" t="s">
        <v>58</v>
      </c>
      <c r="Z129" s="902"/>
      <c r="AA129" s="903"/>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idden="1" x14ac:dyDescent="0.15">
      <c r="A130" s="330"/>
      <c r="B130" s="332"/>
      <c r="C130" s="333"/>
      <c r="D130" s="333"/>
      <c r="E130" s="333"/>
      <c r="F130" s="334"/>
      <c r="G130" s="904"/>
      <c r="H130" s="399"/>
      <c r="I130" s="399"/>
      <c r="J130" s="399"/>
      <c r="K130" s="399"/>
      <c r="L130" s="399"/>
      <c r="M130" s="399"/>
      <c r="N130" s="399"/>
      <c r="O130" s="400"/>
      <c r="P130" s="466"/>
      <c r="Q130" s="466"/>
      <c r="R130" s="466"/>
      <c r="S130" s="466"/>
      <c r="T130" s="466"/>
      <c r="U130" s="466"/>
      <c r="V130" s="466"/>
      <c r="W130" s="466"/>
      <c r="X130" s="467"/>
      <c r="Y130" s="905" t="s">
        <v>51</v>
      </c>
      <c r="Z130" s="797"/>
      <c r="AA130" s="798"/>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14.25" hidden="1" thickBot="1" x14ac:dyDescent="0.2">
      <c r="A131" s="331"/>
      <c r="B131" s="894"/>
      <c r="C131" s="895"/>
      <c r="D131" s="895"/>
      <c r="E131" s="895"/>
      <c r="F131" s="896"/>
      <c r="G131" s="156"/>
      <c r="H131" s="157"/>
      <c r="I131" s="157"/>
      <c r="J131" s="157"/>
      <c r="K131" s="157"/>
      <c r="L131" s="157"/>
      <c r="M131" s="157"/>
      <c r="N131" s="157"/>
      <c r="O131" s="158"/>
      <c r="P131" s="468"/>
      <c r="Q131" s="468"/>
      <c r="R131" s="468"/>
      <c r="S131" s="468"/>
      <c r="T131" s="468"/>
      <c r="U131" s="468"/>
      <c r="V131" s="468"/>
      <c r="W131" s="468"/>
      <c r="X131" s="469"/>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customHeight="1" x14ac:dyDescent="0.15">
      <c r="A132" s="323" t="s">
        <v>664</v>
      </c>
      <c r="B132" s="324"/>
      <c r="C132" s="324"/>
      <c r="D132" s="324"/>
      <c r="E132" s="324"/>
      <c r="F132" s="325"/>
      <c r="G132" s="326" t="s">
        <v>772</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1</v>
      </c>
    </row>
    <row r="134" spans="1:60" ht="39.6" customHeight="1" x14ac:dyDescent="0.15">
      <c r="A134" s="363"/>
      <c r="B134" s="333"/>
      <c r="C134" s="333"/>
      <c r="D134" s="333"/>
      <c r="E134" s="333"/>
      <c r="F134" s="334"/>
      <c r="G134" s="372" t="s">
        <v>773</v>
      </c>
      <c r="H134" s="373"/>
      <c r="I134" s="373"/>
      <c r="J134" s="373"/>
      <c r="K134" s="373"/>
      <c r="L134" s="373"/>
      <c r="M134" s="373"/>
      <c r="N134" s="373"/>
      <c r="O134" s="373"/>
      <c r="P134" s="376" t="s">
        <v>724</v>
      </c>
      <c r="Q134" s="377"/>
      <c r="R134" s="377"/>
      <c r="S134" s="377"/>
      <c r="T134" s="377"/>
      <c r="U134" s="377"/>
      <c r="V134" s="377"/>
      <c r="W134" s="377"/>
      <c r="X134" s="378"/>
      <c r="Y134" s="382" t="s">
        <v>52</v>
      </c>
      <c r="Z134" s="383"/>
      <c r="AA134" s="384"/>
      <c r="AB134" s="385" t="s">
        <v>710</v>
      </c>
      <c r="AC134" s="385"/>
      <c r="AD134" s="385"/>
      <c r="AE134" s="387" t="s">
        <v>828</v>
      </c>
      <c r="AF134" s="386"/>
      <c r="AG134" s="386"/>
      <c r="AH134" s="386"/>
      <c r="AI134" s="387" t="s">
        <v>828</v>
      </c>
      <c r="AJ134" s="386"/>
      <c r="AK134" s="386"/>
      <c r="AL134" s="386"/>
      <c r="AM134" s="387">
        <v>1</v>
      </c>
      <c r="AN134" s="386"/>
      <c r="AO134" s="386"/>
      <c r="AP134" s="386"/>
      <c r="AQ134" s="387" t="s">
        <v>775</v>
      </c>
      <c r="AR134" s="386"/>
      <c r="AS134" s="386"/>
      <c r="AT134" s="386"/>
      <c r="AU134" s="387" t="s">
        <v>775</v>
      </c>
      <c r="AV134" s="386"/>
      <c r="AW134" s="386"/>
      <c r="AX134" s="386"/>
      <c r="AY134">
        <f>$AY$133</f>
        <v>1</v>
      </c>
    </row>
    <row r="135" spans="1:60" ht="39.6"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710</v>
      </c>
      <c r="AC135" s="385"/>
      <c r="AD135" s="385"/>
      <c r="AE135" s="387" t="s">
        <v>828</v>
      </c>
      <c r="AF135" s="386"/>
      <c r="AG135" s="386"/>
      <c r="AH135" s="386"/>
      <c r="AI135" s="387" t="s">
        <v>828</v>
      </c>
      <c r="AJ135" s="386"/>
      <c r="AK135" s="386"/>
      <c r="AL135" s="386"/>
      <c r="AM135" s="387">
        <v>1</v>
      </c>
      <c r="AN135" s="386"/>
      <c r="AO135" s="386"/>
      <c r="AP135" s="386"/>
      <c r="AQ135" s="387" t="s">
        <v>775</v>
      </c>
      <c r="AR135" s="386"/>
      <c r="AS135" s="386"/>
      <c r="AT135" s="386"/>
      <c r="AU135" s="405">
        <v>1</v>
      </c>
      <c r="AV135" s="420"/>
      <c r="AW135" s="420"/>
      <c r="AX135" s="421"/>
      <c r="AY135">
        <f>$AY$133</f>
        <v>1</v>
      </c>
    </row>
    <row r="136" spans="1:60" ht="23.25"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1</v>
      </c>
    </row>
    <row r="137" spans="1:60" ht="23.25" customHeight="1" x14ac:dyDescent="0.15">
      <c r="A137" s="478"/>
      <c r="B137" s="338"/>
      <c r="C137" s="338"/>
      <c r="D137" s="338"/>
      <c r="E137" s="338"/>
      <c r="F137" s="479"/>
      <c r="G137" s="410" t="s">
        <v>837</v>
      </c>
      <c r="H137" s="411"/>
      <c r="I137" s="411"/>
      <c r="J137" s="411"/>
      <c r="K137" s="411"/>
      <c r="L137" s="411"/>
      <c r="M137" s="411"/>
      <c r="N137" s="411"/>
      <c r="O137" s="411"/>
      <c r="P137" s="411"/>
      <c r="Q137" s="411"/>
      <c r="R137" s="411"/>
      <c r="S137" s="411"/>
      <c r="T137" s="411"/>
      <c r="U137" s="411"/>
      <c r="V137" s="411"/>
      <c r="W137" s="411"/>
      <c r="X137" s="411"/>
      <c r="Y137" s="433" t="s">
        <v>666</v>
      </c>
      <c r="Z137" s="434"/>
      <c r="AA137" s="435"/>
      <c r="AB137" s="436" t="s">
        <v>849</v>
      </c>
      <c r="AC137" s="437"/>
      <c r="AD137" s="438"/>
      <c r="AE137" s="387" t="s">
        <v>786</v>
      </c>
      <c r="AF137" s="387"/>
      <c r="AG137" s="387"/>
      <c r="AH137" s="387"/>
      <c r="AI137" s="387" t="s">
        <v>828</v>
      </c>
      <c r="AJ137" s="387"/>
      <c r="AK137" s="387"/>
      <c r="AL137" s="387"/>
      <c r="AM137" s="387">
        <v>996</v>
      </c>
      <c r="AN137" s="387"/>
      <c r="AO137" s="387"/>
      <c r="AP137" s="387"/>
      <c r="AQ137" s="405" t="s">
        <v>368</v>
      </c>
      <c r="AR137" s="388"/>
      <c r="AS137" s="388"/>
      <c r="AT137" s="388"/>
      <c r="AU137" s="388"/>
      <c r="AV137" s="388"/>
      <c r="AW137" s="388"/>
      <c r="AX137" s="389"/>
      <c r="AY137">
        <f>$AY$136</f>
        <v>1</v>
      </c>
    </row>
    <row r="138" spans="1:60" ht="46.5"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669</v>
      </c>
      <c r="Z138" s="414"/>
      <c r="AA138" s="415"/>
      <c r="AB138" s="439" t="s">
        <v>713</v>
      </c>
      <c r="AC138" s="440"/>
      <c r="AD138" s="441"/>
      <c r="AE138" s="442" t="s">
        <v>368</v>
      </c>
      <c r="AF138" s="442"/>
      <c r="AG138" s="442"/>
      <c r="AH138" s="442"/>
      <c r="AI138" s="442" t="s">
        <v>368</v>
      </c>
      <c r="AJ138" s="442"/>
      <c r="AK138" s="442"/>
      <c r="AL138" s="442"/>
      <c r="AM138" s="442" t="s">
        <v>838</v>
      </c>
      <c r="AN138" s="442"/>
      <c r="AO138" s="442"/>
      <c r="AP138" s="442"/>
      <c r="AQ138" s="442" t="s">
        <v>775</v>
      </c>
      <c r="AR138" s="442"/>
      <c r="AS138" s="442"/>
      <c r="AT138" s="442"/>
      <c r="AU138" s="442"/>
      <c r="AV138" s="442"/>
      <c r="AW138" s="442"/>
      <c r="AX138" s="443"/>
      <c r="AY138">
        <f>$AY$136</f>
        <v>1</v>
      </c>
    </row>
    <row r="139" spans="1:60" ht="18.75"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29" t="s">
        <v>501</v>
      </c>
      <c r="AF139" s="429"/>
      <c r="AG139" s="429"/>
      <c r="AH139" s="429"/>
      <c r="AI139" s="429" t="s">
        <v>653</v>
      </c>
      <c r="AJ139" s="429"/>
      <c r="AK139" s="429"/>
      <c r="AL139" s="429"/>
      <c r="AM139" s="429" t="s">
        <v>469</v>
      </c>
      <c r="AN139" s="429"/>
      <c r="AO139" s="429"/>
      <c r="AP139" s="429"/>
      <c r="AQ139" s="473" t="s">
        <v>223</v>
      </c>
      <c r="AR139" s="474"/>
      <c r="AS139" s="474"/>
      <c r="AT139" s="475"/>
      <c r="AU139" s="338" t="s">
        <v>129</v>
      </c>
      <c r="AV139" s="338"/>
      <c r="AW139" s="338"/>
      <c r="AX139" s="343"/>
      <c r="AY139">
        <f>COUNTA($G$141)</f>
        <v>1</v>
      </c>
    </row>
    <row r="140" spans="1:60" ht="18.75"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29"/>
      <c r="AF140" s="429"/>
      <c r="AG140" s="429"/>
      <c r="AH140" s="429"/>
      <c r="AI140" s="429"/>
      <c r="AJ140" s="429"/>
      <c r="AK140" s="429"/>
      <c r="AL140" s="429"/>
      <c r="AM140" s="429"/>
      <c r="AN140" s="429"/>
      <c r="AO140" s="429"/>
      <c r="AP140" s="429"/>
      <c r="AQ140" s="444">
        <v>5</v>
      </c>
      <c r="AR140" s="445"/>
      <c r="AS140" s="446" t="s">
        <v>224</v>
      </c>
      <c r="AT140" s="447"/>
      <c r="AU140" s="448" t="s">
        <v>778</v>
      </c>
      <c r="AV140" s="448"/>
      <c r="AW140" s="340" t="s">
        <v>170</v>
      </c>
      <c r="AX140" s="345"/>
      <c r="AY140">
        <f t="shared" ref="AY140:AY145" si="5">$AY$139</f>
        <v>1</v>
      </c>
    </row>
    <row r="141" spans="1:60" ht="32.25" customHeight="1" x14ac:dyDescent="0.15">
      <c r="A141" s="524"/>
      <c r="B141" s="522"/>
      <c r="C141" s="522"/>
      <c r="D141" s="522"/>
      <c r="E141" s="522"/>
      <c r="F141" s="523"/>
      <c r="G141" s="390" t="s">
        <v>839</v>
      </c>
      <c r="H141" s="391"/>
      <c r="I141" s="391"/>
      <c r="J141" s="391"/>
      <c r="K141" s="391"/>
      <c r="L141" s="391"/>
      <c r="M141" s="391"/>
      <c r="N141" s="391"/>
      <c r="O141" s="392"/>
      <c r="P141" s="154" t="s">
        <v>840</v>
      </c>
      <c r="Q141" s="154"/>
      <c r="R141" s="154"/>
      <c r="S141" s="154"/>
      <c r="T141" s="154"/>
      <c r="U141" s="154"/>
      <c r="V141" s="154"/>
      <c r="W141" s="154"/>
      <c r="X141" s="155"/>
      <c r="Y141" s="401" t="s">
        <v>12</v>
      </c>
      <c r="Z141" s="402"/>
      <c r="AA141" s="403"/>
      <c r="AB141" s="404" t="s">
        <v>725</v>
      </c>
      <c r="AC141" s="404"/>
      <c r="AD141" s="404"/>
      <c r="AE141" s="405" t="s">
        <v>828</v>
      </c>
      <c r="AF141" s="388"/>
      <c r="AG141" s="388"/>
      <c r="AH141" s="388"/>
      <c r="AI141" s="405" t="s">
        <v>828</v>
      </c>
      <c r="AJ141" s="388"/>
      <c r="AK141" s="388"/>
      <c r="AL141" s="388"/>
      <c r="AM141" s="405">
        <v>1</v>
      </c>
      <c r="AN141" s="388"/>
      <c r="AO141" s="388"/>
      <c r="AP141" s="388"/>
      <c r="AQ141" s="407" t="s">
        <v>828</v>
      </c>
      <c r="AR141" s="408"/>
      <c r="AS141" s="408"/>
      <c r="AT141" s="409"/>
      <c r="AU141" s="388" t="s">
        <v>778</v>
      </c>
      <c r="AV141" s="388"/>
      <c r="AW141" s="388"/>
      <c r="AX141" s="389"/>
      <c r="AY141">
        <f t="shared" si="5"/>
        <v>1</v>
      </c>
    </row>
    <row r="142" spans="1:60" ht="23.25"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t="s">
        <v>725</v>
      </c>
      <c r="AC142" s="463"/>
      <c r="AD142" s="463"/>
      <c r="AE142" s="405" t="s">
        <v>828</v>
      </c>
      <c r="AF142" s="388"/>
      <c r="AG142" s="388"/>
      <c r="AH142" s="388"/>
      <c r="AI142" s="405" t="s">
        <v>828</v>
      </c>
      <c r="AJ142" s="388"/>
      <c r="AK142" s="388"/>
      <c r="AL142" s="388"/>
      <c r="AM142" s="405">
        <v>1</v>
      </c>
      <c r="AN142" s="388"/>
      <c r="AO142" s="388"/>
      <c r="AP142" s="388"/>
      <c r="AQ142" s="407" t="s">
        <v>828</v>
      </c>
      <c r="AR142" s="408"/>
      <c r="AS142" s="408"/>
      <c r="AT142" s="409"/>
      <c r="AU142" s="388" t="s">
        <v>778</v>
      </c>
      <c r="AV142" s="388"/>
      <c r="AW142" s="388"/>
      <c r="AX142" s="389"/>
      <c r="AY142">
        <f t="shared" si="5"/>
        <v>1</v>
      </c>
    </row>
    <row r="143" spans="1:60" ht="23.25"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t="s">
        <v>828</v>
      </c>
      <c r="AF143" s="388"/>
      <c r="AG143" s="388"/>
      <c r="AH143" s="388"/>
      <c r="AI143" s="405" t="s">
        <v>828</v>
      </c>
      <c r="AJ143" s="388"/>
      <c r="AK143" s="388"/>
      <c r="AL143" s="388"/>
      <c r="AM143" s="405">
        <v>100</v>
      </c>
      <c r="AN143" s="388"/>
      <c r="AO143" s="388"/>
      <c r="AP143" s="388"/>
      <c r="AQ143" s="407" t="s">
        <v>828</v>
      </c>
      <c r="AR143" s="408"/>
      <c r="AS143" s="408"/>
      <c r="AT143" s="409"/>
      <c r="AU143" s="388" t="s">
        <v>778</v>
      </c>
      <c r="AV143" s="388"/>
      <c r="AW143" s="388"/>
      <c r="AX143" s="389"/>
      <c r="AY143">
        <f t="shared" si="5"/>
        <v>1</v>
      </c>
    </row>
    <row r="144" spans="1:60" ht="23.25" customHeight="1" x14ac:dyDescent="0.15">
      <c r="A144" s="476" t="s">
        <v>344</v>
      </c>
      <c r="B144" s="471"/>
      <c r="C144" s="471"/>
      <c r="D144" s="471"/>
      <c r="E144" s="471"/>
      <c r="F144" s="472"/>
      <c r="G144" s="512" t="s">
        <v>726</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29" t="s">
        <v>501</v>
      </c>
      <c r="AF151" s="429"/>
      <c r="AG151" s="429"/>
      <c r="AH151" s="429"/>
      <c r="AI151" s="429" t="s">
        <v>653</v>
      </c>
      <c r="AJ151" s="429"/>
      <c r="AK151" s="429"/>
      <c r="AL151" s="429"/>
      <c r="AM151" s="429" t="s">
        <v>469</v>
      </c>
      <c r="AN151" s="429"/>
      <c r="AO151" s="429"/>
      <c r="AP151" s="429"/>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29"/>
      <c r="AF152" s="429"/>
      <c r="AG152" s="429"/>
      <c r="AH152" s="429"/>
      <c r="AI152" s="429"/>
      <c r="AJ152" s="429"/>
      <c r="AK152" s="429"/>
      <c r="AL152" s="429"/>
      <c r="AM152" s="429"/>
      <c r="AN152" s="429"/>
      <c r="AO152" s="429"/>
      <c r="AP152" s="429"/>
      <c r="AQ152" s="511"/>
      <c r="AR152" s="448"/>
      <c r="AS152" s="446" t="s">
        <v>224</v>
      </c>
      <c r="AT152" s="447"/>
      <c r="AU152" s="448"/>
      <c r="AV152" s="448"/>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1" t="s">
        <v>58</v>
      </c>
      <c r="Z153" s="902"/>
      <c r="AA153" s="903"/>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4"/>
      <c r="H154" s="399"/>
      <c r="I154" s="399"/>
      <c r="J154" s="399"/>
      <c r="K154" s="399"/>
      <c r="L154" s="399"/>
      <c r="M154" s="399"/>
      <c r="N154" s="399"/>
      <c r="O154" s="400"/>
      <c r="P154" s="466"/>
      <c r="Q154" s="466"/>
      <c r="R154" s="466"/>
      <c r="S154" s="466"/>
      <c r="T154" s="466"/>
      <c r="U154" s="466"/>
      <c r="V154" s="466"/>
      <c r="W154" s="466"/>
      <c r="X154" s="467"/>
      <c r="Y154" s="905" t="s">
        <v>51</v>
      </c>
      <c r="Z154" s="797"/>
      <c r="AA154" s="798"/>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29" t="s">
        <v>501</v>
      </c>
      <c r="AF156" s="429"/>
      <c r="AG156" s="429"/>
      <c r="AH156" s="429"/>
      <c r="AI156" s="429" t="s">
        <v>653</v>
      </c>
      <c r="AJ156" s="429"/>
      <c r="AK156" s="429"/>
      <c r="AL156" s="429"/>
      <c r="AM156" s="429" t="s">
        <v>469</v>
      </c>
      <c r="AN156" s="429"/>
      <c r="AO156" s="429"/>
      <c r="AP156" s="429"/>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29"/>
      <c r="AF157" s="429"/>
      <c r="AG157" s="429"/>
      <c r="AH157" s="429"/>
      <c r="AI157" s="429"/>
      <c r="AJ157" s="429"/>
      <c r="AK157" s="429"/>
      <c r="AL157" s="429"/>
      <c r="AM157" s="429"/>
      <c r="AN157" s="429"/>
      <c r="AO157" s="429"/>
      <c r="AP157" s="429"/>
      <c r="AQ157" s="511"/>
      <c r="AR157" s="448"/>
      <c r="AS157" s="446" t="s">
        <v>224</v>
      </c>
      <c r="AT157" s="447"/>
      <c r="AU157" s="448"/>
      <c r="AV157" s="448"/>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1" t="s">
        <v>58</v>
      </c>
      <c r="Z158" s="902"/>
      <c r="AA158" s="903"/>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4"/>
      <c r="H159" s="399"/>
      <c r="I159" s="399"/>
      <c r="J159" s="399"/>
      <c r="K159" s="399"/>
      <c r="L159" s="399"/>
      <c r="M159" s="399"/>
      <c r="N159" s="399"/>
      <c r="O159" s="400"/>
      <c r="P159" s="466"/>
      <c r="Q159" s="466"/>
      <c r="R159" s="466"/>
      <c r="S159" s="466"/>
      <c r="T159" s="466"/>
      <c r="U159" s="466"/>
      <c r="V159" s="466"/>
      <c r="W159" s="466"/>
      <c r="X159" s="467"/>
      <c r="Y159" s="905" t="s">
        <v>51</v>
      </c>
      <c r="Z159" s="797"/>
      <c r="AA159" s="798"/>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29" t="s">
        <v>501</v>
      </c>
      <c r="AF161" s="429"/>
      <c r="AG161" s="429"/>
      <c r="AH161" s="429"/>
      <c r="AI161" s="429" t="s">
        <v>653</v>
      </c>
      <c r="AJ161" s="429"/>
      <c r="AK161" s="429"/>
      <c r="AL161" s="429"/>
      <c r="AM161" s="429" t="s">
        <v>469</v>
      </c>
      <c r="AN161" s="429"/>
      <c r="AO161" s="429"/>
      <c r="AP161" s="429"/>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29"/>
      <c r="AF162" s="429"/>
      <c r="AG162" s="429"/>
      <c r="AH162" s="429"/>
      <c r="AI162" s="429"/>
      <c r="AJ162" s="429"/>
      <c r="AK162" s="429"/>
      <c r="AL162" s="429"/>
      <c r="AM162" s="429"/>
      <c r="AN162" s="429"/>
      <c r="AO162" s="429"/>
      <c r="AP162" s="429"/>
      <c r="AQ162" s="511"/>
      <c r="AR162" s="448"/>
      <c r="AS162" s="446" t="s">
        <v>224</v>
      </c>
      <c r="AT162" s="447"/>
      <c r="AU162" s="448"/>
      <c r="AV162" s="448"/>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1" t="s">
        <v>58</v>
      </c>
      <c r="Z163" s="902"/>
      <c r="AA163" s="903"/>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4"/>
      <c r="H164" s="399"/>
      <c r="I164" s="399"/>
      <c r="J164" s="399"/>
      <c r="K164" s="399"/>
      <c r="L164" s="399"/>
      <c r="M164" s="399"/>
      <c r="N164" s="399"/>
      <c r="O164" s="400"/>
      <c r="P164" s="466"/>
      <c r="Q164" s="466"/>
      <c r="R164" s="466"/>
      <c r="S164" s="466"/>
      <c r="T164" s="466"/>
      <c r="U164" s="466"/>
      <c r="V164" s="466"/>
      <c r="W164" s="466"/>
      <c r="X164" s="467"/>
      <c r="Y164" s="905" t="s">
        <v>51</v>
      </c>
      <c r="Z164" s="797"/>
      <c r="AA164" s="798"/>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4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4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8"/>
      <c r="B171" s="338"/>
      <c r="C171" s="338"/>
      <c r="D171" s="338"/>
      <c r="E171" s="338"/>
      <c r="F171" s="479"/>
      <c r="G171" s="410" t="s">
        <v>668</v>
      </c>
      <c r="H171" s="411"/>
      <c r="I171" s="411"/>
      <c r="J171" s="411"/>
      <c r="K171" s="411"/>
      <c r="L171" s="411"/>
      <c r="M171" s="411"/>
      <c r="N171" s="411"/>
      <c r="O171" s="411"/>
      <c r="P171" s="411"/>
      <c r="Q171" s="411"/>
      <c r="R171" s="411"/>
      <c r="S171" s="411"/>
      <c r="T171" s="411"/>
      <c r="U171" s="411"/>
      <c r="V171" s="411"/>
      <c r="W171" s="411"/>
      <c r="X171" s="411"/>
      <c r="Y171" s="433" t="s">
        <v>666</v>
      </c>
      <c r="Z171" s="434"/>
      <c r="AA171" s="435"/>
      <c r="AB171" s="436"/>
      <c r="AC171" s="437"/>
      <c r="AD171" s="438"/>
      <c r="AE171" s="387"/>
      <c r="AF171" s="387"/>
      <c r="AG171" s="387"/>
      <c r="AH171" s="387"/>
      <c r="AI171" s="387"/>
      <c r="AJ171" s="387"/>
      <c r="AK171" s="387"/>
      <c r="AL171" s="387"/>
      <c r="AM171" s="387"/>
      <c r="AN171" s="387"/>
      <c r="AO171" s="387"/>
      <c r="AP171" s="387"/>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669</v>
      </c>
      <c r="Z172" s="414"/>
      <c r="AA172" s="415"/>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29" t="s">
        <v>501</v>
      </c>
      <c r="AF173" s="429"/>
      <c r="AG173" s="429"/>
      <c r="AH173" s="429"/>
      <c r="AI173" s="429" t="s">
        <v>653</v>
      </c>
      <c r="AJ173" s="429"/>
      <c r="AK173" s="429"/>
      <c r="AL173" s="429"/>
      <c r="AM173" s="429" t="s">
        <v>469</v>
      </c>
      <c r="AN173" s="429"/>
      <c r="AO173" s="429"/>
      <c r="AP173" s="429"/>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29"/>
      <c r="AF174" s="429"/>
      <c r="AG174" s="429"/>
      <c r="AH174" s="429"/>
      <c r="AI174" s="429"/>
      <c r="AJ174" s="429"/>
      <c r="AK174" s="429"/>
      <c r="AL174" s="429"/>
      <c r="AM174" s="429"/>
      <c r="AN174" s="429"/>
      <c r="AO174" s="429"/>
      <c r="AP174" s="429"/>
      <c r="AQ174" s="444"/>
      <c r="AR174" s="445"/>
      <c r="AS174" s="446" t="s">
        <v>224</v>
      </c>
      <c r="AT174" s="447"/>
      <c r="AU174" s="448"/>
      <c r="AV174" s="448"/>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29" t="s">
        <v>501</v>
      </c>
      <c r="AF185" s="429"/>
      <c r="AG185" s="429"/>
      <c r="AH185" s="429"/>
      <c r="AI185" s="429" t="s">
        <v>653</v>
      </c>
      <c r="AJ185" s="429"/>
      <c r="AK185" s="429"/>
      <c r="AL185" s="429"/>
      <c r="AM185" s="429" t="s">
        <v>469</v>
      </c>
      <c r="AN185" s="429"/>
      <c r="AO185" s="429"/>
      <c r="AP185" s="429"/>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29"/>
      <c r="AF186" s="429"/>
      <c r="AG186" s="429"/>
      <c r="AH186" s="429"/>
      <c r="AI186" s="429"/>
      <c r="AJ186" s="429"/>
      <c r="AK186" s="429"/>
      <c r="AL186" s="429"/>
      <c r="AM186" s="429"/>
      <c r="AN186" s="429"/>
      <c r="AO186" s="429"/>
      <c r="AP186" s="429"/>
      <c r="AQ186" s="511"/>
      <c r="AR186" s="448"/>
      <c r="AS186" s="446" t="s">
        <v>224</v>
      </c>
      <c r="AT186" s="447"/>
      <c r="AU186" s="448"/>
      <c r="AV186" s="448"/>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1" t="s">
        <v>58</v>
      </c>
      <c r="Z187" s="902"/>
      <c r="AA187" s="903"/>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4"/>
      <c r="H188" s="399"/>
      <c r="I188" s="399"/>
      <c r="J188" s="399"/>
      <c r="K188" s="399"/>
      <c r="L188" s="399"/>
      <c r="M188" s="399"/>
      <c r="N188" s="399"/>
      <c r="O188" s="400"/>
      <c r="P188" s="466"/>
      <c r="Q188" s="466"/>
      <c r="R188" s="466"/>
      <c r="S188" s="466"/>
      <c r="T188" s="466"/>
      <c r="U188" s="466"/>
      <c r="V188" s="466"/>
      <c r="W188" s="466"/>
      <c r="X188" s="467"/>
      <c r="Y188" s="905" t="s">
        <v>51</v>
      </c>
      <c r="Z188" s="797"/>
      <c r="AA188" s="798"/>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29" t="s">
        <v>501</v>
      </c>
      <c r="AF190" s="429"/>
      <c r="AG190" s="429"/>
      <c r="AH190" s="429"/>
      <c r="AI190" s="429" t="s">
        <v>653</v>
      </c>
      <c r="AJ190" s="429"/>
      <c r="AK190" s="429"/>
      <c r="AL190" s="429"/>
      <c r="AM190" s="429" t="s">
        <v>469</v>
      </c>
      <c r="AN190" s="429"/>
      <c r="AO190" s="429"/>
      <c r="AP190" s="429"/>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29"/>
      <c r="AF191" s="429"/>
      <c r="AG191" s="429"/>
      <c r="AH191" s="429"/>
      <c r="AI191" s="429"/>
      <c r="AJ191" s="429"/>
      <c r="AK191" s="429"/>
      <c r="AL191" s="429"/>
      <c r="AM191" s="429"/>
      <c r="AN191" s="429"/>
      <c r="AO191" s="429"/>
      <c r="AP191" s="429"/>
      <c r="AQ191" s="511"/>
      <c r="AR191" s="448"/>
      <c r="AS191" s="446" t="s">
        <v>224</v>
      </c>
      <c r="AT191" s="447"/>
      <c r="AU191" s="448"/>
      <c r="AV191" s="448"/>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1" t="s">
        <v>58</v>
      </c>
      <c r="Z192" s="902"/>
      <c r="AA192" s="903"/>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4"/>
      <c r="H193" s="399"/>
      <c r="I193" s="399"/>
      <c r="J193" s="399"/>
      <c r="K193" s="399"/>
      <c r="L193" s="399"/>
      <c r="M193" s="399"/>
      <c r="N193" s="399"/>
      <c r="O193" s="400"/>
      <c r="P193" s="466"/>
      <c r="Q193" s="466"/>
      <c r="R193" s="466"/>
      <c r="S193" s="466"/>
      <c r="T193" s="466"/>
      <c r="U193" s="466"/>
      <c r="V193" s="466"/>
      <c r="W193" s="466"/>
      <c r="X193" s="467"/>
      <c r="Y193" s="905" t="s">
        <v>51</v>
      </c>
      <c r="Z193" s="797"/>
      <c r="AA193" s="798"/>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29" t="s">
        <v>501</v>
      </c>
      <c r="AF195" s="429"/>
      <c r="AG195" s="429"/>
      <c r="AH195" s="429"/>
      <c r="AI195" s="429" t="s">
        <v>653</v>
      </c>
      <c r="AJ195" s="429"/>
      <c r="AK195" s="429"/>
      <c r="AL195" s="429"/>
      <c r="AM195" s="429" t="s">
        <v>469</v>
      </c>
      <c r="AN195" s="429"/>
      <c r="AO195" s="429"/>
      <c r="AP195" s="429"/>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29"/>
      <c r="AF196" s="429"/>
      <c r="AG196" s="429"/>
      <c r="AH196" s="429"/>
      <c r="AI196" s="429"/>
      <c r="AJ196" s="429"/>
      <c r="AK196" s="429"/>
      <c r="AL196" s="429"/>
      <c r="AM196" s="429"/>
      <c r="AN196" s="429"/>
      <c r="AO196" s="429"/>
      <c r="AP196" s="429"/>
      <c r="AQ196" s="511"/>
      <c r="AR196" s="448"/>
      <c r="AS196" s="446" t="s">
        <v>224</v>
      </c>
      <c r="AT196" s="447"/>
      <c r="AU196" s="448"/>
      <c r="AV196" s="448"/>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1" t="s">
        <v>58</v>
      </c>
      <c r="Z197" s="902"/>
      <c r="AA197" s="903"/>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4"/>
      <c r="H198" s="399"/>
      <c r="I198" s="399"/>
      <c r="J198" s="399"/>
      <c r="K198" s="399"/>
      <c r="L198" s="399"/>
      <c r="M198" s="399"/>
      <c r="N198" s="399"/>
      <c r="O198" s="400"/>
      <c r="P198" s="466"/>
      <c r="Q198" s="466"/>
      <c r="R198" s="466"/>
      <c r="S198" s="466"/>
      <c r="T198" s="466"/>
      <c r="U198" s="466"/>
      <c r="V198" s="466"/>
      <c r="W198" s="466"/>
      <c r="X198" s="467"/>
      <c r="Y198" s="905" t="s">
        <v>51</v>
      </c>
      <c r="Z198" s="797"/>
      <c r="AA198" s="798"/>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9" t="s">
        <v>501</v>
      </c>
      <c r="AF200" s="429"/>
      <c r="AG200" s="429"/>
      <c r="AH200" s="429"/>
      <c r="AI200" s="429" t="s">
        <v>653</v>
      </c>
      <c r="AJ200" s="429"/>
      <c r="AK200" s="429"/>
      <c r="AL200" s="429"/>
      <c r="AM200" s="429" t="s">
        <v>469</v>
      </c>
      <c r="AN200" s="429"/>
      <c r="AO200" s="429"/>
      <c r="AP200" s="429"/>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4"/>
      <c r="AR201" s="445"/>
      <c r="AS201" s="446" t="s">
        <v>224</v>
      </c>
      <c r="AT201" s="447"/>
      <c r="AU201" s="448"/>
      <c r="AV201" s="448"/>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9" t="s">
        <v>653</v>
      </c>
      <c r="AJ208" s="429"/>
      <c r="AK208" s="429"/>
      <c r="AL208" s="429"/>
      <c r="AM208" s="429" t="s">
        <v>469</v>
      </c>
      <c r="AN208" s="429"/>
      <c r="AO208" s="429"/>
      <c r="AP208" s="429"/>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4"/>
      <c r="AC209" s="340"/>
      <c r="AD209" s="341"/>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780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785</v>
      </c>
      <c r="K218" s="658"/>
      <c r="L218" s="658"/>
      <c r="M218" s="658"/>
      <c r="N218" s="658"/>
      <c r="O218" s="658"/>
      <c r="P218" s="658"/>
      <c r="Q218" s="658"/>
      <c r="R218" s="658"/>
      <c r="S218" s="658"/>
      <c r="T218" s="659"/>
      <c r="U218" s="632" t="s">
        <v>779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779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59" t="s">
        <v>779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698</v>
      </c>
      <c r="AE223" s="723"/>
      <c r="AF223" s="723"/>
      <c r="AG223" s="724" t="s">
        <v>729</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698</v>
      </c>
      <c r="AE224" s="704"/>
      <c r="AF224" s="704"/>
      <c r="AG224" s="730" t="s">
        <v>730</v>
      </c>
      <c r="AH224" s="731"/>
      <c r="AI224" s="731"/>
      <c r="AJ224" s="731"/>
      <c r="AK224" s="731"/>
      <c r="AL224" s="731"/>
      <c r="AM224" s="731"/>
      <c r="AN224" s="731"/>
      <c r="AO224" s="731"/>
      <c r="AP224" s="731"/>
      <c r="AQ224" s="731"/>
      <c r="AR224" s="731"/>
      <c r="AS224" s="731"/>
      <c r="AT224" s="731"/>
      <c r="AU224" s="731"/>
      <c r="AV224" s="731"/>
      <c r="AW224" s="731"/>
      <c r="AX224" s="732"/>
    </row>
    <row r="225" spans="1:50" ht="27"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698</v>
      </c>
      <c r="AE225" s="737"/>
      <c r="AF225" s="737"/>
      <c r="AG225" s="692" t="s">
        <v>731</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698</v>
      </c>
      <c r="AE226" s="690"/>
      <c r="AF226" s="690"/>
      <c r="AG226" s="376" t="s">
        <v>867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732</v>
      </c>
      <c r="AE227" s="704"/>
      <c r="AF227" s="705"/>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733</v>
      </c>
      <c r="AE228" s="710"/>
      <c r="AF228" s="710"/>
      <c r="AG228" s="694"/>
      <c r="AH228" s="157"/>
      <c r="AI228" s="157"/>
      <c r="AJ228" s="157"/>
      <c r="AK228" s="157"/>
      <c r="AL228" s="157"/>
      <c r="AM228" s="157"/>
      <c r="AN228" s="157"/>
      <c r="AO228" s="157"/>
      <c r="AP228" s="157"/>
      <c r="AQ228" s="157"/>
      <c r="AR228" s="157"/>
      <c r="AS228" s="157"/>
      <c r="AT228" s="157"/>
      <c r="AU228" s="157"/>
      <c r="AV228" s="157"/>
      <c r="AW228" s="157"/>
      <c r="AX228" s="695"/>
    </row>
    <row r="229" spans="1:50" ht="26.25" customHeight="1" x14ac:dyDescent="0.15">
      <c r="A229" s="680"/>
      <c r="B229" s="682"/>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734</v>
      </c>
      <c r="AE229" s="756"/>
      <c r="AF229" s="756"/>
      <c r="AG229" s="757" t="s">
        <v>736</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0"/>
      <c r="B230" s="682"/>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698</v>
      </c>
      <c r="AE230" s="704"/>
      <c r="AF230" s="704"/>
      <c r="AG230" s="730" t="s">
        <v>737</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0"/>
      <c r="B231" s="682"/>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734</v>
      </c>
      <c r="AE231" s="704"/>
      <c r="AF231" s="704"/>
      <c r="AG231" s="730" t="s">
        <v>736</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0"/>
      <c r="B232" s="682"/>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698</v>
      </c>
      <c r="AE232" s="704"/>
      <c r="AF232" s="704"/>
      <c r="AG232" s="730" t="s">
        <v>738</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0"/>
      <c r="B233" s="682"/>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734</v>
      </c>
      <c r="AE233" s="737"/>
      <c r="AF233" s="737"/>
      <c r="AG233" s="752" t="s">
        <v>736</v>
      </c>
      <c r="AH233" s="753"/>
      <c r="AI233" s="753"/>
      <c r="AJ233" s="753"/>
      <c r="AK233" s="753"/>
      <c r="AL233" s="753"/>
      <c r="AM233" s="753"/>
      <c r="AN233" s="753"/>
      <c r="AO233" s="753"/>
      <c r="AP233" s="753"/>
      <c r="AQ233" s="753"/>
      <c r="AR233" s="753"/>
      <c r="AS233" s="753"/>
      <c r="AT233" s="753"/>
      <c r="AU233" s="753"/>
      <c r="AV233" s="753"/>
      <c r="AW233" s="753"/>
      <c r="AX233" s="754"/>
    </row>
    <row r="234" spans="1:50" ht="51" customHeight="1" x14ac:dyDescent="0.15">
      <c r="A234" s="680"/>
      <c r="B234" s="682"/>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734</v>
      </c>
      <c r="AE234" s="704"/>
      <c r="AF234" s="705"/>
      <c r="AG234" s="730" t="s">
        <v>774</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3"/>
      <c r="B235" s="684"/>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698</v>
      </c>
      <c r="AE235" s="745"/>
      <c r="AF235" s="746"/>
      <c r="AG235" s="747" t="s">
        <v>735</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5" t="s">
        <v>698</v>
      </c>
      <c r="AE236" s="756"/>
      <c r="AF236" s="764"/>
      <c r="AG236" s="757" t="s">
        <v>739</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734</v>
      </c>
      <c r="AE237" s="769"/>
      <c r="AF237" s="769"/>
      <c r="AG237" s="730" t="s">
        <v>736</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0"/>
      <c r="B238" s="682"/>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698</v>
      </c>
      <c r="AE238" s="704"/>
      <c r="AF238" s="704"/>
      <c r="AG238" s="730" t="s">
        <v>740</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3"/>
      <c r="B239" s="684"/>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698</v>
      </c>
      <c r="AE239" s="704"/>
      <c r="AF239" s="704"/>
      <c r="AG239" s="694" t="s">
        <v>741</v>
      </c>
      <c r="AH239" s="157"/>
      <c r="AI239" s="157"/>
      <c r="AJ239" s="157"/>
      <c r="AK239" s="157"/>
      <c r="AL239" s="157"/>
      <c r="AM239" s="157"/>
      <c r="AN239" s="157"/>
      <c r="AO239" s="157"/>
      <c r="AP239" s="157"/>
      <c r="AQ239" s="157"/>
      <c r="AR239" s="157"/>
      <c r="AS239" s="157"/>
      <c r="AT239" s="157"/>
      <c r="AU239" s="157"/>
      <c r="AV239" s="157"/>
      <c r="AW239" s="157"/>
      <c r="AX239" s="695"/>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734</v>
      </c>
      <c r="AE240" s="690"/>
      <c r="AF240" s="781"/>
      <c r="AG240" s="376" t="s">
        <v>736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694"/>
      <c r="AH246" s="157"/>
      <c r="AI246" s="157"/>
      <c r="AJ246" s="157"/>
      <c r="AK246" s="157"/>
      <c r="AL246" s="157"/>
      <c r="AM246" s="157"/>
      <c r="AN246" s="157"/>
      <c r="AO246" s="157"/>
      <c r="AP246" s="157"/>
      <c r="AQ246" s="157"/>
      <c r="AR246" s="157"/>
      <c r="AS246" s="157"/>
      <c r="AT246" s="157"/>
      <c r="AU246" s="157"/>
      <c r="AV246" s="157"/>
      <c r="AW246" s="157"/>
      <c r="AX246" s="695"/>
    </row>
    <row r="247" spans="1:50" ht="123.6"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845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847</v>
      </c>
      <c r="B254" s="134"/>
      <c r="C254" s="134"/>
      <c r="D254" s="134"/>
      <c r="E254" s="135"/>
      <c r="F254" s="136" t="s">
        <v>848</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779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5" t="s">
        <v>859</v>
      </c>
      <c r="F258" s="786"/>
      <c r="G258" s="786"/>
      <c r="H258" s="786"/>
      <c r="I258" s="786"/>
      <c r="J258" s="786"/>
      <c r="K258" s="786"/>
      <c r="L258" s="786"/>
      <c r="M258" s="786"/>
      <c r="N258" s="786"/>
      <c r="O258" s="786"/>
      <c r="P258" s="787"/>
      <c r="Q258" s="785" t="s">
        <v>859</v>
      </c>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857</v>
      </c>
      <c r="F259" s="786"/>
      <c r="G259" s="786"/>
      <c r="H259" s="786"/>
      <c r="I259" s="786"/>
      <c r="J259" s="786"/>
      <c r="K259" s="786"/>
      <c r="L259" s="786"/>
      <c r="M259" s="786"/>
      <c r="N259" s="786"/>
      <c r="O259" s="786"/>
      <c r="P259" s="787"/>
      <c r="Q259" s="785" t="s">
        <v>864</v>
      </c>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858</v>
      </c>
      <c r="F260" s="786"/>
      <c r="G260" s="786"/>
      <c r="H260" s="786"/>
      <c r="I260" s="786"/>
      <c r="J260" s="786"/>
      <c r="K260" s="786"/>
      <c r="L260" s="786"/>
      <c r="M260" s="786"/>
      <c r="N260" s="786"/>
      <c r="O260" s="786"/>
      <c r="P260" s="787"/>
      <c r="Q260" s="785" t="s">
        <v>865</v>
      </c>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857</v>
      </c>
      <c r="F261" s="786"/>
      <c r="G261" s="786"/>
      <c r="H261" s="786"/>
      <c r="I261" s="786"/>
      <c r="J261" s="786"/>
      <c r="K261" s="786"/>
      <c r="L261" s="786"/>
      <c r="M261" s="786"/>
      <c r="N261" s="786"/>
      <c r="O261" s="786"/>
      <c r="P261" s="787"/>
      <c r="Q261" s="785" t="s">
        <v>864</v>
      </c>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856</v>
      </c>
      <c r="F262" s="786"/>
      <c r="G262" s="786"/>
      <c r="H262" s="786"/>
      <c r="I262" s="786"/>
      <c r="J262" s="786"/>
      <c r="K262" s="786"/>
      <c r="L262" s="786"/>
      <c r="M262" s="786"/>
      <c r="N262" s="786"/>
      <c r="O262" s="786"/>
      <c r="P262" s="787"/>
      <c r="Q262" s="785" t="s">
        <v>863</v>
      </c>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855</v>
      </c>
      <c r="F263" s="786"/>
      <c r="G263" s="786"/>
      <c r="H263" s="786"/>
      <c r="I263" s="786"/>
      <c r="J263" s="786"/>
      <c r="K263" s="786"/>
      <c r="L263" s="786"/>
      <c r="M263" s="786"/>
      <c r="N263" s="786"/>
      <c r="O263" s="786"/>
      <c r="P263" s="787"/>
      <c r="Q263" s="785" t="s">
        <v>862</v>
      </c>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854</v>
      </c>
      <c r="F264" s="786"/>
      <c r="G264" s="786"/>
      <c r="H264" s="786"/>
      <c r="I264" s="786"/>
      <c r="J264" s="786"/>
      <c r="K264" s="786"/>
      <c r="L264" s="786"/>
      <c r="M264" s="786"/>
      <c r="N264" s="786"/>
      <c r="O264" s="786"/>
      <c r="P264" s="787"/>
      <c r="Q264" s="785" t="s">
        <v>861</v>
      </c>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853</v>
      </c>
      <c r="F265" s="786"/>
      <c r="G265" s="786"/>
      <c r="H265" s="786"/>
      <c r="I265" s="786"/>
      <c r="J265" s="786"/>
      <c r="K265" s="786"/>
      <c r="L265" s="786"/>
      <c r="M265" s="786"/>
      <c r="N265" s="786"/>
      <c r="O265" s="786"/>
      <c r="P265" s="787"/>
      <c r="Q265" s="785" t="s">
        <v>860</v>
      </c>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1" t="s">
        <v>693</v>
      </c>
      <c r="F266" s="802"/>
      <c r="G266" s="802"/>
      <c r="H266" s="92" t="str">
        <f>IF(E266="","","-")</f>
        <v>-</v>
      </c>
      <c r="I266" s="802"/>
      <c r="J266" s="802"/>
      <c r="K266" s="92" t="str">
        <f>IF(I266="","","-")</f>
        <v/>
      </c>
      <c r="L266" s="121">
        <v>18</v>
      </c>
      <c r="M266" s="121"/>
      <c r="N266" s="92" t="str">
        <f>IF(O266="","","-")</f>
        <v/>
      </c>
      <c r="O266" s="799"/>
      <c r="P266" s="800"/>
      <c r="Q266" s="801" t="s">
        <v>693</v>
      </c>
      <c r="R266" s="802"/>
      <c r="S266" s="802"/>
      <c r="T266" s="92" t="str">
        <f>IF(Q266="","","-")</f>
        <v>-</v>
      </c>
      <c r="U266" s="802"/>
      <c r="V266" s="802"/>
      <c r="W266" s="92" t="str">
        <f>IF(U266="","","-")</f>
        <v/>
      </c>
      <c r="X266" s="121">
        <v>19</v>
      </c>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693</v>
      </c>
      <c r="F267" s="802"/>
      <c r="G267" s="802"/>
      <c r="H267" s="92"/>
      <c r="I267" s="802"/>
      <c r="J267" s="802"/>
      <c r="K267" s="92"/>
      <c r="L267" s="121">
        <v>92</v>
      </c>
      <c r="M267" s="121"/>
      <c r="N267" s="92" t="str">
        <f>IF(O267="","","-")</f>
        <v/>
      </c>
      <c r="O267" s="799"/>
      <c r="P267" s="800"/>
      <c r="Q267" s="801" t="s">
        <v>693</v>
      </c>
      <c r="R267" s="802"/>
      <c r="S267" s="802"/>
      <c r="T267" s="92" t="str">
        <f>IF(Q267="","","-")</f>
        <v>-</v>
      </c>
      <c r="U267" s="802"/>
      <c r="V267" s="802"/>
      <c r="W267" s="92" t="str">
        <f>IF(U267="","","-")</f>
        <v/>
      </c>
      <c r="X267" s="121">
        <v>93</v>
      </c>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692</v>
      </c>
      <c r="H268" s="802"/>
      <c r="I268" s="802"/>
      <c r="J268" s="152">
        <v>20</v>
      </c>
      <c r="K268" s="152"/>
      <c r="L268" s="121">
        <v>89</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745</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746</v>
      </c>
      <c r="H310" s="836"/>
      <c r="I310" s="836"/>
      <c r="J310" s="836"/>
      <c r="K310" s="837"/>
      <c r="L310" s="838" t="s">
        <v>747</v>
      </c>
      <c r="M310" s="839"/>
      <c r="N310" s="839"/>
      <c r="O310" s="839"/>
      <c r="P310" s="839"/>
      <c r="Q310" s="839"/>
      <c r="R310" s="839"/>
      <c r="S310" s="839"/>
      <c r="T310" s="839"/>
      <c r="U310" s="839"/>
      <c r="V310" s="839"/>
      <c r="W310" s="839"/>
      <c r="X310" s="840"/>
      <c r="Y310" s="841">
        <v>3047.49</v>
      </c>
      <c r="Z310" s="842"/>
      <c r="AA310" s="842"/>
      <c r="AB310" s="843"/>
      <c r="AC310" s="835" t="s">
        <v>779</v>
      </c>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t="s">
        <v>748</v>
      </c>
      <c r="H311" s="822"/>
      <c r="I311" s="822"/>
      <c r="J311" s="822"/>
      <c r="K311" s="823"/>
      <c r="L311" s="824" t="s">
        <v>747</v>
      </c>
      <c r="M311" s="825"/>
      <c r="N311" s="825"/>
      <c r="O311" s="825"/>
      <c r="P311" s="825"/>
      <c r="Q311" s="825"/>
      <c r="R311" s="825"/>
      <c r="S311" s="825"/>
      <c r="T311" s="825"/>
      <c r="U311" s="825"/>
      <c r="V311" s="825"/>
      <c r="W311" s="825"/>
      <c r="X311" s="826"/>
      <c r="Y311" s="827">
        <v>2996.25</v>
      </c>
      <c r="Z311" s="828"/>
      <c r="AA311" s="828"/>
      <c r="AB311" s="829"/>
      <c r="AC311" s="821" t="s">
        <v>779</v>
      </c>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748</v>
      </c>
      <c r="H312" s="822"/>
      <c r="I312" s="822"/>
      <c r="J312" s="822"/>
      <c r="K312" s="823"/>
      <c r="L312" s="824" t="s">
        <v>747</v>
      </c>
      <c r="M312" s="825"/>
      <c r="N312" s="825"/>
      <c r="O312" s="825"/>
      <c r="P312" s="825"/>
      <c r="Q312" s="825"/>
      <c r="R312" s="825"/>
      <c r="S312" s="825"/>
      <c r="T312" s="825"/>
      <c r="U312" s="825"/>
      <c r="V312" s="825"/>
      <c r="W312" s="825"/>
      <c r="X312" s="826"/>
      <c r="Y312" s="827">
        <v>1349.78</v>
      </c>
      <c r="Z312" s="828"/>
      <c r="AA312" s="828"/>
      <c r="AB312" s="829"/>
      <c r="AC312" s="821" t="s">
        <v>779</v>
      </c>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748</v>
      </c>
      <c r="H313" s="822"/>
      <c r="I313" s="822"/>
      <c r="J313" s="822"/>
      <c r="K313" s="823"/>
      <c r="L313" s="824" t="s">
        <v>747</v>
      </c>
      <c r="M313" s="825"/>
      <c r="N313" s="825"/>
      <c r="O313" s="825"/>
      <c r="P313" s="825"/>
      <c r="Q313" s="825"/>
      <c r="R313" s="825"/>
      <c r="S313" s="825"/>
      <c r="T313" s="825"/>
      <c r="U313" s="825"/>
      <c r="V313" s="825"/>
      <c r="W313" s="825"/>
      <c r="X313" s="826"/>
      <c r="Y313" s="827">
        <v>942.6</v>
      </c>
      <c r="Z313" s="828"/>
      <c r="AA313" s="828"/>
      <c r="AB313" s="829"/>
      <c r="AC313" s="821" t="s">
        <v>779</v>
      </c>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t="s">
        <v>748</v>
      </c>
      <c r="H314" s="822"/>
      <c r="I314" s="822"/>
      <c r="J314" s="822"/>
      <c r="K314" s="823"/>
      <c r="L314" s="824" t="s">
        <v>747</v>
      </c>
      <c r="M314" s="825"/>
      <c r="N314" s="825"/>
      <c r="O314" s="825"/>
      <c r="P314" s="825"/>
      <c r="Q314" s="825"/>
      <c r="R314" s="825"/>
      <c r="S314" s="825"/>
      <c r="T314" s="825"/>
      <c r="U314" s="825"/>
      <c r="V314" s="825"/>
      <c r="W314" s="825"/>
      <c r="X314" s="826"/>
      <c r="Y314" s="827">
        <v>828.66</v>
      </c>
      <c r="Z314" s="828"/>
      <c r="AA314" s="828"/>
      <c r="AB314" s="829"/>
      <c r="AC314" s="821" t="s">
        <v>779</v>
      </c>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t="s">
        <v>748</v>
      </c>
      <c r="H315" s="822"/>
      <c r="I315" s="822"/>
      <c r="J315" s="822"/>
      <c r="K315" s="823"/>
      <c r="L315" s="824" t="s">
        <v>747</v>
      </c>
      <c r="M315" s="825"/>
      <c r="N315" s="825"/>
      <c r="O315" s="825"/>
      <c r="P315" s="825"/>
      <c r="Q315" s="825"/>
      <c r="R315" s="825"/>
      <c r="S315" s="825"/>
      <c r="T315" s="825"/>
      <c r="U315" s="825"/>
      <c r="V315" s="825"/>
      <c r="W315" s="825"/>
      <c r="X315" s="826"/>
      <c r="Y315" s="827">
        <v>467.25</v>
      </c>
      <c r="Z315" s="828"/>
      <c r="AA315" s="828"/>
      <c r="AB315" s="829"/>
      <c r="AC315" s="821" t="s">
        <v>779</v>
      </c>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t="s">
        <v>748</v>
      </c>
      <c r="H316" s="822"/>
      <c r="I316" s="822"/>
      <c r="J316" s="822"/>
      <c r="K316" s="823"/>
      <c r="L316" s="824" t="s">
        <v>747</v>
      </c>
      <c r="M316" s="825"/>
      <c r="N316" s="825"/>
      <c r="O316" s="825"/>
      <c r="P316" s="825"/>
      <c r="Q316" s="825"/>
      <c r="R316" s="825"/>
      <c r="S316" s="825"/>
      <c r="T316" s="825"/>
      <c r="U316" s="825"/>
      <c r="V316" s="825"/>
      <c r="W316" s="825"/>
      <c r="X316" s="826"/>
      <c r="Y316" s="827">
        <v>173.23</v>
      </c>
      <c r="Z316" s="828"/>
      <c r="AA316" s="828"/>
      <c r="AB316" s="829"/>
      <c r="AC316" s="821" t="s">
        <v>779</v>
      </c>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t="s">
        <v>748</v>
      </c>
      <c r="H317" s="822"/>
      <c r="I317" s="822"/>
      <c r="J317" s="822"/>
      <c r="K317" s="823"/>
      <c r="L317" s="824" t="s">
        <v>747</v>
      </c>
      <c r="M317" s="825"/>
      <c r="N317" s="825"/>
      <c r="O317" s="825"/>
      <c r="P317" s="825"/>
      <c r="Q317" s="825"/>
      <c r="R317" s="825"/>
      <c r="S317" s="825"/>
      <c r="T317" s="825"/>
      <c r="U317" s="825"/>
      <c r="V317" s="825"/>
      <c r="W317" s="825"/>
      <c r="X317" s="826"/>
      <c r="Y317" s="827">
        <v>153.49</v>
      </c>
      <c r="Z317" s="828"/>
      <c r="AA317" s="828"/>
      <c r="AB317" s="829"/>
      <c r="AC317" s="821" t="s">
        <v>779</v>
      </c>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t="s">
        <v>748</v>
      </c>
      <c r="H318" s="822"/>
      <c r="I318" s="822"/>
      <c r="J318" s="822"/>
      <c r="K318" s="823"/>
      <c r="L318" s="824" t="s">
        <v>747</v>
      </c>
      <c r="M318" s="825"/>
      <c r="N318" s="825"/>
      <c r="O318" s="825"/>
      <c r="P318" s="825"/>
      <c r="Q318" s="825"/>
      <c r="R318" s="825"/>
      <c r="S318" s="825"/>
      <c r="T318" s="825"/>
      <c r="U318" s="825"/>
      <c r="V318" s="825"/>
      <c r="W318" s="825"/>
      <c r="X318" s="826"/>
      <c r="Y318" s="827">
        <v>92.12</v>
      </c>
      <c r="Z318" s="828"/>
      <c r="AA318" s="828"/>
      <c r="AB318" s="829"/>
      <c r="AC318" s="821" t="s">
        <v>779</v>
      </c>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t="s">
        <v>748</v>
      </c>
      <c r="H319" s="822"/>
      <c r="I319" s="822"/>
      <c r="J319" s="822"/>
      <c r="K319" s="823"/>
      <c r="L319" s="824" t="s">
        <v>747</v>
      </c>
      <c r="M319" s="825"/>
      <c r="N319" s="825"/>
      <c r="O319" s="825"/>
      <c r="P319" s="825"/>
      <c r="Q319" s="825"/>
      <c r="R319" s="825"/>
      <c r="S319" s="825"/>
      <c r="T319" s="825"/>
      <c r="U319" s="825"/>
      <c r="V319" s="825"/>
      <c r="W319" s="825"/>
      <c r="X319" s="826"/>
      <c r="Y319" s="827">
        <v>74.430000000000007</v>
      </c>
      <c r="Z319" s="828"/>
      <c r="AA319" s="828"/>
      <c r="AB319" s="829"/>
      <c r="AC319" s="821" t="s">
        <v>779</v>
      </c>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10125.299999999999</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4.25"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9" t="s">
        <v>25</v>
      </c>
      <c r="Q365" s="429"/>
      <c r="R365" s="429"/>
      <c r="S365" s="429"/>
      <c r="T365" s="429"/>
      <c r="U365" s="429"/>
      <c r="V365" s="429"/>
      <c r="W365" s="429"/>
      <c r="X365" s="429"/>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749</v>
      </c>
      <c r="D366" s="872"/>
      <c r="E366" s="872"/>
      <c r="F366" s="872"/>
      <c r="G366" s="872"/>
      <c r="H366" s="872"/>
      <c r="I366" s="872"/>
      <c r="J366" s="873">
        <v>2011101014084</v>
      </c>
      <c r="K366" s="874"/>
      <c r="L366" s="874"/>
      <c r="M366" s="874"/>
      <c r="N366" s="874"/>
      <c r="O366" s="874"/>
      <c r="P366" s="875" t="s">
        <v>750</v>
      </c>
      <c r="Q366" s="876"/>
      <c r="R366" s="876"/>
      <c r="S366" s="876"/>
      <c r="T366" s="876"/>
      <c r="U366" s="876"/>
      <c r="V366" s="876"/>
      <c r="W366" s="876"/>
      <c r="X366" s="876"/>
      <c r="Y366" s="877">
        <v>3047.49</v>
      </c>
      <c r="Z366" s="878"/>
      <c r="AA366" s="878"/>
      <c r="AB366" s="879"/>
      <c r="AC366" s="880" t="s">
        <v>751</v>
      </c>
      <c r="AD366" s="881"/>
      <c r="AE366" s="881"/>
      <c r="AF366" s="881"/>
      <c r="AG366" s="881"/>
      <c r="AH366" s="864" t="s">
        <v>744</v>
      </c>
      <c r="AI366" s="865"/>
      <c r="AJ366" s="865"/>
      <c r="AK366" s="865"/>
      <c r="AL366" s="866" t="s">
        <v>744</v>
      </c>
      <c r="AM366" s="867"/>
      <c r="AN366" s="867"/>
      <c r="AO366" s="868"/>
      <c r="AP366" s="869" t="s">
        <v>368</v>
      </c>
      <c r="AQ366" s="869"/>
      <c r="AR366" s="869"/>
      <c r="AS366" s="869"/>
      <c r="AT366" s="869"/>
      <c r="AU366" s="869"/>
      <c r="AV366" s="869"/>
      <c r="AW366" s="869"/>
      <c r="AX366" s="869"/>
    </row>
    <row r="367" spans="1:51" ht="30" customHeight="1" x14ac:dyDescent="0.15">
      <c r="A367" s="870">
        <v>2</v>
      </c>
      <c r="B367" s="870">
        <v>1</v>
      </c>
      <c r="C367" s="871" t="s">
        <v>749</v>
      </c>
      <c r="D367" s="872"/>
      <c r="E367" s="872"/>
      <c r="F367" s="872"/>
      <c r="G367" s="872"/>
      <c r="H367" s="872"/>
      <c r="I367" s="872"/>
      <c r="J367" s="873">
        <v>2011101014084</v>
      </c>
      <c r="K367" s="874"/>
      <c r="L367" s="874"/>
      <c r="M367" s="874"/>
      <c r="N367" s="874"/>
      <c r="O367" s="874"/>
      <c r="P367" s="875" t="s">
        <v>750</v>
      </c>
      <c r="Q367" s="876"/>
      <c r="R367" s="876"/>
      <c r="S367" s="876"/>
      <c r="T367" s="876"/>
      <c r="U367" s="876"/>
      <c r="V367" s="876"/>
      <c r="W367" s="876"/>
      <c r="X367" s="876"/>
      <c r="Y367" s="877">
        <v>2996.25</v>
      </c>
      <c r="Z367" s="878"/>
      <c r="AA367" s="878"/>
      <c r="AB367" s="879"/>
      <c r="AC367" s="880" t="s">
        <v>751</v>
      </c>
      <c r="AD367" s="881"/>
      <c r="AE367" s="881"/>
      <c r="AF367" s="881"/>
      <c r="AG367" s="881"/>
      <c r="AH367" s="864" t="s">
        <v>744</v>
      </c>
      <c r="AI367" s="865"/>
      <c r="AJ367" s="865"/>
      <c r="AK367" s="865"/>
      <c r="AL367" s="866" t="s">
        <v>744</v>
      </c>
      <c r="AM367" s="867"/>
      <c r="AN367" s="867"/>
      <c r="AO367" s="868"/>
      <c r="AP367" s="869" t="s">
        <v>368</v>
      </c>
      <c r="AQ367" s="869"/>
      <c r="AR367" s="869"/>
      <c r="AS367" s="869"/>
      <c r="AT367" s="869"/>
      <c r="AU367" s="869"/>
      <c r="AV367" s="869"/>
      <c r="AW367" s="869"/>
      <c r="AX367" s="869"/>
      <c r="AY367">
        <f>COUNTA($C$367)</f>
        <v>1</v>
      </c>
    </row>
    <row r="368" spans="1:51" ht="30" customHeight="1" x14ac:dyDescent="0.15">
      <c r="A368" s="870">
        <v>3</v>
      </c>
      <c r="B368" s="870">
        <v>1</v>
      </c>
      <c r="C368" s="871" t="s">
        <v>749</v>
      </c>
      <c r="D368" s="872"/>
      <c r="E368" s="872"/>
      <c r="F368" s="872"/>
      <c r="G368" s="872"/>
      <c r="H368" s="872"/>
      <c r="I368" s="872"/>
      <c r="J368" s="873">
        <v>2011101014084</v>
      </c>
      <c r="K368" s="874"/>
      <c r="L368" s="874"/>
      <c r="M368" s="874"/>
      <c r="N368" s="874"/>
      <c r="O368" s="874"/>
      <c r="P368" s="875" t="s">
        <v>756</v>
      </c>
      <c r="Q368" s="876"/>
      <c r="R368" s="876"/>
      <c r="S368" s="876"/>
      <c r="T368" s="876"/>
      <c r="U368" s="876"/>
      <c r="V368" s="876"/>
      <c r="W368" s="876"/>
      <c r="X368" s="876"/>
      <c r="Y368" s="877">
        <v>1349.78</v>
      </c>
      <c r="Z368" s="878"/>
      <c r="AA368" s="878"/>
      <c r="AB368" s="879"/>
      <c r="AC368" s="880" t="s">
        <v>751</v>
      </c>
      <c r="AD368" s="881"/>
      <c r="AE368" s="881"/>
      <c r="AF368" s="881"/>
      <c r="AG368" s="881"/>
      <c r="AH368" s="882" t="s">
        <v>744</v>
      </c>
      <c r="AI368" s="883"/>
      <c r="AJ368" s="883"/>
      <c r="AK368" s="883"/>
      <c r="AL368" s="866" t="s">
        <v>744</v>
      </c>
      <c r="AM368" s="867"/>
      <c r="AN368" s="867"/>
      <c r="AO368" s="868"/>
      <c r="AP368" s="869" t="s">
        <v>368</v>
      </c>
      <c r="AQ368" s="869"/>
      <c r="AR368" s="869"/>
      <c r="AS368" s="869"/>
      <c r="AT368" s="869"/>
      <c r="AU368" s="869"/>
      <c r="AV368" s="869"/>
      <c r="AW368" s="869"/>
      <c r="AX368" s="869"/>
      <c r="AY368">
        <f>COUNTA($C$368)</f>
        <v>1</v>
      </c>
    </row>
    <row r="369" spans="1:51" ht="30" customHeight="1" x14ac:dyDescent="0.15">
      <c r="A369" s="870">
        <v>4</v>
      </c>
      <c r="B369" s="870">
        <v>1</v>
      </c>
      <c r="C369" s="871" t="s">
        <v>749</v>
      </c>
      <c r="D369" s="872"/>
      <c r="E369" s="872"/>
      <c r="F369" s="872"/>
      <c r="G369" s="872"/>
      <c r="H369" s="872"/>
      <c r="I369" s="872"/>
      <c r="J369" s="873">
        <v>2011101014084</v>
      </c>
      <c r="K369" s="874"/>
      <c r="L369" s="874"/>
      <c r="M369" s="874"/>
      <c r="N369" s="874"/>
      <c r="O369" s="874"/>
      <c r="P369" s="875" t="s">
        <v>788</v>
      </c>
      <c r="Q369" s="876"/>
      <c r="R369" s="876"/>
      <c r="S369" s="876"/>
      <c r="T369" s="876"/>
      <c r="U369" s="876"/>
      <c r="V369" s="876"/>
      <c r="W369" s="876"/>
      <c r="X369" s="876"/>
      <c r="Y369" s="877">
        <v>942.6</v>
      </c>
      <c r="Z369" s="878"/>
      <c r="AA369" s="878"/>
      <c r="AB369" s="879"/>
      <c r="AC369" s="880" t="s">
        <v>751</v>
      </c>
      <c r="AD369" s="881"/>
      <c r="AE369" s="881"/>
      <c r="AF369" s="881"/>
      <c r="AG369" s="881"/>
      <c r="AH369" s="882" t="s">
        <v>744</v>
      </c>
      <c r="AI369" s="883"/>
      <c r="AJ369" s="883"/>
      <c r="AK369" s="883"/>
      <c r="AL369" s="866" t="s">
        <v>744</v>
      </c>
      <c r="AM369" s="867"/>
      <c r="AN369" s="867"/>
      <c r="AO369" s="868"/>
      <c r="AP369" s="869" t="s">
        <v>828</v>
      </c>
      <c r="AQ369" s="869"/>
      <c r="AR369" s="869"/>
      <c r="AS369" s="869"/>
      <c r="AT369" s="869"/>
      <c r="AU369" s="869"/>
      <c r="AV369" s="869"/>
      <c r="AW369" s="869"/>
      <c r="AX369" s="869"/>
      <c r="AY369">
        <f>COUNTA($C$369)</f>
        <v>1</v>
      </c>
    </row>
    <row r="370" spans="1:51" ht="30" customHeight="1" x14ac:dyDescent="0.15">
      <c r="A370" s="870">
        <v>5</v>
      </c>
      <c r="B370" s="870">
        <v>1</v>
      </c>
      <c r="C370" s="871" t="s">
        <v>749</v>
      </c>
      <c r="D370" s="872"/>
      <c r="E370" s="872"/>
      <c r="F370" s="872"/>
      <c r="G370" s="872"/>
      <c r="H370" s="872"/>
      <c r="I370" s="872"/>
      <c r="J370" s="873">
        <v>2011101014084</v>
      </c>
      <c r="K370" s="874"/>
      <c r="L370" s="874"/>
      <c r="M370" s="874"/>
      <c r="N370" s="874"/>
      <c r="O370" s="874"/>
      <c r="P370" s="875" t="s">
        <v>790</v>
      </c>
      <c r="Q370" s="876"/>
      <c r="R370" s="876"/>
      <c r="S370" s="876"/>
      <c r="T370" s="876"/>
      <c r="U370" s="876"/>
      <c r="V370" s="876"/>
      <c r="W370" s="876"/>
      <c r="X370" s="876"/>
      <c r="Y370" s="877">
        <v>828.66</v>
      </c>
      <c r="Z370" s="878"/>
      <c r="AA370" s="878"/>
      <c r="AB370" s="879"/>
      <c r="AC370" s="880" t="s">
        <v>751</v>
      </c>
      <c r="AD370" s="881"/>
      <c r="AE370" s="881"/>
      <c r="AF370" s="881"/>
      <c r="AG370" s="881"/>
      <c r="AH370" s="882" t="s">
        <v>744</v>
      </c>
      <c r="AI370" s="883"/>
      <c r="AJ370" s="883"/>
      <c r="AK370" s="883"/>
      <c r="AL370" s="866" t="s">
        <v>744</v>
      </c>
      <c r="AM370" s="867"/>
      <c r="AN370" s="867"/>
      <c r="AO370" s="868"/>
      <c r="AP370" s="869" t="s">
        <v>828</v>
      </c>
      <c r="AQ370" s="869"/>
      <c r="AR370" s="869"/>
      <c r="AS370" s="869"/>
      <c r="AT370" s="869"/>
      <c r="AU370" s="869"/>
      <c r="AV370" s="869"/>
      <c r="AW370" s="869"/>
      <c r="AX370" s="869"/>
      <c r="AY370">
        <f>COUNTA($C$370)</f>
        <v>1</v>
      </c>
    </row>
    <row r="371" spans="1:51" ht="30" customHeight="1" x14ac:dyDescent="0.15">
      <c r="A371" s="870">
        <v>6</v>
      </c>
      <c r="B371" s="870">
        <v>1</v>
      </c>
      <c r="C371" s="871" t="s">
        <v>749</v>
      </c>
      <c r="D371" s="872"/>
      <c r="E371" s="872"/>
      <c r="F371" s="872"/>
      <c r="G371" s="872"/>
      <c r="H371" s="872"/>
      <c r="I371" s="872"/>
      <c r="J371" s="873">
        <v>2011101014084</v>
      </c>
      <c r="K371" s="874"/>
      <c r="L371" s="874"/>
      <c r="M371" s="874"/>
      <c r="N371" s="874"/>
      <c r="O371" s="874"/>
      <c r="P371" s="875" t="s">
        <v>789</v>
      </c>
      <c r="Q371" s="876"/>
      <c r="R371" s="876"/>
      <c r="S371" s="876"/>
      <c r="T371" s="876"/>
      <c r="U371" s="876"/>
      <c r="V371" s="876"/>
      <c r="W371" s="876"/>
      <c r="X371" s="876"/>
      <c r="Y371" s="877">
        <v>467.25</v>
      </c>
      <c r="Z371" s="878"/>
      <c r="AA371" s="878"/>
      <c r="AB371" s="879"/>
      <c r="AC371" s="880" t="s">
        <v>751</v>
      </c>
      <c r="AD371" s="881"/>
      <c r="AE371" s="881"/>
      <c r="AF371" s="881"/>
      <c r="AG371" s="881"/>
      <c r="AH371" s="882" t="s">
        <v>744</v>
      </c>
      <c r="AI371" s="883"/>
      <c r="AJ371" s="883"/>
      <c r="AK371" s="883"/>
      <c r="AL371" s="866" t="s">
        <v>744</v>
      </c>
      <c r="AM371" s="867"/>
      <c r="AN371" s="867"/>
      <c r="AO371" s="868"/>
      <c r="AP371" s="869" t="s">
        <v>828</v>
      </c>
      <c r="AQ371" s="869"/>
      <c r="AR371" s="869"/>
      <c r="AS371" s="869"/>
      <c r="AT371" s="869"/>
      <c r="AU371" s="869"/>
      <c r="AV371" s="869"/>
      <c r="AW371" s="869"/>
      <c r="AX371" s="869"/>
      <c r="AY371">
        <f>COUNTA($C$371)</f>
        <v>1</v>
      </c>
    </row>
    <row r="372" spans="1:51" ht="30" customHeight="1" x14ac:dyDescent="0.15">
      <c r="A372" s="870">
        <v>7</v>
      </c>
      <c r="B372" s="870">
        <v>1</v>
      </c>
      <c r="C372" s="871" t="s">
        <v>749</v>
      </c>
      <c r="D372" s="872"/>
      <c r="E372" s="872"/>
      <c r="F372" s="872"/>
      <c r="G372" s="872"/>
      <c r="H372" s="872"/>
      <c r="I372" s="872"/>
      <c r="J372" s="873">
        <v>2011101014084</v>
      </c>
      <c r="K372" s="874"/>
      <c r="L372" s="874"/>
      <c r="M372" s="874"/>
      <c r="N372" s="874"/>
      <c r="O372" s="874"/>
      <c r="P372" s="875" t="s">
        <v>792</v>
      </c>
      <c r="Q372" s="876"/>
      <c r="R372" s="876"/>
      <c r="S372" s="876"/>
      <c r="T372" s="876"/>
      <c r="U372" s="876"/>
      <c r="V372" s="876"/>
      <c r="W372" s="876"/>
      <c r="X372" s="876"/>
      <c r="Y372" s="877">
        <v>173.23</v>
      </c>
      <c r="Z372" s="878"/>
      <c r="AA372" s="878"/>
      <c r="AB372" s="879"/>
      <c r="AC372" s="880" t="s">
        <v>751</v>
      </c>
      <c r="AD372" s="881"/>
      <c r="AE372" s="881"/>
      <c r="AF372" s="881"/>
      <c r="AG372" s="881"/>
      <c r="AH372" s="882" t="s">
        <v>744</v>
      </c>
      <c r="AI372" s="883"/>
      <c r="AJ372" s="883"/>
      <c r="AK372" s="883"/>
      <c r="AL372" s="866" t="s">
        <v>744</v>
      </c>
      <c r="AM372" s="867"/>
      <c r="AN372" s="867"/>
      <c r="AO372" s="868"/>
      <c r="AP372" s="869" t="s">
        <v>828</v>
      </c>
      <c r="AQ372" s="869"/>
      <c r="AR372" s="869"/>
      <c r="AS372" s="869"/>
      <c r="AT372" s="869"/>
      <c r="AU372" s="869"/>
      <c r="AV372" s="869"/>
      <c r="AW372" s="869"/>
      <c r="AX372" s="869"/>
      <c r="AY372">
        <f>COUNTA($C$372)</f>
        <v>1</v>
      </c>
    </row>
    <row r="373" spans="1:51" ht="30" customHeight="1" x14ac:dyDescent="0.15">
      <c r="A373" s="870">
        <v>8</v>
      </c>
      <c r="B373" s="870">
        <v>1</v>
      </c>
      <c r="C373" s="871" t="s">
        <v>749</v>
      </c>
      <c r="D373" s="872"/>
      <c r="E373" s="872"/>
      <c r="F373" s="872"/>
      <c r="G373" s="872"/>
      <c r="H373" s="872"/>
      <c r="I373" s="872"/>
      <c r="J373" s="873">
        <v>2011101014084</v>
      </c>
      <c r="K373" s="874"/>
      <c r="L373" s="874"/>
      <c r="M373" s="874"/>
      <c r="N373" s="874"/>
      <c r="O373" s="874"/>
      <c r="P373" s="875" t="s">
        <v>793</v>
      </c>
      <c r="Q373" s="876"/>
      <c r="R373" s="876"/>
      <c r="S373" s="876"/>
      <c r="T373" s="876"/>
      <c r="U373" s="876"/>
      <c r="V373" s="876"/>
      <c r="W373" s="876"/>
      <c r="X373" s="876"/>
      <c r="Y373" s="877">
        <v>153.49</v>
      </c>
      <c r="Z373" s="878"/>
      <c r="AA373" s="878"/>
      <c r="AB373" s="879"/>
      <c r="AC373" s="880" t="s">
        <v>751</v>
      </c>
      <c r="AD373" s="881"/>
      <c r="AE373" s="881"/>
      <c r="AF373" s="881"/>
      <c r="AG373" s="881"/>
      <c r="AH373" s="882" t="s">
        <v>744</v>
      </c>
      <c r="AI373" s="883"/>
      <c r="AJ373" s="883"/>
      <c r="AK373" s="883"/>
      <c r="AL373" s="866" t="s">
        <v>744</v>
      </c>
      <c r="AM373" s="867"/>
      <c r="AN373" s="867"/>
      <c r="AO373" s="868"/>
      <c r="AP373" s="869" t="s">
        <v>828</v>
      </c>
      <c r="AQ373" s="869"/>
      <c r="AR373" s="869"/>
      <c r="AS373" s="869"/>
      <c r="AT373" s="869"/>
      <c r="AU373" s="869"/>
      <c r="AV373" s="869"/>
      <c r="AW373" s="869"/>
      <c r="AX373" s="869"/>
      <c r="AY373">
        <f>COUNTA($C$373)</f>
        <v>1</v>
      </c>
    </row>
    <row r="374" spans="1:51" ht="30" customHeight="1" x14ac:dyDescent="0.15">
      <c r="A374" s="870">
        <v>9</v>
      </c>
      <c r="B374" s="870">
        <v>1</v>
      </c>
      <c r="C374" s="871" t="s">
        <v>749</v>
      </c>
      <c r="D374" s="872"/>
      <c r="E374" s="872"/>
      <c r="F374" s="872"/>
      <c r="G374" s="872"/>
      <c r="H374" s="872"/>
      <c r="I374" s="872"/>
      <c r="J374" s="873">
        <v>2011101014084</v>
      </c>
      <c r="K374" s="874"/>
      <c r="L374" s="874"/>
      <c r="M374" s="874"/>
      <c r="N374" s="874"/>
      <c r="O374" s="874"/>
      <c r="P374" s="875" t="s">
        <v>794</v>
      </c>
      <c r="Q374" s="876"/>
      <c r="R374" s="876"/>
      <c r="S374" s="876"/>
      <c r="T374" s="876"/>
      <c r="U374" s="876"/>
      <c r="V374" s="876"/>
      <c r="W374" s="876"/>
      <c r="X374" s="876"/>
      <c r="Y374" s="877">
        <v>92.12</v>
      </c>
      <c r="Z374" s="878"/>
      <c r="AA374" s="878"/>
      <c r="AB374" s="879"/>
      <c r="AC374" s="880" t="s">
        <v>751</v>
      </c>
      <c r="AD374" s="881"/>
      <c r="AE374" s="881"/>
      <c r="AF374" s="881"/>
      <c r="AG374" s="881"/>
      <c r="AH374" s="882" t="s">
        <v>744</v>
      </c>
      <c r="AI374" s="883"/>
      <c r="AJ374" s="883"/>
      <c r="AK374" s="883"/>
      <c r="AL374" s="866" t="s">
        <v>744</v>
      </c>
      <c r="AM374" s="867"/>
      <c r="AN374" s="867"/>
      <c r="AO374" s="868"/>
      <c r="AP374" s="869" t="s">
        <v>828</v>
      </c>
      <c r="AQ374" s="869"/>
      <c r="AR374" s="869"/>
      <c r="AS374" s="869"/>
      <c r="AT374" s="869"/>
      <c r="AU374" s="869"/>
      <c r="AV374" s="869"/>
      <c r="AW374" s="869"/>
      <c r="AX374" s="869"/>
      <c r="AY374">
        <f>COUNTA($C$374)</f>
        <v>1</v>
      </c>
    </row>
    <row r="375" spans="1:51" ht="30" customHeight="1" x14ac:dyDescent="0.15">
      <c r="A375" s="870">
        <v>10</v>
      </c>
      <c r="B375" s="870">
        <v>1</v>
      </c>
      <c r="C375" s="871" t="s">
        <v>749</v>
      </c>
      <c r="D375" s="872"/>
      <c r="E375" s="872"/>
      <c r="F375" s="872"/>
      <c r="G375" s="872"/>
      <c r="H375" s="872"/>
      <c r="I375" s="872"/>
      <c r="J375" s="873">
        <v>2011101014084</v>
      </c>
      <c r="K375" s="874"/>
      <c r="L375" s="874"/>
      <c r="M375" s="874"/>
      <c r="N375" s="874"/>
      <c r="O375" s="874"/>
      <c r="P375" s="876" t="s">
        <v>791</v>
      </c>
      <c r="Q375" s="876"/>
      <c r="R375" s="876"/>
      <c r="S375" s="876"/>
      <c r="T375" s="876"/>
      <c r="U375" s="876"/>
      <c r="V375" s="876"/>
      <c r="W375" s="876"/>
      <c r="X375" s="876"/>
      <c r="Y375" s="877">
        <v>74.430000000000007</v>
      </c>
      <c r="Z375" s="878"/>
      <c r="AA375" s="878"/>
      <c r="AB375" s="879"/>
      <c r="AC375" s="880" t="s">
        <v>751</v>
      </c>
      <c r="AD375" s="881"/>
      <c r="AE375" s="881"/>
      <c r="AF375" s="881"/>
      <c r="AG375" s="881"/>
      <c r="AH375" s="882" t="s">
        <v>744</v>
      </c>
      <c r="AI375" s="883"/>
      <c r="AJ375" s="883"/>
      <c r="AK375" s="883"/>
      <c r="AL375" s="866" t="s">
        <v>744</v>
      </c>
      <c r="AM375" s="867"/>
      <c r="AN375" s="867"/>
      <c r="AO375" s="868"/>
      <c r="AP375" s="869" t="s">
        <v>828</v>
      </c>
      <c r="AQ375" s="869"/>
      <c r="AR375" s="869"/>
      <c r="AS375" s="869"/>
      <c r="AT375" s="869"/>
      <c r="AU375" s="869"/>
      <c r="AV375" s="869"/>
      <c r="AW375" s="869"/>
      <c r="AX375" s="869"/>
      <c r="AY375">
        <f>COUNTA($C$375)</f>
        <v>1</v>
      </c>
    </row>
    <row r="376" spans="1:51" ht="30" customHeight="1" x14ac:dyDescent="0.15">
      <c r="A376" s="870">
        <v>11</v>
      </c>
      <c r="B376" s="870">
        <v>1</v>
      </c>
      <c r="C376" s="871" t="s">
        <v>795</v>
      </c>
      <c r="D376" s="872"/>
      <c r="E376" s="872"/>
      <c r="F376" s="872"/>
      <c r="G376" s="872"/>
      <c r="H376" s="872"/>
      <c r="I376" s="872"/>
      <c r="J376" s="873">
        <v>4010001008772</v>
      </c>
      <c r="K376" s="874"/>
      <c r="L376" s="874"/>
      <c r="M376" s="874"/>
      <c r="N376" s="874"/>
      <c r="O376" s="874"/>
      <c r="P376" s="875" t="s">
        <v>796</v>
      </c>
      <c r="Q376" s="876"/>
      <c r="R376" s="876"/>
      <c r="S376" s="876"/>
      <c r="T376" s="876"/>
      <c r="U376" s="876"/>
      <c r="V376" s="876"/>
      <c r="W376" s="876"/>
      <c r="X376" s="876"/>
      <c r="Y376" s="877">
        <v>1458.96</v>
      </c>
      <c r="Z376" s="878"/>
      <c r="AA376" s="878"/>
      <c r="AB376" s="879"/>
      <c r="AC376" s="880" t="s">
        <v>751</v>
      </c>
      <c r="AD376" s="881"/>
      <c r="AE376" s="881"/>
      <c r="AF376" s="881"/>
      <c r="AG376" s="881"/>
      <c r="AH376" s="882" t="s">
        <v>785</v>
      </c>
      <c r="AI376" s="883"/>
      <c r="AJ376" s="883"/>
      <c r="AK376" s="883"/>
      <c r="AL376" s="866" t="s">
        <v>785</v>
      </c>
      <c r="AM376" s="867"/>
      <c r="AN376" s="867"/>
      <c r="AO376" s="868"/>
      <c r="AP376" s="869" t="s">
        <v>828</v>
      </c>
      <c r="AQ376" s="869"/>
      <c r="AR376" s="869"/>
      <c r="AS376" s="869"/>
      <c r="AT376" s="869"/>
      <c r="AU376" s="869"/>
      <c r="AV376" s="869"/>
      <c r="AW376" s="869"/>
      <c r="AX376" s="869"/>
      <c r="AY376">
        <f>COUNTA($C$376)</f>
        <v>1</v>
      </c>
    </row>
    <row r="377" spans="1:51" ht="30" customHeight="1" x14ac:dyDescent="0.15">
      <c r="A377" s="870">
        <v>12</v>
      </c>
      <c r="B377" s="870">
        <v>1</v>
      </c>
      <c r="C377" s="871" t="s">
        <v>798</v>
      </c>
      <c r="D377" s="872"/>
      <c r="E377" s="872"/>
      <c r="F377" s="872"/>
      <c r="G377" s="872"/>
      <c r="H377" s="872"/>
      <c r="I377" s="872"/>
      <c r="J377" s="873">
        <v>4010401057023</v>
      </c>
      <c r="K377" s="874"/>
      <c r="L377" s="874"/>
      <c r="M377" s="874"/>
      <c r="N377" s="874"/>
      <c r="O377" s="874"/>
      <c r="P377" s="875" t="s">
        <v>800</v>
      </c>
      <c r="Q377" s="876"/>
      <c r="R377" s="876"/>
      <c r="S377" s="876"/>
      <c r="T377" s="876"/>
      <c r="U377" s="876"/>
      <c r="V377" s="876"/>
      <c r="W377" s="876"/>
      <c r="X377" s="876"/>
      <c r="Y377" s="877">
        <v>1393.65</v>
      </c>
      <c r="Z377" s="878"/>
      <c r="AA377" s="878"/>
      <c r="AB377" s="879"/>
      <c r="AC377" s="880" t="s">
        <v>751</v>
      </c>
      <c r="AD377" s="881"/>
      <c r="AE377" s="881"/>
      <c r="AF377" s="881"/>
      <c r="AG377" s="881"/>
      <c r="AH377" s="882" t="s">
        <v>785</v>
      </c>
      <c r="AI377" s="883"/>
      <c r="AJ377" s="883"/>
      <c r="AK377" s="883"/>
      <c r="AL377" s="866" t="s">
        <v>785</v>
      </c>
      <c r="AM377" s="867"/>
      <c r="AN377" s="867"/>
      <c r="AO377" s="868"/>
      <c r="AP377" s="869" t="s">
        <v>828</v>
      </c>
      <c r="AQ377" s="869"/>
      <c r="AR377" s="869"/>
      <c r="AS377" s="869"/>
      <c r="AT377" s="869"/>
      <c r="AU377" s="869"/>
      <c r="AV377" s="869"/>
      <c r="AW377" s="869"/>
      <c r="AX377" s="869"/>
      <c r="AY377">
        <f>COUNTA($C$377)</f>
        <v>1</v>
      </c>
    </row>
    <row r="378" spans="1:51" ht="30" customHeight="1" x14ac:dyDescent="0.15">
      <c r="A378" s="870">
        <v>13</v>
      </c>
      <c r="B378" s="870">
        <v>1</v>
      </c>
      <c r="C378" s="872" t="s">
        <v>797</v>
      </c>
      <c r="D378" s="872"/>
      <c r="E378" s="872"/>
      <c r="F378" s="872"/>
      <c r="G378" s="872"/>
      <c r="H378" s="872"/>
      <c r="I378" s="872"/>
      <c r="J378" s="873">
        <v>4010401057023</v>
      </c>
      <c r="K378" s="874"/>
      <c r="L378" s="874"/>
      <c r="M378" s="874"/>
      <c r="N378" s="874"/>
      <c r="O378" s="874"/>
      <c r="P378" s="876" t="s">
        <v>799</v>
      </c>
      <c r="Q378" s="876"/>
      <c r="R378" s="876"/>
      <c r="S378" s="876"/>
      <c r="T378" s="876"/>
      <c r="U378" s="876"/>
      <c r="V378" s="876"/>
      <c r="W378" s="876"/>
      <c r="X378" s="876"/>
      <c r="Y378" s="877">
        <v>50.61</v>
      </c>
      <c r="Z378" s="878"/>
      <c r="AA378" s="878"/>
      <c r="AB378" s="879"/>
      <c r="AC378" s="880" t="s">
        <v>751</v>
      </c>
      <c r="AD378" s="881"/>
      <c r="AE378" s="881"/>
      <c r="AF378" s="881"/>
      <c r="AG378" s="881"/>
      <c r="AH378" s="882" t="s">
        <v>785</v>
      </c>
      <c r="AI378" s="883"/>
      <c r="AJ378" s="883"/>
      <c r="AK378" s="883"/>
      <c r="AL378" s="866" t="s">
        <v>785</v>
      </c>
      <c r="AM378" s="867"/>
      <c r="AN378" s="867"/>
      <c r="AO378" s="868"/>
      <c r="AP378" s="869" t="s">
        <v>828</v>
      </c>
      <c r="AQ378" s="869"/>
      <c r="AR378" s="869"/>
      <c r="AS378" s="869"/>
      <c r="AT378" s="869"/>
      <c r="AU378" s="869"/>
      <c r="AV378" s="869"/>
      <c r="AW378" s="869"/>
      <c r="AX378" s="869"/>
      <c r="AY378">
        <f>COUNTA($C$378)</f>
        <v>1</v>
      </c>
    </row>
    <row r="379" spans="1:51" ht="30" customHeight="1" x14ac:dyDescent="0.15">
      <c r="A379" s="870">
        <v>14</v>
      </c>
      <c r="B379" s="870">
        <v>1</v>
      </c>
      <c r="C379" s="871" t="s">
        <v>802</v>
      </c>
      <c r="D379" s="872"/>
      <c r="E379" s="872"/>
      <c r="F379" s="872"/>
      <c r="G379" s="872"/>
      <c r="H379" s="872"/>
      <c r="I379" s="872"/>
      <c r="J379" s="873">
        <v>1140001005719</v>
      </c>
      <c r="K379" s="874"/>
      <c r="L379" s="874"/>
      <c r="M379" s="874"/>
      <c r="N379" s="874"/>
      <c r="O379" s="874"/>
      <c r="P379" s="875" t="s">
        <v>801</v>
      </c>
      <c r="Q379" s="876"/>
      <c r="R379" s="876"/>
      <c r="S379" s="876"/>
      <c r="T379" s="876"/>
      <c r="U379" s="876"/>
      <c r="V379" s="876"/>
      <c r="W379" s="876"/>
      <c r="X379" s="876"/>
      <c r="Y379" s="877">
        <v>1374.35</v>
      </c>
      <c r="Z379" s="878"/>
      <c r="AA379" s="878"/>
      <c r="AB379" s="879"/>
      <c r="AC379" s="880" t="s">
        <v>751</v>
      </c>
      <c r="AD379" s="881"/>
      <c r="AE379" s="881"/>
      <c r="AF379" s="881"/>
      <c r="AG379" s="881"/>
      <c r="AH379" s="882" t="s">
        <v>785</v>
      </c>
      <c r="AI379" s="883"/>
      <c r="AJ379" s="883"/>
      <c r="AK379" s="883"/>
      <c r="AL379" s="866" t="s">
        <v>785</v>
      </c>
      <c r="AM379" s="867"/>
      <c r="AN379" s="867"/>
      <c r="AO379" s="868"/>
      <c r="AP379" s="869" t="s">
        <v>368</v>
      </c>
      <c r="AQ379" s="869"/>
      <c r="AR379" s="869"/>
      <c r="AS379" s="869"/>
      <c r="AT379" s="869"/>
      <c r="AU379" s="869"/>
      <c r="AV379" s="869"/>
      <c r="AW379" s="869"/>
      <c r="AX379" s="869"/>
      <c r="AY379">
        <f>COUNTA($C$379)</f>
        <v>1</v>
      </c>
    </row>
    <row r="380" spans="1:51" ht="30" customHeight="1" x14ac:dyDescent="0.15">
      <c r="A380" s="870">
        <v>15</v>
      </c>
      <c r="B380" s="870">
        <v>1</v>
      </c>
      <c r="C380" s="871" t="s">
        <v>802</v>
      </c>
      <c r="D380" s="872"/>
      <c r="E380" s="872"/>
      <c r="F380" s="872"/>
      <c r="G380" s="872"/>
      <c r="H380" s="872"/>
      <c r="I380" s="872"/>
      <c r="J380" s="873">
        <v>1140001005719</v>
      </c>
      <c r="K380" s="874"/>
      <c r="L380" s="874"/>
      <c r="M380" s="874"/>
      <c r="N380" s="874"/>
      <c r="O380" s="874"/>
      <c r="P380" s="875" t="s">
        <v>803</v>
      </c>
      <c r="Q380" s="876"/>
      <c r="R380" s="876"/>
      <c r="S380" s="876"/>
      <c r="T380" s="876"/>
      <c r="U380" s="876"/>
      <c r="V380" s="876"/>
      <c r="W380" s="876"/>
      <c r="X380" s="876"/>
      <c r="Y380" s="877">
        <v>1369.4</v>
      </c>
      <c r="Z380" s="878"/>
      <c r="AA380" s="878"/>
      <c r="AB380" s="879"/>
      <c r="AC380" s="880" t="s">
        <v>751</v>
      </c>
      <c r="AD380" s="881"/>
      <c r="AE380" s="881"/>
      <c r="AF380" s="881"/>
      <c r="AG380" s="881"/>
      <c r="AH380" s="882" t="s">
        <v>785</v>
      </c>
      <c r="AI380" s="883"/>
      <c r="AJ380" s="883"/>
      <c r="AK380" s="883"/>
      <c r="AL380" s="866" t="s">
        <v>785</v>
      </c>
      <c r="AM380" s="867"/>
      <c r="AN380" s="867"/>
      <c r="AO380" s="868"/>
      <c r="AP380" s="869" t="s">
        <v>368</v>
      </c>
      <c r="AQ380" s="869"/>
      <c r="AR380" s="869"/>
      <c r="AS380" s="869"/>
      <c r="AT380" s="869"/>
      <c r="AU380" s="869"/>
      <c r="AV380" s="869"/>
      <c r="AW380" s="869"/>
      <c r="AX380" s="869"/>
      <c r="AY380">
        <f>COUNTA($C$380)</f>
        <v>1</v>
      </c>
    </row>
    <row r="381" spans="1:51" ht="30" customHeight="1" x14ac:dyDescent="0.15">
      <c r="A381" s="870">
        <v>16</v>
      </c>
      <c r="B381" s="870">
        <v>1</v>
      </c>
      <c r="C381" s="872" t="s">
        <v>802</v>
      </c>
      <c r="D381" s="872"/>
      <c r="E381" s="872"/>
      <c r="F381" s="872"/>
      <c r="G381" s="872"/>
      <c r="H381" s="872"/>
      <c r="I381" s="872"/>
      <c r="J381" s="873">
        <v>1140001005719</v>
      </c>
      <c r="K381" s="874"/>
      <c r="L381" s="874"/>
      <c r="M381" s="874"/>
      <c r="N381" s="874"/>
      <c r="O381" s="874"/>
      <c r="P381" s="875" t="s">
        <v>805</v>
      </c>
      <c r="Q381" s="876"/>
      <c r="R381" s="876"/>
      <c r="S381" s="876"/>
      <c r="T381" s="876"/>
      <c r="U381" s="876"/>
      <c r="V381" s="876"/>
      <c r="W381" s="876"/>
      <c r="X381" s="876"/>
      <c r="Y381" s="877">
        <v>1132.18</v>
      </c>
      <c r="Z381" s="878"/>
      <c r="AA381" s="878"/>
      <c r="AB381" s="879"/>
      <c r="AC381" s="880" t="s">
        <v>751</v>
      </c>
      <c r="AD381" s="881"/>
      <c r="AE381" s="881"/>
      <c r="AF381" s="881"/>
      <c r="AG381" s="881"/>
      <c r="AH381" s="882" t="s">
        <v>785</v>
      </c>
      <c r="AI381" s="883"/>
      <c r="AJ381" s="883"/>
      <c r="AK381" s="883"/>
      <c r="AL381" s="866" t="s">
        <v>785</v>
      </c>
      <c r="AM381" s="867"/>
      <c r="AN381" s="867"/>
      <c r="AO381" s="868"/>
      <c r="AP381" s="869" t="s">
        <v>368</v>
      </c>
      <c r="AQ381" s="869"/>
      <c r="AR381" s="869"/>
      <c r="AS381" s="869"/>
      <c r="AT381" s="869"/>
      <c r="AU381" s="869"/>
      <c r="AV381" s="869"/>
      <c r="AW381" s="869"/>
      <c r="AX381" s="869"/>
      <c r="AY381">
        <f>COUNTA($C$381)</f>
        <v>1</v>
      </c>
    </row>
    <row r="382" spans="1:51" s="16" customFormat="1" ht="30" customHeight="1" x14ac:dyDescent="0.15">
      <c r="A382" s="870">
        <v>17</v>
      </c>
      <c r="B382" s="870">
        <v>1</v>
      </c>
      <c r="C382" s="872" t="s">
        <v>802</v>
      </c>
      <c r="D382" s="872"/>
      <c r="E382" s="872"/>
      <c r="F382" s="872"/>
      <c r="G382" s="872"/>
      <c r="H382" s="872"/>
      <c r="I382" s="872"/>
      <c r="J382" s="873">
        <v>1140001005719</v>
      </c>
      <c r="K382" s="874"/>
      <c r="L382" s="874"/>
      <c r="M382" s="874"/>
      <c r="N382" s="874"/>
      <c r="O382" s="874"/>
      <c r="P382" s="876" t="s">
        <v>753</v>
      </c>
      <c r="Q382" s="876"/>
      <c r="R382" s="876"/>
      <c r="S382" s="876"/>
      <c r="T382" s="876"/>
      <c r="U382" s="876"/>
      <c r="V382" s="876"/>
      <c r="W382" s="876"/>
      <c r="X382" s="876"/>
      <c r="Y382" s="877">
        <v>773.66</v>
      </c>
      <c r="Z382" s="878"/>
      <c r="AA382" s="878"/>
      <c r="AB382" s="879"/>
      <c r="AC382" s="880" t="s">
        <v>751</v>
      </c>
      <c r="AD382" s="881"/>
      <c r="AE382" s="881"/>
      <c r="AF382" s="881"/>
      <c r="AG382" s="881"/>
      <c r="AH382" s="882" t="s">
        <v>785</v>
      </c>
      <c r="AI382" s="883"/>
      <c r="AJ382" s="883"/>
      <c r="AK382" s="883"/>
      <c r="AL382" s="866" t="s">
        <v>785</v>
      </c>
      <c r="AM382" s="867"/>
      <c r="AN382" s="867"/>
      <c r="AO382" s="868"/>
      <c r="AP382" s="869" t="s">
        <v>828</v>
      </c>
      <c r="AQ382" s="869"/>
      <c r="AR382" s="869"/>
      <c r="AS382" s="869"/>
      <c r="AT382" s="869"/>
      <c r="AU382" s="869"/>
      <c r="AV382" s="869"/>
      <c r="AW382" s="869"/>
      <c r="AX382" s="869"/>
      <c r="AY382">
        <f>COUNTA($C$382)</f>
        <v>1</v>
      </c>
    </row>
    <row r="383" spans="1:51" ht="30" customHeight="1" x14ac:dyDescent="0.15">
      <c r="A383" s="870">
        <v>18</v>
      </c>
      <c r="B383" s="870">
        <v>1</v>
      </c>
      <c r="C383" s="872" t="s">
        <v>802</v>
      </c>
      <c r="D383" s="872"/>
      <c r="E383" s="872"/>
      <c r="F383" s="872"/>
      <c r="G383" s="872"/>
      <c r="H383" s="872"/>
      <c r="I383" s="872"/>
      <c r="J383" s="873">
        <v>1140001005719</v>
      </c>
      <c r="K383" s="874"/>
      <c r="L383" s="874"/>
      <c r="M383" s="874"/>
      <c r="N383" s="874"/>
      <c r="O383" s="874"/>
      <c r="P383" s="875" t="s">
        <v>806</v>
      </c>
      <c r="Q383" s="876"/>
      <c r="R383" s="876"/>
      <c r="S383" s="876"/>
      <c r="T383" s="876"/>
      <c r="U383" s="876"/>
      <c r="V383" s="876"/>
      <c r="W383" s="876"/>
      <c r="X383" s="876"/>
      <c r="Y383" s="877">
        <v>745.07</v>
      </c>
      <c r="Z383" s="878"/>
      <c r="AA383" s="878"/>
      <c r="AB383" s="879"/>
      <c r="AC383" s="880" t="s">
        <v>751</v>
      </c>
      <c r="AD383" s="881"/>
      <c r="AE383" s="881"/>
      <c r="AF383" s="881"/>
      <c r="AG383" s="881"/>
      <c r="AH383" s="882" t="s">
        <v>785</v>
      </c>
      <c r="AI383" s="883"/>
      <c r="AJ383" s="883"/>
      <c r="AK383" s="883"/>
      <c r="AL383" s="866" t="s">
        <v>785</v>
      </c>
      <c r="AM383" s="867"/>
      <c r="AN383" s="867"/>
      <c r="AO383" s="868"/>
      <c r="AP383" s="869" t="s">
        <v>828</v>
      </c>
      <c r="AQ383" s="869"/>
      <c r="AR383" s="869"/>
      <c r="AS383" s="869"/>
      <c r="AT383" s="869"/>
      <c r="AU383" s="869"/>
      <c r="AV383" s="869"/>
      <c r="AW383" s="869"/>
      <c r="AX383" s="869"/>
      <c r="AY383">
        <f>COUNTA($C$383)</f>
        <v>1</v>
      </c>
    </row>
    <row r="384" spans="1:51" ht="30" customHeight="1" x14ac:dyDescent="0.15">
      <c r="A384" s="870">
        <v>19</v>
      </c>
      <c r="B384" s="870">
        <v>1</v>
      </c>
      <c r="C384" s="872" t="s">
        <v>802</v>
      </c>
      <c r="D384" s="872"/>
      <c r="E384" s="872"/>
      <c r="F384" s="872"/>
      <c r="G384" s="872"/>
      <c r="H384" s="872"/>
      <c r="I384" s="872"/>
      <c r="J384" s="873">
        <v>1140001005719</v>
      </c>
      <c r="K384" s="874"/>
      <c r="L384" s="874"/>
      <c r="M384" s="874"/>
      <c r="N384" s="874"/>
      <c r="O384" s="874"/>
      <c r="P384" s="876" t="s">
        <v>804</v>
      </c>
      <c r="Q384" s="876"/>
      <c r="R384" s="876"/>
      <c r="S384" s="876"/>
      <c r="T384" s="876"/>
      <c r="U384" s="876"/>
      <c r="V384" s="876"/>
      <c r="W384" s="876"/>
      <c r="X384" s="876"/>
      <c r="Y384" s="877">
        <v>277.45999999999998</v>
      </c>
      <c r="Z384" s="878"/>
      <c r="AA384" s="878"/>
      <c r="AB384" s="879"/>
      <c r="AC384" s="880" t="s">
        <v>751</v>
      </c>
      <c r="AD384" s="881"/>
      <c r="AE384" s="881"/>
      <c r="AF384" s="881"/>
      <c r="AG384" s="881"/>
      <c r="AH384" s="882" t="s">
        <v>785</v>
      </c>
      <c r="AI384" s="883"/>
      <c r="AJ384" s="883"/>
      <c r="AK384" s="883"/>
      <c r="AL384" s="866" t="s">
        <v>785</v>
      </c>
      <c r="AM384" s="867"/>
      <c r="AN384" s="867"/>
      <c r="AO384" s="868"/>
      <c r="AP384" s="869" t="s">
        <v>828</v>
      </c>
      <c r="AQ384" s="869"/>
      <c r="AR384" s="869"/>
      <c r="AS384" s="869"/>
      <c r="AT384" s="869"/>
      <c r="AU384" s="869"/>
      <c r="AV384" s="869"/>
      <c r="AW384" s="869"/>
      <c r="AX384" s="869"/>
      <c r="AY384">
        <f>COUNTA($C$384)</f>
        <v>1</v>
      </c>
    </row>
    <row r="385" spans="1:51" ht="30" customHeight="1" x14ac:dyDescent="0.15">
      <c r="A385" s="870">
        <v>20</v>
      </c>
      <c r="B385" s="870">
        <v>1</v>
      </c>
      <c r="C385" s="872" t="s">
        <v>802</v>
      </c>
      <c r="D385" s="872"/>
      <c r="E385" s="872"/>
      <c r="F385" s="872"/>
      <c r="G385" s="872"/>
      <c r="H385" s="872"/>
      <c r="I385" s="872"/>
      <c r="J385" s="873">
        <v>1140001005719</v>
      </c>
      <c r="K385" s="874"/>
      <c r="L385" s="874"/>
      <c r="M385" s="874"/>
      <c r="N385" s="874"/>
      <c r="O385" s="874"/>
      <c r="P385" s="875" t="s">
        <v>807</v>
      </c>
      <c r="Q385" s="876"/>
      <c r="R385" s="876"/>
      <c r="S385" s="876"/>
      <c r="T385" s="876"/>
      <c r="U385" s="876"/>
      <c r="V385" s="876"/>
      <c r="W385" s="876"/>
      <c r="X385" s="876"/>
      <c r="Y385" s="877">
        <v>211.91</v>
      </c>
      <c r="Z385" s="878"/>
      <c r="AA385" s="878"/>
      <c r="AB385" s="879"/>
      <c r="AC385" s="880" t="s">
        <v>751</v>
      </c>
      <c r="AD385" s="881"/>
      <c r="AE385" s="881"/>
      <c r="AF385" s="881"/>
      <c r="AG385" s="881"/>
      <c r="AH385" s="882" t="s">
        <v>785</v>
      </c>
      <c r="AI385" s="883"/>
      <c r="AJ385" s="883"/>
      <c r="AK385" s="883"/>
      <c r="AL385" s="866" t="s">
        <v>785</v>
      </c>
      <c r="AM385" s="867"/>
      <c r="AN385" s="867"/>
      <c r="AO385" s="868"/>
      <c r="AP385" s="869" t="s">
        <v>828</v>
      </c>
      <c r="AQ385" s="869"/>
      <c r="AR385" s="869"/>
      <c r="AS385" s="869"/>
      <c r="AT385" s="869"/>
      <c r="AU385" s="869"/>
      <c r="AV385" s="869"/>
      <c r="AW385" s="869"/>
      <c r="AX385" s="869"/>
      <c r="AY385">
        <f>COUNTA($C$385)</f>
        <v>1</v>
      </c>
    </row>
    <row r="386" spans="1:51" ht="30" customHeight="1" x14ac:dyDescent="0.15">
      <c r="A386" s="870">
        <v>21</v>
      </c>
      <c r="B386" s="870">
        <v>1</v>
      </c>
      <c r="C386" s="872" t="s">
        <v>802</v>
      </c>
      <c r="D386" s="872"/>
      <c r="E386" s="872"/>
      <c r="F386" s="872"/>
      <c r="G386" s="872"/>
      <c r="H386" s="872"/>
      <c r="I386" s="872"/>
      <c r="J386" s="873">
        <v>1140001005719</v>
      </c>
      <c r="K386" s="874"/>
      <c r="L386" s="874"/>
      <c r="M386" s="874"/>
      <c r="N386" s="874"/>
      <c r="O386" s="874"/>
      <c r="P386" s="875" t="s">
        <v>807</v>
      </c>
      <c r="Q386" s="876"/>
      <c r="R386" s="876"/>
      <c r="S386" s="876"/>
      <c r="T386" s="876"/>
      <c r="U386" s="876"/>
      <c r="V386" s="876"/>
      <c r="W386" s="876"/>
      <c r="X386" s="876"/>
      <c r="Y386" s="877">
        <v>53.57</v>
      </c>
      <c r="Z386" s="878"/>
      <c r="AA386" s="878"/>
      <c r="AB386" s="879"/>
      <c r="AC386" s="880" t="s">
        <v>751</v>
      </c>
      <c r="AD386" s="881"/>
      <c r="AE386" s="881"/>
      <c r="AF386" s="881"/>
      <c r="AG386" s="881"/>
      <c r="AH386" s="882" t="s">
        <v>785</v>
      </c>
      <c r="AI386" s="883"/>
      <c r="AJ386" s="883"/>
      <c r="AK386" s="883"/>
      <c r="AL386" s="866" t="s">
        <v>785</v>
      </c>
      <c r="AM386" s="867"/>
      <c r="AN386" s="867"/>
      <c r="AO386" s="868"/>
      <c r="AP386" s="869" t="s">
        <v>828</v>
      </c>
      <c r="AQ386" s="869"/>
      <c r="AR386" s="869"/>
      <c r="AS386" s="869"/>
      <c r="AT386" s="869"/>
      <c r="AU386" s="869"/>
      <c r="AV386" s="869"/>
      <c r="AW386" s="869"/>
      <c r="AX386" s="869"/>
      <c r="AY386">
        <f>COUNTA($C$386)</f>
        <v>1</v>
      </c>
    </row>
    <row r="387" spans="1:51" ht="30" customHeight="1" x14ac:dyDescent="0.15">
      <c r="A387" s="870">
        <v>22</v>
      </c>
      <c r="B387" s="870">
        <v>1</v>
      </c>
      <c r="C387" s="871" t="s">
        <v>808</v>
      </c>
      <c r="D387" s="872"/>
      <c r="E387" s="872"/>
      <c r="F387" s="872"/>
      <c r="G387" s="872"/>
      <c r="H387" s="872"/>
      <c r="I387" s="872"/>
      <c r="J387" s="873">
        <v>1020001081053</v>
      </c>
      <c r="K387" s="874"/>
      <c r="L387" s="874"/>
      <c r="M387" s="874"/>
      <c r="N387" s="874"/>
      <c r="O387" s="874"/>
      <c r="P387" s="875" t="s">
        <v>809</v>
      </c>
      <c r="Q387" s="876"/>
      <c r="R387" s="876"/>
      <c r="S387" s="876"/>
      <c r="T387" s="876"/>
      <c r="U387" s="876"/>
      <c r="V387" s="876"/>
      <c r="W387" s="876"/>
      <c r="X387" s="876"/>
      <c r="Y387" s="877">
        <v>116.23</v>
      </c>
      <c r="Z387" s="878"/>
      <c r="AA387" s="878"/>
      <c r="AB387" s="879"/>
      <c r="AC387" s="880" t="s">
        <v>751</v>
      </c>
      <c r="AD387" s="881"/>
      <c r="AE387" s="881"/>
      <c r="AF387" s="881"/>
      <c r="AG387" s="881"/>
      <c r="AH387" s="882" t="s">
        <v>785</v>
      </c>
      <c r="AI387" s="883"/>
      <c r="AJ387" s="883"/>
      <c r="AK387" s="883"/>
      <c r="AL387" s="866" t="s">
        <v>785</v>
      </c>
      <c r="AM387" s="867"/>
      <c r="AN387" s="867"/>
      <c r="AO387" s="868"/>
      <c r="AP387" s="869" t="s">
        <v>828</v>
      </c>
      <c r="AQ387" s="869"/>
      <c r="AR387" s="869"/>
      <c r="AS387" s="869"/>
      <c r="AT387" s="869"/>
      <c r="AU387" s="869"/>
      <c r="AV387" s="869"/>
      <c r="AW387" s="869"/>
      <c r="AX387" s="869"/>
      <c r="AY387">
        <f>COUNTA($C$387)</f>
        <v>1</v>
      </c>
    </row>
    <row r="388" spans="1:51" ht="30" customHeight="1" x14ac:dyDescent="0.15">
      <c r="A388" s="870">
        <v>23</v>
      </c>
      <c r="B388" s="870">
        <v>1</v>
      </c>
      <c r="C388" s="871" t="s">
        <v>810</v>
      </c>
      <c r="D388" s="872"/>
      <c r="E388" s="872"/>
      <c r="F388" s="872"/>
      <c r="G388" s="872"/>
      <c r="H388" s="872"/>
      <c r="I388" s="872"/>
      <c r="J388" s="873">
        <v>5010001034867</v>
      </c>
      <c r="K388" s="874"/>
      <c r="L388" s="874"/>
      <c r="M388" s="874"/>
      <c r="N388" s="874"/>
      <c r="O388" s="874"/>
      <c r="P388" s="875" t="s">
        <v>811</v>
      </c>
      <c r="Q388" s="876"/>
      <c r="R388" s="876"/>
      <c r="S388" s="876"/>
      <c r="T388" s="876"/>
      <c r="U388" s="876"/>
      <c r="V388" s="876"/>
      <c r="W388" s="876"/>
      <c r="X388" s="876"/>
      <c r="Y388" s="877">
        <v>23.76</v>
      </c>
      <c r="Z388" s="878"/>
      <c r="AA388" s="878"/>
      <c r="AB388" s="879"/>
      <c r="AC388" s="880" t="s">
        <v>751</v>
      </c>
      <c r="AD388" s="881"/>
      <c r="AE388" s="881"/>
      <c r="AF388" s="881"/>
      <c r="AG388" s="881"/>
      <c r="AH388" s="882" t="s">
        <v>785</v>
      </c>
      <c r="AI388" s="883"/>
      <c r="AJ388" s="883"/>
      <c r="AK388" s="883"/>
      <c r="AL388" s="866" t="s">
        <v>785</v>
      </c>
      <c r="AM388" s="867"/>
      <c r="AN388" s="867"/>
      <c r="AO388" s="868"/>
      <c r="AP388" s="869" t="s">
        <v>828</v>
      </c>
      <c r="AQ388" s="869"/>
      <c r="AR388" s="869"/>
      <c r="AS388" s="869"/>
      <c r="AT388" s="869"/>
      <c r="AU388" s="869"/>
      <c r="AV388" s="869"/>
      <c r="AW388" s="869"/>
      <c r="AX388" s="869"/>
      <c r="AY388">
        <f>COUNTA($C$388)</f>
        <v>1</v>
      </c>
    </row>
    <row r="389" spans="1:51" ht="30" customHeight="1" x14ac:dyDescent="0.15">
      <c r="A389" s="870">
        <v>24</v>
      </c>
      <c r="B389" s="870">
        <v>1</v>
      </c>
      <c r="C389" s="872" t="s">
        <v>810</v>
      </c>
      <c r="D389" s="872"/>
      <c r="E389" s="872"/>
      <c r="F389" s="872"/>
      <c r="G389" s="872"/>
      <c r="H389" s="872"/>
      <c r="I389" s="872"/>
      <c r="J389" s="873">
        <v>5010001034867</v>
      </c>
      <c r="K389" s="874"/>
      <c r="L389" s="874"/>
      <c r="M389" s="874"/>
      <c r="N389" s="874"/>
      <c r="O389" s="874"/>
      <c r="P389" s="875" t="s">
        <v>812</v>
      </c>
      <c r="Q389" s="876"/>
      <c r="R389" s="876"/>
      <c r="S389" s="876"/>
      <c r="T389" s="876"/>
      <c r="U389" s="876"/>
      <c r="V389" s="876"/>
      <c r="W389" s="876"/>
      <c r="X389" s="876"/>
      <c r="Y389" s="877">
        <v>7.51</v>
      </c>
      <c r="Z389" s="878"/>
      <c r="AA389" s="878"/>
      <c r="AB389" s="879"/>
      <c r="AC389" s="880" t="s">
        <v>751</v>
      </c>
      <c r="AD389" s="881"/>
      <c r="AE389" s="881"/>
      <c r="AF389" s="881"/>
      <c r="AG389" s="881"/>
      <c r="AH389" s="882" t="s">
        <v>785</v>
      </c>
      <c r="AI389" s="883"/>
      <c r="AJ389" s="883"/>
      <c r="AK389" s="883"/>
      <c r="AL389" s="866" t="s">
        <v>785</v>
      </c>
      <c r="AM389" s="867"/>
      <c r="AN389" s="867"/>
      <c r="AO389" s="868"/>
      <c r="AP389" s="869" t="s">
        <v>828</v>
      </c>
      <c r="AQ389" s="869"/>
      <c r="AR389" s="869"/>
      <c r="AS389" s="869"/>
      <c r="AT389" s="869"/>
      <c r="AU389" s="869"/>
      <c r="AV389" s="869"/>
      <c r="AW389" s="869"/>
      <c r="AX389" s="869"/>
      <c r="AY389">
        <f>COUNTA($C$389)</f>
        <v>1</v>
      </c>
    </row>
    <row r="390" spans="1:51" ht="30" customHeight="1" x14ac:dyDescent="0.15">
      <c r="A390" s="870">
        <v>25</v>
      </c>
      <c r="B390" s="870">
        <v>1</v>
      </c>
      <c r="C390" s="872" t="s">
        <v>810</v>
      </c>
      <c r="D390" s="872"/>
      <c r="E390" s="872"/>
      <c r="F390" s="872"/>
      <c r="G390" s="872"/>
      <c r="H390" s="872"/>
      <c r="I390" s="872"/>
      <c r="J390" s="873">
        <v>5010001034867</v>
      </c>
      <c r="K390" s="874"/>
      <c r="L390" s="874"/>
      <c r="M390" s="874"/>
      <c r="N390" s="874"/>
      <c r="O390" s="874"/>
      <c r="P390" s="875" t="s">
        <v>814</v>
      </c>
      <c r="Q390" s="876"/>
      <c r="R390" s="876"/>
      <c r="S390" s="876"/>
      <c r="T390" s="876"/>
      <c r="U390" s="876"/>
      <c r="V390" s="876"/>
      <c r="W390" s="876"/>
      <c r="X390" s="876"/>
      <c r="Y390" s="877">
        <v>2.84</v>
      </c>
      <c r="Z390" s="878"/>
      <c r="AA390" s="878"/>
      <c r="AB390" s="879"/>
      <c r="AC390" s="880" t="s">
        <v>751</v>
      </c>
      <c r="AD390" s="881"/>
      <c r="AE390" s="881"/>
      <c r="AF390" s="881"/>
      <c r="AG390" s="881"/>
      <c r="AH390" s="882" t="s">
        <v>785</v>
      </c>
      <c r="AI390" s="883"/>
      <c r="AJ390" s="883"/>
      <c r="AK390" s="883"/>
      <c r="AL390" s="866" t="s">
        <v>785</v>
      </c>
      <c r="AM390" s="867"/>
      <c r="AN390" s="867"/>
      <c r="AO390" s="868"/>
      <c r="AP390" s="869" t="s">
        <v>828</v>
      </c>
      <c r="AQ390" s="869"/>
      <c r="AR390" s="869"/>
      <c r="AS390" s="869"/>
      <c r="AT390" s="869"/>
      <c r="AU390" s="869"/>
      <c r="AV390" s="869"/>
      <c r="AW390" s="869"/>
      <c r="AX390" s="869"/>
      <c r="AY390">
        <f>COUNTA($C$390)</f>
        <v>1</v>
      </c>
    </row>
    <row r="391" spans="1:51" ht="30" customHeight="1" x14ac:dyDescent="0.15">
      <c r="A391" s="870">
        <v>26</v>
      </c>
      <c r="B391" s="870">
        <v>1</v>
      </c>
      <c r="C391" s="871" t="s">
        <v>815</v>
      </c>
      <c r="D391" s="872"/>
      <c r="E391" s="872"/>
      <c r="F391" s="872"/>
      <c r="G391" s="872"/>
      <c r="H391" s="872"/>
      <c r="I391" s="872"/>
      <c r="J391" s="873">
        <v>7010401022916</v>
      </c>
      <c r="K391" s="874"/>
      <c r="L391" s="874"/>
      <c r="M391" s="874"/>
      <c r="N391" s="874"/>
      <c r="O391" s="874"/>
      <c r="P391" s="875" t="s">
        <v>817</v>
      </c>
      <c r="Q391" s="876"/>
      <c r="R391" s="876"/>
      <c r="S391" s="876"/>
      <c r="T391" s="876"/>
      <c r="U391" s="876"/>
      <c r="V391" s="876"/>
      <c r="W391" s="876"/>
      <c r="X391" s="876"/>
      <c r="Y391" s="877">
        <v>15.66</v>
      </c>
      <c r="Z391" s="878"/>
      <c r="AA391" s="878"/>
      <c r="AB391" s="879"/>
      <c r="AC391" s="880" t="s">
        <v>751</v>
      </c>
      <c r="AD391" s="881"/>
      <c r="AE391" s="881"/>
      <c r="AF391" s="881"/>
      <c r="AG391" s="881"/>
      <c r="AH391" s="882" t="s">
        <v>785</v>
      </c>
      <c r="AI391" s="883"/>
      <c r="AJ391" s="883"/>
      <c r="AK391" s="883"/>
      <c r="AL391" s="866" t="s">
        <v>785</v>
      </c>
      <c r="AM391" s="867"/>
      <c r="AN391" s="867"/>
      <c r="AO391" s="868"/>
      <c r="AP391" s="869" t="s">
        <v>828</v>
      </c>
      <c r="AQ391" s="869"/>
      <c r="AR391" s="869"/>
      <c r="AS391" s="869"/>
      <c r="AT391" s="869"/>
      <c r="AU391" s="869"/>
      <c r="AV391" s="869"/>
      <c r="AW391" s="869"/>
      <c r="AX391" s="869"/>
      <c r="AY391">
        <f>COUNTA($C$391)</f>
        <v>1</v>
      </c>
    </row>
    <row r="392" spans="1:51" ht="30" customHeight="1" x14ac:dyDescent="0.15">
      <c r="A392" s="870">
        <v>27</v>
      </c>
      <c r="B392" s="870">
        <v>1</v>
      </c>
      <c r="C392" s="872" t="s">
        <v>815</v>
      </c>
      <c r="D392" s="872"/>
      <c r="E392" s="872"/>
      <c r="F392" s="872"/>
      <c r="G392" s="872"/>
      <c r="H392" s="872"/>
      <c r="I392" s="872"/>
      <c r="J392" s="873">
        <v>7010401022916</v>
      </c>
      <c r="K392" s="874"/>
      <c r="L392" s="874"/>
      <c r="M392" s="874"/>
      <c r="N392" s="874"/>
      <c r="O392" s="874"/>
      <c r="P392" s="876" t="s">
        <v>816</v>
      </c>
      <c r="Q392" s="876"/>
      <c r="R392" s="876"/>
      <c r="S392" s="876"/>
      <c r="T392" s="876"/>
      <c r="U392" s="876"/>
      <c r="V392" s="876"/>
      <c r="W392" s="876"/>
      <c r="X392" s="876"/>
      <c r="Y392" s="877">
        <v>7.93</v>
      </c>
      <c r="Z392" s="878"/>
      <c r="AA392" s="878"/>
      <c r="AB392" s="879"/>
      <c r="AC392" s="880" t="s">
        <v>751</v>
      </c>
      <c r="AD392" s="881"/>
      <c r="AE392" s="881"/>
      <c r="AF392" s="881"/>
      <c r="AG392" s="881"/>
      <c r="AH392" s="882" t="s">
        <v>785</v>
      </c>
      <c r="AI392" s="883"/>
      <c r="AJ392" s="883"/>
      <c r="AK392" s="883"/>
      <c r="AL392" s="866" t="s">
        <v>785</v>
      </c>
      <c r="AM392" s="867"/>
      <c r="AN392" s="867"/>
      <c r="AO392" s="868"/>
      <c r="AP392" s="869" t="s">
        <v>828</v>
      </c>
      <c r="AQ392" s="869"/>
      <c r="AR392" s="869"/>
      <c r="AS392" s="869"/>
      <c r="AT392" s="869"/>
      <c r="AU392" s="869"/>
      <c r="AV392" s="869"/>
      <c r="AW392" s="869"/>
      <c r="AX392" s="869"/>
      <c r="AY392">
        <f>COUNTA($C$392)</f>
        <v>1</v>
      </c>
    </row>
    <row r="393" spans="1:51" ht="30" customHeight="1" x14ac:dyDescent="0.15">
      <c r="A393" s="870">
        <v>28</v>
      </c>
      <c r="B393" s="870">
        <v>1</v>
      </c>
      <c r="C393" s="871" t="s">
        <v>818</v>
      </c>
      <c r="D393" s="872"/>
      <c r="E393" s="872"/>
      <c r="F393" s="872"/>
      <c r="G393" s="872"/>
      <c r="H393" s="872"/>
      <c r="I393" s="872"/>
      <c r="J393" s="873">
        <v>9120001056632</v>
      </c>
      <c r="K393" s="874"/>
      <c r="L393" s="874"/>
      <c r="M393" s="874"/>
      <c r="N393" s="874"/>
      <c r="O393" s="874"/>
      <c r="P393" s="876" t="s">
        <v>813</v>
      </c>
      <c r="Q393" s="876"/>
      <c r="R393" s="876"/>
      <c r="S393" s="876"/>
      <c r="T393" s="876"/>
      <c r="U393" s="876"/>
      <c r="V393" s="876"/>
      <c r="W393" s="876"/>
      <c r="X393" s="876"/>
      <c r="Y393" s="877">
        <v>5.78</v>
      </c>
      <c r="Z393" s="878"/>
      <c r="AA393" s="878"/>
      <c r="AB393" s="879"/>
      <c r="AC393" s="880" t="s">
        <v>751</v>
      </c>
      <c r="AD393" s="881"/>
      <c r="AE393" s="881"/>
      <c r="AF393" s="881"/>
      <c r="AG393" s="881"/>
      <c r="AH393" s="882" t="s">
        <v>785</v>
      </c>
      <c r="AI393" s="883"/>
      <c r="AJ393" s="883"/>
      <c r="AK393" s="883"/>
      <c r="AL393" s="866" t="s">
        <v>785</v>
      </c>
      <c r="AM393" s="867"/>
      <c r="AN393" s="867"/>
      <c r="AO393" s="868"/>
      <c r="AP393" s="869" t="s">
        <v>828</v>
      </c>
      <c r="AQ393" s="869"/>
      <c r="AR393" s="869"/>
      <c r="AS393" s="869"/>
      <c r="AT393" s="869"/>
      <c r="AU393" s="869"/>
      <c r="AV393" s="869"/>
      <c r="AW393" s="869"/>
      <c r="AX393" s="869"/>
      <c r="AY393">
        <f>COUNTA($C$393)</f>
        <v>1</v>
      </c>
    </row>
    <row r="394" spans="1:51" ht="30" customHeight="1" x14ac:dyDescent="0.15">
      <c r="A394" s="870">
        <v>29</v>
      </c>
      <c r="B394" s="870">
        <v>1</v>
      </c>
      <c r="C394" s="872" t="s">
        <v>818</v>
      </c>
      <c r="D394" s="872"/>
      <c r="E394" s="872"/>
      <c r="F394" s="872"/>
      <c r="G394" s="872"/>
      <c r="H394" s="872"/>
      <c r="I394" s="872"/>
      <c r="J394" s="873">
        <v>9120001056632</v>
      </c>
      <c r="K394" s="874"/>
      <c r="L394" s="874"/>
      <c r="M394" s="874"/>
      <c r="N394" s="874"/>
      <c r="O394" s="874"/>
      <c r="P394" s="875" t="s">
        <v>819</v>
      </c>
      <c r="Q394" s="876"/>
      <c r="R394" s="876"/>
      <c r="S394" s="876"/>
      <c r="T394" s="876"/>
      <c r="U394" s="876"/>
      <c r="V394" s="876"/>
      <c r="W394" s="876"/>
      <c r="X394" s="876"/>
      <c r="Y394" s="877">
        <v>4.1500000000000004</v>
      </c>
      <c r="Z394" s="878"/>
      <c r="AA394" s="878"/>
      <c r="AB394" s="879"/>
      <c r="AC394" s="880" t="s">
        <v>751</v>
      </c>
      <c r="AD394" s="881"/>
      <c r="AE394" s="881"/>
      <c r="AF394" s="881"/>
      <c r="AG394" s="881"/>
      <c r="AH394" s="882" t="s">
        <v>785</v>
      </c>
      <c r="AI394" s="883"/>
      <c r="AJ394" s="883"/>
      <c r="AK394" s="883"/>
      <c r="AL394" s="866" t="s">
        <v>785</v>
      </c>
      <c r="AM394" s="867"/>
      <c r="AN394" s="867"/>
      <c r="AO394" s="868"/>
      <c r="AP394" s="869" t="s">
        <v>828</v>
      </c>
      <c r="AQ394" s="869"/>
      <c r="AR394" s="869"/>
      <c r="AS394" s="869"/>
      <c r="AT394" s="869"/>
      <c r="AU394" s="869"/>
      <c r="AV394" s="869"/>
      <c r="AW394" s="869"/>
      <c r="AX394" s="869"/>
      <c r="AY394">
        <f>COUNTA($C$394)</f>
        <v>1</v>
      </c>
    </row>
    <row r="395" spans="1:51" ht="30" customHeight="1" x14ac:dyDescent="0.15">
      <c r="A395" s="870">
        <v>30</v>
      </c>
      <c r="B395" s="870">
        <v>1</v>
      </c>
      <c r="C395" s="872" t="s">
        <v>818</v>
      </c>
      <c r="D395" s="872"/>
      <c r="E395" s="872"/>
      <c r="F395" s="872"/>
      <c r="G395" s="872"/>
      <c r="H395" s="872"/>
      <c r="I395" s="872"/>
      <c r="J395" s="873">
        <v>9120001056632</v>
      </c>
      <c r="K395" s="874"/>
      <c r="L395" s="874"/>
      <c r="M395" s="874"/>
      <c r="N395" s="874"/>
      <c r="O395" s="874"/>
      <c r="P395" s="876" t="s">
        <v>813</v>
      </c>
      <c r="Q395" s="876"/>
      <c r="R395" s="876"/>
      <c r="S395" s="876"/>
      <c r="T395" s="876"/>
      <c r="U395" s="876"/>
      <c r="V395" s="876"/>
      <c r="W395" s="876"/>
      <c r="X395" s="876"/>
      <c r="Y395" s="877">
        <v>1.3</v>
      </c>
      <c r="Z395" s="878"/>
      <c r="AA395" s="878"/>
      <c r="AB395" s="879"/>
      <c r="AC395" s="880" t="s">
        <v>751</v>
      </c>
      <c r="AD395" s="881"/>
      <c r="AE395" s="881"/>
      <c r="AF395" s="881"/>
      <c r="AG395" s="881"/>
      <c r="AH395" s="882" t="s">
        <v>785</v>
      </c>
      <c r="AI395" s="883"/>
      <c r="AJ395" s="883"/>
      <c r="AK395" s="883"/>
      <c r="AL395" s="866" t="s">
        <v>785</v>
      </c>
      <c r="AM395" s="867"/>
      <c r="AN395" s="867"/>
      <c r="AO395" s="868"/>
      <c r="AP395" s="869" t="s">
        <v>828</v>
      </c>
      <c r="AQ395" s="869"/>
      <c r="AR395" s="869"/>
      <c r="AS395" s="869"/>
      <c r="AT395" s="869"/>
      <c r="AU395" s="869"/>
      <c r="AV395" s="869"/>
      <c r="AW395" s="869"/>
      <c r="AX395" s="869"/>
      <c r="AY395">
        <f>COUNTA($C$395)</f>
        <v>1</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9" t="s">
        <v>25</v>
      </c>
      <c r="Q398" s="429"/>
      <c r="R398" s="429"/>
      <c r="S398" s="429"/>
      <c r="T398" s="429"/>
      <c r="U398" s="429"/>
      <c r="V398" s="429"/>
      <c r="W398" s="429"/>
      <c r="X398" s="429"/>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9" t="s">
        <v>25</v>
      </c>
      <c r="Q431" s="429"/>
      <c r="R431" s="429"/>
      <c r="S431" s="429"/>
      <c r="T431" s="429"/>
      <c r="U431" s="429"/>
      <c r="V431" s="429"/>
      <c r="W431" s="429"/>
      <c r="X431" s="429"/>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9" t="s">
        <v>25</v>
      </c>
      <c r="Q464" s="429"/>
      <c r="R464" s="429"/>
      <c r="S464" s="429"/>
      <c r="T464" s="429"/>
      <c r="U464" s="429"/>
      <c r="V464" s="429"/>
      <c r="W464" s="429"/>
      <c r="X464" s="429"/>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9" t="s">
        <v>25</v>
      </c>
      <c r="Q497" s="429"/>
      <c r="R497" s="429"/>
      <c r="S497" s="429"/>
      <c r="T497" s="429"/>
      <c r="U497" s="429"/>
      <c r="V497" s="429"/>
      <c r="W497" s="429"/>
      <c r="X497" s="429"/>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9" t="s">
        <v>25</v>
      </c>
      <c r="Q530" s="429"/>
      <c r="R530" s="429"/>
      <c r="S530" s="429"/>
      <c r="T530" s="429"/>
      <c r="U530" s="429"/>
      <c r="V530" s="429"/>
      <c r="W530" s="429"/>
      <c r="X530" s="429"/>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9" t="s">
        <v>25</v>
      </c>
      <c r="Q563" s="429"/>
      <c r="R563" s="429"/>
      <c r="S563" s="429"/>
      <c r="T563" s="429"/>
      <c r="U563" s="429"/>
      <c r="V563" s="429"/>
      <c r="W563" s="429"/>
      <c r="X563" s="429"/>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9" t="s">
        <v>25</v>
      </c>
      <c r="Q596" s="429"/>
      <c r="R596" s="429"/>
      <c r="S596" s="429"/>
      <c r="T596" s="429"/>
      <c r="U596" s="429"/>
      <c r="V596" s="429"/>
      <c r="W596" s="429"/>
      <c r="X596" s="429"/>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t="s">
        <v>781</v>
      </c>
      <c r="D631" s="892"/>
      <c r="E631" s="663" t="s">
        <v>758</v>
      </c>
      <c r="F631" s="893"/>
      <c r="G631" s="893"/>
      <c r="H631" s="893"/>
      <c r="I631" s="893"/>
      <c r="J631" s="873">
        <v>1140001005719</v>
      </c>
      <c r="K631" s="874"/>
      <c r="L631" s="874"/>
      <c r="M631" s="874"/>
      <c r="N631" s="874"/>
      <c r="O631" s="874"/>
      <c r="P631" s="875" t="s">
        <v>754</v>
      </c>
      <c r="Q631" s="876"/>
      <c r="R631" s="876"/>
      <c r="S631" s="876"/>
      <c r="T631" s="876"/>
      <c r="U631" s="876"/>
      <c r="V631" s="876"/>
      <c r="W631" s="876"/>
      <c r="X631" s="876"/>
      <c r="Y631" s="877">
        <v>6710.24</v>
      </c>
      <c r="Z631" s="878"/>
      <c r="AA631" s="878"/>
      <c r="AB631" s="879"/>
      <c r="AC631" s="880" t="s">
        <v>341</v>
      </c>
      <c r="AD631" s="881"/>
      <c r="AE631" s="881"/>
      <c r="AF631" s="881"/>
      <c r="AG631" s="881"/>
      <c r="AH631" s="882" t="s">
        <v>851</v>
      </c>
      <c r="AI631" s="883"/>
      <c r="AJ631" s="883"/>
      <c r="AK631" s="883"/>
      <c r="AL631" s="866">
        <v>99.96</v>
      </c>
      <c r="AM631" s="867"/>
      <c r="AN631" s="867"/>
      <c r="AO631" s="868"/>
      <c r="AP631" s="869" t="s">
        <v>368</v>
      </c>
      <c r="AQ631" s="869"/>
      <c r="AR631" s="869"/>
      <c r="AS631" s="869"/>
      <c r="AT631" s="869"/>
      <c r="AU631" s="869"/>
      <c r="AV631" s="869"/>
      <c r="AW631" s="869"/>
      <c r="AX631" s="869"/>
    </row>
    <row r="632" spans="1:51" ht="30" customHeight="1" x14ac:dyDescent="0.15">
      <c r="A632" s="870">
        <v>2</v>
      </c>
      <c r="B632" s="870">
        <v>1</v>
      </c>
      <c r="C632" s="892" t="s">
        <v>781</v>
      </c>
      <c r="D632" s="892"/>
      <c r="E632" s="663" t="s">
        <v>758</v>
      </c>
      <c r="F632" s="893"/>
      <c r="G632" s="893"/>
      <c r="H632" s="893"/>
      <c r="I632" s="893"/>
      <c r="J632" s="873">
        <v>1140001005719</v>
      </c>
      <c r="K632" s="874"/>
      <c r="L632" s="874"/>
      <c r="M632" s="874"/>
      <c r="N632" s="874"/>
      <c r="O632" s="874"/>
      <c r="P632" s="875" t="s">
        <v>757</v>
      </c>
      <c r="Q632" s="876"/>
      <c r="R632" s="876"/>
      <c r="S632" s="876"/>
      <c r="T632" s="876"/>
      <c r="U632" s="876"/>
      <c r="V632" s="876"/>
      <c r="W632" s="876"/>
      <c r="X632" s="876"/>
      <c r="Y632" s="877">
        <v>2584.98</v>
      </c>
      <c r="Z632" s="878"/>
      <c r="AA632" s="878"/>
      <c r="AB632" s="879"/>
      <c r="AC632" s="880" t="s">
        <v>341</v>
      </c>
      <c r="AD632" s="881"/>
      <c r="AE632" s="881"/>
      <c r="AF632" s="881"/>
      <c r="AG632" s="881"/>
      <c r="AH632" s="882" t="s">
        <v>851</v>
      </c>
      <c r="AI632" s="883"/>
      <c r="AJ632" s="883"/>
      <c r="AK632" s="883"/>
      <c r="AL632" s="866">
        <v>99.91</v>
      </c>
      <c r="AM632" s="867"/>
      <c r="AN632" s="867"/>
      <c r="AO632" s="868"/>
      <c r="AP632" s="869" t="s">
        <v>368</v>
      </c>
      <c r="AQ632" s="869"/>
      <c r="AR632" s="869"/>
      <c r="AS632" s="869"/>
      <c r="AT632" s="869"/>
      <c r="AU632" s="869"/>
      <c r="AV632" s="869"/>
      <c r="AW632" s="869"/>
      <c r="AX632" s="869"/>
      <c r="AY632">
        <f>COUNTA($E$632)</f>
        <v>1</v>
      </c>
    </row>
    <row r="633" spans="1:51" ht="30" customHeight="1" x14ac:dyDescent="0.15">
      <c r="A633" s="870">
        <v>3</v>
      </c>
      <c r="B633" s="870">
        <v>1</v>
      </c>
      <c r="C633" s="892" t="s">
        <v>781</v>
      </c>
      <c r="D633" s="892"/>
      <c r="E633" s="893" t="s">
        <v>752</v>
      </c>
      <c r="F633" s="893"/>
      <c r="G633" s="893"/>
      <c r="H633" s="893"/>
      <c r="I633" s="893"/>
      <c r="J633" s="873">
        <v>1140001005719</v>
      </c>
      <c r="K633" s="874"/>
      <c r="L633" s="874"/>
      <c r="M633" s="874"/>
      <c r="N633" s="874"/>
      <c r="O633" s="874"/>
      <c r="P633" s="875" t="s">
        <v>755</v>
      </c>
      <c r="Q633" s="876"/>
      <c r="R633" s="876"/>
      <c r="S633" s="876"/>
      <c r="T633" s="876"/>
      <c r="U633" s="876"/>
      <c r="V633" s="876"/>
      <c r="W633" s="876"/>
      <c r="X633" s="876"/>
      <c r="Y633" s="877">
        <v>1891</v>
      </c>
      <c r="Z633" s="878"/>
      <c r="AA633" s="878"/>
      <c r="AB633" s="879"/>
      <c r="AC633" s="880" t="s">
        <v>341</v>
      </c>
      <c r="AD633" s="881"/>
      <c r="AE633" s="881"/>
      <c r="AF633" s="881"/>
      <c r="AG633" s="881"/>
      <c r="AH633" s="882" t="s">
        <v>851</v>
      </c>
      <c r="AI633" s="883"/>
      <c r="AJ633" s="883"/>
      <c r="AK633" s="883"/>
      <c r="AL633" s="866">
        <v>99.97</v>
      </c>
      <c r="AM633" s="867"/>
      <c r="AN633" s="867"/>
      <c r="AO633" s="868"/>
      <c r="AP633" s="869" t="s">
        <v>368</v>
      </c>
      <c r="AQ633" s="869"/>
      <c r="AR633" s="869"/>
      <c r="AS633" s="869"/>
      <c r="AT633" s="869"/>
      <c r="AU633" s="869"/>
      <c r="AV633" s="869"/>
      <c r="AW633" s="869"/>
      <c r="AX633" s="869"/>
      <c r="AY633">
        <f>COUNTA($E$633)</f>
        <v>1</v>
      </c>
    </row>
    <row r="634" spans="1:51" ht="30" customHeight="1" x14ac:dyDescent="0.15">
      <c r="A634" s="870">
        <v>4</v>
      </c>
      <c r="B634" s="870">
        <v>1</v>
      </c>
      <c r="C634" s="892" t="s">
        <v>781</v>
      </c>
      <c r="D634" s="892"/>
      <c r="E634" s="663" t="s">
        <v>752</v>
      </c>
      <c r="F634" s="893"/>
      <c r="G634" s="893"/>
      <c r="H634" s="893"/>
      <c r="I634" s="893"/>
      <c r="J634" s="873">
        <v>1140001005719</v>
      </c>
      <c r="K634" s="874"/>
      <c r="L634" s="874"/>
      <c r="M634" s="874"/>
      <c r="N634" s="874"/>
      <c r="O634" s="874"/>
      <c r="P634" s="875" t="s">
        <v>820</v>
      </c>
      <c r="Q634" s="876"/>
      <c r="R634" s="876"/>
      <c r="S634" s="876"/>
      <c r="T634" s="876"/>
      <c r="U634" s="876"/>
      <c r="V634" s="876"/>
      <c r="W634" s="876"/>
      <c r="X634" s="876"/>
      <c r="Y634" s="877">
        <v>400.1</v>
      </c>
      <c r="Z634" s="878"/>
      <c r="AA634" s="878"/>
      <c r="AB634" s="879"/>
      <c r="AC634" s="880" t="s">
        <v>341</v>
      </c>
      <c r="AD634" s="881"/>
      <c r="AE634" s="881"/>
      <c r="AF634" s="881"/>
      <c r="AG634" s="881"/>
      <c r="AH634" s="882" t="s">
        <v>851</v>
      </c>
      <c r="AI634" s="883"/>
      <c r="AJ634" s="883"/>
      <c r="AK634" s="883"/>
      <c r="AL634" s="866">
        <v>99.98</v>
      </c>
      <c r="AM634" s="867"/>
      <c r="AN634" s="867"/>
      <c r="AO634" s="868"/>
      <c r="AP634" s="869" t="s">
        <v>828</v>
      </c>
      <c r="AQ634" s="869"/>
      <c r="AR634" s="869"/>
      <c r="AS634" s="869"/>
      <c r="AT634" s="869"/>
      <c r="AU634" s="869"/>
      <c r="AV634" s="869"/>
      <c r="AW634" s="869"/>
      <c r="AX634" s="869"/>
      <c r="AY634">
        <f>COUNTA($E$634)</f>
        <v>1</v>
      </c>
    </row>
    <row r="635" spans="1:51" ht="45" customHeight="1" x14ac:dyDescent="0.15">
      <c r="A635" s="870">
        <v>5</v>
      </c>
      <c r="B635" s="870">
        <v>1</v>
      </c>
      <c r="C635" s="892" t="s">
        <v>781</v>
      </c>
      <c r="D635" s="892"/>
      <c r="E635" s="663" t="s">
        <v>821</v>
      </c>
      <c r="F635" s="893"/>
      <c r="G635" s="893"/>
      <c r="H635" s="893"/>
      <c r="I635" s="893"/>
      <c r="J635" s="873">
        <v>2011101014084</v>
      </c>
      <c r="K635" s="874"/>
      <c r="L635" s="874"/>
      <c r="M635" s="874"/>
      <c r="N635" s="874"/>
      <c r="O635" s="874"/>
      <c r="P635" s="875" t="s">
        <v>822</v>
      </c>
      <c r="Q635" s="876"/>
      <c r="R635" s="876"/>
      <c r="S635" s="876"/>
      <c r="T635" s="876"/>
      <c r="U635" s="876"/>
      <c r="V635" s="876"/>
      <c r="W635" s="876"/>
      <c r="X635" s="876"/>
      <c r="Y635" s="877">
        <v>1688.5</v>
      </c>
      <c r="Z635" s="878"/>
      <c r="AA635" s="878"/>
      <c r="AB635" s="879"/>
      <c r="AC635" s="880" t="s">
        <v>341</v>
      </c>
      <c r="AD635" s="881"/>
      <c r="AE635" s="881"/>
      <c r="AF635" s="881"/>
      <c r="AG635" s="881"/>
      <c r="AH635" s="882" t="s">
        <v>851</v>
      </c>
      <c r="AI635" s="883"/>
      <c r="AJ635" s="883"/>
      <c r="AK635" s="883"/>
      <c r="AL635" s="866">
        <v>99.68</v>
      </c>
      <c r="AM635" s="867"/>
      <c r="AN635" s="867"/>
      <c r="AO635" s="868"/>
      <c r="AP635" s="869" t="s">
        <v>368</v>
      </c>
      <c r="AQ635" s="869"/>
      <c r="AR635" s="869"/>
      <c r="AS635" s="869"/>
      <c r="AT635" s="869"/>
      <c r="AU635" s="869"/>
      <c r="AV635" s="869"/>
      <c r="AW635" s="869"/>
      <c r="AX635" s="869"/>
      <c r="AY635">
        <f>COUNTA($E$635)</f>
        <v>1</v>
      </c>
    </row>
    <row r="636" spans="1:51" ht="45" customHeight="1" x14ac:dyDescent="0.15">
      <c r="A636" s="870">
        <v>6</v>
      </c>
      <c r="B636" s="870">
        <v>1</v>
      </c>
      <c r="C636" s="892" t="s">
        <v>781</v>
      </c>
      <c r="D636" s="892"/>
      <c r="E636" s="893" t="s">
        <v>821</v>
      </c>
      <c r="F636" s="893"/>
      <c r="G636" s="893"/>
      <c r="H636" s="893"/>
      <c r="I636" s="893"/>
      <c r="J636" s="873">
        <v>2011101014084</v>
      </c>
      <c r="K636" s="874"/>
      <c r="L636" s="874"/>
      <c r="M636" s="874"/>
      <c r="N636" s="874"/>
      <c r="O636" s="874"/>
      <c r="P636" s="875" t="s">
        <v>823</v>
      </c>
      <c r="Q636" s="876"/>
      <c r="R636" s="876"/>
      <c r="S636" s="876"/>
      <c r="T636" s="876"/>
      <c r="U636" s="876"/>
      <c r="V636" s="876"/>
      <c r="W636" s="876"/>
      <c r="X636" s="876"/>
      <c r="Y636" s="877">
        <v>1161.5999999999999</v>
      </c>
      <c r="Z636" s="878"/>
      <c r="AA636" s="878"/>
      <c r="AB636" s="879"/>
      <c r="AC636" s="880" t="s">
        <v>341</v>
      </c>
      <c r="AD636" s="881"/>
      <c r="AE636" s="881"/>
      <c r="AF636" s="881"/>
      <c r="AG636" s="881"/>
      <c r="AH636" s="882" t="s">
        <v>851</v>
      </c>
      <c r="AI636" s="883"/>
      <c r="AJ636" s="883"/>
      <c r="AK636" s="883"/>
      <c r="AL636" s="866">
        <v>99.98</v>
      </c>
      <c r="AM636" s="867"/>
      <c r="AN636" s="867"/>
      <c r="AO636" s="868"/>
      <c r="AP636" s="869" t="s">
        <v>368</v>
      </c>
      <c r="AQ636" s="869"/>
      <c r="AR636" s="869"/>
      <c r="AS636" s="869"/>
      <c r="AT636" s="869"/>
      <c r="AU636" s="869"/>
      <c r="AV636" s="869"/>
      <c r="AW636" s="869"/>
      <c r="AX636" s="869"/>
      <c r="AY636">
        <f>COUNTA($E$636)</f>
        <v>1</v>
      </c>
    </row>
    <row r="637" spans="1:51" ht="45" customHeight="1" x14ac:dyDescent="0.15">
      <c r="A637" s="870">
        <v>7</v>
      </c>
      <c r="B637" s="870">
        <v>1</v>
      </c>
      <c r="C637" s="892" t="s">
        <v>781</v>
      </c>
      <c r="D637" s="892"/>
      <c r="E637" s="893" t="s">
        <v>821</v>
      </c>
      <c r="F637" s="893"/>
      <c r="G637" s="893"/>
      <c r="H637" s="893"/>
      <c r="I637" s="893"/>
      <c r="J637" s="873">
        <v>2011101014084</v>
      </c>
      <c r="K637" s="874"/>
      <c r="L637" s="874"/>
      <c r="M637" s="874"/>
      <c r="N637" s="874"/>
      <c r="O637" s="874"/>
      <c r="P637" s="875" t="s">
        <v>789</v>
      </c>
      <c r="Q637" s="876"/>
      <c r="R637" s="876"/>
      <c r="S637" s="876"/>
      <c r="T637" s="876"/>
      <c r="U637" s="876"/>
      <c r="V637" s="876"/>
      <c r="W637" s="876"/>
      <c r="X637" s="876"/>
      <c r="Y637" s="877">
        <v>996.6</v>
      </c>
      <c r="Z637" s="878"/>
      <c r="AA637" s="878"/>
      <c r="AB637" s="879"/>
      <c r="AC637" s="880" t="s">
        <v>341</v>
      </c>
      <c r="AD637" s="881"/>
      <c r="AE637" s="881"/>
      <c r="AF637" s="881"/>
      <c r="AG637" s="881"/>
      <c r="AH637" s="882" t="s">
        <v>851</v>
      </c>
      <c r="AI637" s="883"/>
      <c r="AJ637" s="883"/>
      <c r="AK637" s="883"/>
      <c r="AL637" s="866">
        <v>99.91</v>
      </c>
      <c r="AM637" s="867"/>
      <c r="AN637" s="867"/>
      <c r="AO637" s="868"/>
      <c r="AP637" s="869" t="s">
        <v>828</v>
      </c>
      <c r="AQ637" s="869"/>
      <c r="AR637" s="869"/>
      <c r="AS637" s="869"/>
      <c r="AT637" s="869"/>
      <c r="AU637" s="869"/>
      <c r="AV637" s="869"/>
      <c r="AW637" s="869"/>
      <c r="AX637" s="869"/>
      <c r="AY637">
        <f>COUNTA($E$637)</f>
        <v>1</v>
      </c>
    </row>
    <row r="638" spans="1:51" ht="30" customHeight="1" x14ac:dyDescent="0.15">
      <c r="A638" s="870">
        <v>8</v>
      </c>
      <c r="B638" s="870">
        <v>1</v>
      </c>
      <c r="C638" s="892" t="s">
        <v>781</v>
      </c>
      <c r="D638" s="892"/>
      <c r="E638" s="663" t="s">
        <v>760</v>
      </c>
      <c r="F638" s="893"/>
      <c r="G638" s="893"/>
      <c r="H638" s="893"/>
      <c r="I638" s="893"/>
      <c r="J638" s="873">
        <v>1180301018771</v>
      </c>
      <c r="K638" s="874"/>
      <c r="L638" s="874"/>
      <c r="M638" s="874"/>
      <c r="N638" s="874"/>
      <c r="O638" s="874"/>
      <c r="P638" s="875" t="s">
        <v>761</v>
      </c>
      <c r="Q638" s="876"/>
      <c r="R638" s="876"/>
      <c r="S638" s="876"/>
      <c r="T638" s="876"/>
      <c r="U638" s="876"/>
      <c r="V638" s="876"/>
      <c r="W638" s="876"/>
      <c r="X638" s="876"/>
      <c r="Y638" s="877">
        <v>82.99</v>
      </c>
      <c r="Z638" s="878"/>
      <c r="AA638" s="878"/>
      <c r="AB638" s="879"/>
      <c r="AC638" s="880" t="s">
        <v>336</v>
      </c>
      <c r="AD638" s="881"/>
      <c r="AE638" s="881"/>
      <c r="AF638" s="881"/>
      <c r="AG638" s="881"/>
      <c r="AH638" s="882">
        <v>1</v>
      </c>
      <c r="AI638" s="883"/>
      <c r="AJ638" s="883"/>
      <c r="AK638" s="883"/>
      <c r="AL638" s="866">
        <v>100</v>
      </c>
      <c r="AM638" s="867"/>
      <c r="AN638" s="867"/>
      <c r="AO638" s="868"/>
      <c r="AP638" s="869" t="s">
        <v>828</v>
      </c>
      <c r="AQ638" s="869"/>
      <c r="AR638" s="869"/>
      <c r="AS638" s="869"/>
      <c r="AT638" s="869"/>
      <c r="AU638" s="869"/>
      <c r="AV638" s="869"/>
      <c r="AW638" s="869"/>
      <c r="AX638" s="869"/>
      <c r="AY638">
        <f>COUNTA($E$638)</f>
        <v>1</v>
      </c>
    </row>
    <row r="639" spans="1:51" ht="30" customHeight="1" x14ac:dyDescent="0.15">
      <c r="A639" s="870">
        <v>9</v>
      </c>
      <c r="B639" s="870">
        <v>1</v>
      </c>
      <c r="C639" s="892" t="s">
        <v>781</v>
      </c>
      <c r="D639" s="892"/>
      <c r="E639" s="893" t="s">
        <v>759</v>
      </c>
      <c r="F639" s="893"/>
      <c r="G639" s="893"/>
      <c r="H639" s="893"/>
      <c r="I639" s="893"/>
      <c r="J639" s="873">
        <v>1180301018771</v>
      </c>
      <c r="K639" s="874"/>
      <c r="L639" s="874"/>
      <c r="M639" s="874"/>
      <c r="N639" s="874"/>
      <c r="O639" s="874"/>
      <c r="P639" s="875" t="s">
        <v>762</v>
      </c>
      <c r="Q639" s="876"/>
      <c r="R639" s="876"/>
      <c r="S639" s="876"/>
      <c r="T639" s="876"/>
      <c r="U639" s="876"/>
      <c r="V639" s="876"/>
      <c r="W639" s="876"/>
      <c r="X639" s="876"/>
      <c r="Y639" s="877">
        <v>29.19</v>
      </c>
      <c r="Z639" s="878"/>
      <c r="AA639" s="878"/>
      <c r="AB639" s="879"/>
      <c r="AC639" s="880" t="s">
        <v>336</v>
      </c>
      <c r="AD639" s="881"/>
      <c r="AE639" s="881"/>
      <c r="AF639" s="881"/>
      <c r="AG639" s="881"/>
      <c r="AH639" s="882">
        <v>1</v>
      </c>
      <c r="AI639" s="883"/>
      <c r="AJ639" s="883"/>
      <c r="AK639" s="883"/>
      <c r="AL639" s="866">
        <v>100</v>
      </c>
      <c r="AM639" s="867"/>
      <c r="AN639" s="867"/>
      <c r="AO639" s="868"/>
      <c r="AP639" s="869" t="s">
        <v>828</v>
      </c>
      <c r="AQ639" s="869"/>
      <c r="AR639" s="869"/>
      <c r="AS639" s="869"/>
      <c r="AT639" s="869"/>
      <c r="AU639" s="869"/>
      <c r="AV639" s="869"/>
      <c r="AW639" s="869"/>
      <c r="AX639" s="869"/>
      <c r="AY639">
        <f>COUNTA($E$639)</f>
        <v>1</v>
      </c>
    </row>
    <row r="640" spans="1:51" ht="30" customHeight="1" x14ac:dyDescent="0.15">
      <c r="A640" s="870">
        <v>10</v>
      </c>
      <c r="B640" s="870">
        <v>1</v>
      </c>
      <c r="C640" s="892" t="s">
        <v>781</v>
      </c>
      <c r="D640" s="892"/>
      <c r="E640" s="663" t="s">
        <v>763</v>
      </c>
      <c r="F640" s="893"/>
      <c r="G640" s="893"/>
      <c r="H640" s="893"/>
      <c r="I640" s="893"/>
      <c r="J640" s="873">
        <v>5010001034867</v>
      </c>
      <c r="K640" s="874"/>
      <c r="L640" s="874"/>
      <c r="M640" s="874"/>
      <c r="N640" s="874"/>
      <c r="O640" s="874"/>
      <c r="P640" s="875" t="s">
        <v>764</v>
      </c>
      <c r="Q640" s="876"/>
      <c r="R640" s="876"/>
      <c r="S640" s="876"/>
      <c r="T640" s="876"/>
      <c r="U640" s="876"/>
      <c r="V640" s="876"/>
      <c r="W640" s="876"/>
      <c r="X640" s="876"/>
      <c r="Y640" s="877">
        <v>24.73</v>
      </c>
      <c r="Z640" s="878"/>
      <c r="AA640" s="878"/>
      <c r="AB640" s="879"/>
      <c r="AC640" s="880" t="s">
        <v>336</v>
      </c>
      <c r="AD640" s="881"/>
      <c r="AE640" s="881"/>
      <c r="AF640" s="881"/>
      <c r="AG640" s="881"/>
      <c r="AH640" s="882">
        <v>1</v>
      </c>
      <c r="AI640" s="883"/>
      <c r="AJ640" s="883"/>
      <c r="AK640" s="883"/>
      <c r="AL640" s="866">
        <v>100</v>
      </c>
      <c r="AM640" s="867"/>
      <c r="AN640" s="867"/>
      <c r="AO640" s="868"/>
      <c r="AP640" s="869" t="s">
        <v>828</v>
      </c>
      <c r="AQ640" s="869"/>
      <c r="AR640" s="869"/>
      <c r="AS640" s="869"/>
      <c r="AT640" s="869"/>
      <c r="AU640" s="869"/>
      <c r="AV640" s="869"/>
      <c r="AW640" s="869"/>
      <c r="AX640" s="869"/>
      <c r="AY640">
        <f>COUNTA($E$640)</f>
        <v>1</v>
      </c>
    </row>
    <row r="641" spans="1:51" ht="30" customHeight="1" x14ac:dyDescent="0.15">
      <c r="A641" s="870">
        <v>11</v>
      </c>
      <c r="B641" s="870">
        <v>1</v>
      </c>
      <c r="C641" s="892" t="s">
        <v>781</v>
      </c>
      <c r="D641" s="892"/>
      <c r="E641" s="663" t="s">
        <v>815</v>
      </c>
      <c r="F641" s="893"/>
      <c r="G641" s="893"/>
      <c r="H641" s="893"/>
      <c r="I641" s="893"/>
      <c r="J641" s="873">
        <v>7010401022916</v>
      </c>
      <c r="K641" s="874"/>
      <c r="L641" s="874"/>
      <c r="M641" s="874"/>
      <c r="N641" s="874"/>
      <c r="O641" s="874"/>
      <c r="P641" s="875" t="s">
        <v>824</v>
      </c>
      <c r="Q641" s="876"/>
      <c r="R641" s="876"/>
      <c r="S641" s="876"/>
      <c r="T641" s="876"/>
      <c r="U641" s="876"/>
      <c r="V641" s="876"/>
      <c r="W641" s="876"/>
      <c r="X641" s="876"/>
      <c r="Y641" s="877">
        <v>15.87</v>
      </c>
      <c r="Z641" s="878"/>
      <c r="AA641" s="878"/>
      <c r="AB641" s="879"/>
      <c r="AC641" s="880" t="s">
        <v>336</v>
      </c>
      <c r="AD641" s="881"/>
      <c r="AE641" s="881"/>
      <c r="AF641" s="881"/>
      <c r="AG641" s="881"/>
      <c r="AH641" s="882">
        <v>1</v>
      </c>
      <c r="AI641" s="883"/>
      <c r="AJ641" s="883"/>
      <c r="AK641" s="883"/>
      <c r="AL641" s="866">
        <v>99.7</v>
      </c>
      <c r="AM641" s="867"/>
      <c r="AN641" s="867"/>
      <c r="AO641" s="868"/>
      <c r="AP641" s="869" t="s">
        <v>828</v>
      </c>
      <c r="AQ641" s="869"/>
      <c r="AR641" s="869"/>
      <c r="AS641" s="869"/>
      <c r="AT641" s="869"/>
      <c r="AU641" s="869"/>
      <c r="AV641" s="869"/>
      <c r="AW641" s="869"/>
      <c r="AX641" s="869"/>
      <c r="AY641">
        <f>COUNTA($E$641)</f>
        <v>1</v>
      </c>
    </row>
    <row r="642" spans="1:51" ht="30" customHeight="1" x14ac:dyDescent="0.15">
      <c r="A642" s="870">
        <v>12</v>
      </c>
      <c r="B642" s="870">
        <v>1</v>
      </c>
      <c r="C642" s="892" t="s">
        <v>781</v>
      </c>
      <c r="D642" s="892"/>
      <c r="E642" s="893" t="s">
        <v>815</v>
      </c>
      <c r="F642" s="893"/>
      <c r="G642" s="893"/>
      <c r="H642" s="893"/>
      <c r="I642" s="893"/>
      <c r="J642" s="873">
        <v>7010401022916</v>
      </c>
      <c r="K642" s="874"/>
      <c r="L642" s="874"/>
      <c r="M642" s="874"/>
      <c r="N642" s="874"/>
      <c r="O642" s="874"/>
      <c r="P642" s="875" t="s">
        <v>825</v>
      </c>
      <c r="Q642" s="876"/>
      <c r="R642" s="876"/>
      <c r="S642" s="876"/>
      <c r="T642" s="876"/>
      <c r="U642" s="876"/>
      <c r="V642" s="876"/>
      <c r="W642" s="876"/>
      <c r="X642" s="876"/>
      <c r="Y642" s="877">
        <v>5.14</v>
      </c>
      <c r="Z642" s="878"/>
      <c r="AA642" s="878"/>
      <c r="AB642" s="879"/>
      <c r="AC642" s="880" t="s">
        <v>336</v>
      </c>
      <c r="AD642" s="881"/>
      <c r="AE642" s="881"/>
      <c r="AF642" s="881"/>
      <c r="AG642" s="881"/>
      <c r="AH642" s="882">
        <v>1</v>
      </c>
      <c r="AI642" s="883"/>
      <c r="AJ642" s="883"/>
      <c r="AK642" s="883"/>
      <c r="AL642" s="866">
        <v>99.83</v>
      </c>
      <c r="AM642" s="867"/>
      <c r="AN642" s="867"/>
      <c r="AO642" s="868"/>
      <c r="AP642" s="869" t="s">
        <v>828</v>
      </c>
      <c r="AQ642" s="869"/>
      <c r="AR642" s="869"/>
      <c r="AS642" s="869"/>
      <c r="AT642" s="869"/>
      <c r="AU642" s="869"/>
      <c r="AV642" s="869"/>
      <c r="AW642" s="869"/>
      <c r="AX642" s="869"/>
      <c r="AY642">
        <f>COUNTA($E$642)</f>
        <v>1</v>
      </c>
    </row>
    <row r="643" spans="1:51" ht="30" customHeight="1" x14ac:dyDescent="0.15">
      <c r="A643" s="870">
        <v>13</v>
      </c>
      <c r="B643" s="870">
        <v>1</v>
      </c>
      <c r="C643" s="892" t="s">
        <v>781</v>
      </c>
      <c r="D643" s="892"/>
      <c r="E643" s="663" t="s">
        <v>826</v>
      </c>
      <c r="F643" s="893"/>
      <c r="G643" s="893"/>
      <c r="H643" s="893"/>
      <c r="I643" s="893"/>
      <c r="J643" s="873">
        <v>2050001000166</v>
      </c>
      <c r="K643" s="874"/>
      <c r="L643" s="874"/>
      <c r="M643" s="874"/>
      <c r="N643" s="874"/>
      <c r="O643" s="874"/>
      <c r="P643" s="875" t="s">
        <v>827</v>
      </c>
      <c r="Q643" s="876"/>
      <c r="R643" s="876"/>
      <c r="S643" s="876"/>
      <c r="T643" s="876"/>
      <c r="U643" s="876"/>
      <c r="V643" s="876"/>
      <c r="W643" s="876"/>
      <c r="X643" s="876"/>
      <c r="Y643" s="877">
        <v>3.05</v>
      </c>
      <c r="Z643" s="878"/>
      <c r="AA643" s="878"/>
      <c r="AB643" s="879"/>
      <c r="AC643" s="880" t="s">
        <v>341</v>
      </c>
      <c r="AD643" s="881"/>
      <c r="AE643" s="881"/>
      <c r="AF643" s="881"/>
      <c r="AG643" s="881"/>
      <c r="AH643" s="882" t="s">
        <v>851</v>
      </c>
      <c r="AI643" s="883"/>
      <c r="AJ643" s="883"/>
      <c r="AK643" s="883"/>
      <c r="AL643" s="866">
        <v>95.8</v>
      </c>
      <c r="AM643" s="867"/>
      <c r="AN643" s="867"/>
      <c r="AO643" s="868"/>
      <c r="AP643" s="869" t="s">
        <v>828</v>
      </c>
      <c r="AQ643" s="869"/>
      <c r="AR643" s="869"/>
      <c r="AS643" s="869"/>
      <c r="AT643" s="869"/>
      <c r="AU643" s="869"/>
      <c r="AV643" s="869"/>
      <c r="AW643" s="869"/>
      <c r="AX643" s="869"/>
      <c r="AY643">
        <f>COUNTA($E$643)</f>
        <v>1</v>
      </c>
    </row>
    <row r="644" spans="1:51" ht="45" customHeight="1" x14ac:dyDescent="0.15">
      <c r="A644" s="870">
        <v>14</v>
      </c>
      <c r="B644" s="870">
        <v>1</v>
      </c>
      <c r="C644" s="892" t="s">
        <v>781</v>
      </c>
      <c r="D644" s="892"/>
      <c r="E644" s="663" t="s">
        <v>829</v>
      </c>
      <c r="F644" s="893"/>
      <c r="G644" s="893"/>
      <c r="H644" s="893"/>
      <c r="I644" s="893"/>
      <c r="J644" s="873">
        <v>9030001001416</v>
      </c>
      <c r="K644" s="874"/>
      <c r="L644" s="874"/>
      <c r="M644" s="874"/>
      <c r="N644" s="874"/>
      <c r="O644" s="874"/>
      <c r="P644" s="875" t="s">
        <v>830</v>
      </c>
      <c r="Q644" s="876"/>
      <c r="R644" s="876"/>
      <c r="S644" s="876"/>
      <c r="T644" s="876"/>
      <c r="U644" s="876"/>
      <c r="V644" s="876"/>
      <c r="W644" s="876"/>
      <c r="X644" s="876"/>
      <c r="Y644" s="877">
        <v>1.29</v>
      </c>
      <c r="Z644" s="878"/>
      <c r="AA644" s="878"/>
      <c r="AB644" s="879"/>
      <c r="AC644" s="880" t="s">
        <v>336</v>
      </c>
      <c r="AD644" s="881"/>
      <c r="AE644" s="881"/>
      <c r="AF644" s="881"/>
      <c r="AG644" s="881"/>
      <c r="AH644" s="882">
        <v>1</v>
      </c>
      <c r="AI644" s="883"/>
      <c r="AJ644" s="883"/>
      <c r="AK644" s="883"/>
      <c r="AL644" s="866">
        <v>98.5</v>
      </c>
      <c r="AM644" s="867"/>
      <c r="AN644" s="867"/>
      <c r="AO644" s="868"/>
      <c r="AP644" s="869" t="s">
        <v>828</v>
      </c>
      <c r="AQ644" s="869"/>
      <c r="AR644" s="869"/>
      <c r="AS644" s="869"/>
      <c r="AT644" s="869"/>
      <c r="AU644" s="869"/>
      <c r="AV644" s="869"/>
      <c r="AW644" s="869"/>
      <c r="AX644" s="869"/>
      <c r="AY644">
        <f>COUNTA($E$644)</f>
        <v>1</v>
      </c>
    </row>
    <row r="645" spans="1:51" ht="30" customHeight="1" x14ac:dyDescent="0.15">
      <c r="A645" s="870">
        <v>15</v>
      </c>
      <c r="B645" s="870">
        <v>1</v>
      </c>
      <c r="C645" s="892" t="s">
        <v>781</v>
      </c>
      <c r="D645" s="892"/>
      <c r="E645" s="663" t="s">
        <v>831</v>
      </c>
      <c r="F645" s="893"/>
      <c r="G645" s="893"/>
      <c r="H645" s="893"/>
      <c r="I645" s="893"/>
      <c r="J645" s="873">
        <v>6140001008691</v>
      </c>
      <c r="K645" s="874"/>
      <c r="L645" s="874"/>
      <c r="M645" s="874"/>
      <c r="N645" s="874"/>
      <c r="O645" s="874"/>
      <c r="P645" s="875" t="s">
        <v>832</v>
      </c>
      <c r="Q645" s="876"/>
      <c r="R645" s="876"/>
      <c r="S645" s="876"/>
      <c r="T645" s="876"/>
      <c r="U645" s="876"/>
      <c r="V645" s="876"/>
      <c r="W645" s="876"/>
      <c r="X645" s="876"/>
      <c r="Y645" s="877">
        <v>1.06</v>
      </c>
      <c r="Z645" s="878"/>
      <c r="AA645" s="878"/>
      <c r="AB645" s="879"/>
      <c r="AC645" s="880" t="s">
        <v>336</v>
      </c>
      <c r="AD645" s="881"/>
      <c r="AE645" s="881"/>
      <c r="AF645" s="881"/>
      <c r="AG645" s="881"/>
      <c r="AH645" s="882">
        <v>2</v>
      </c>
      <c r="AI645" s="883"/>
      <c r="AJ645" s="883"/>
      <c r="AK645" s="883"/>
      <c r="AL645" s="866">
        <v>100</v>
      </c>
      <c r="AM645" s="867"/>
      <c r="AN645" s="867"/>
      <c r="AO645" s="868"/>
      <c r="AP645" s="869" t="s">
        <v>828</v>
      </c>
      <c r="AQ645" s="869"/>
      <c r="AR645" s="869"/>
      <c r="AS645" s="869"/>
      <c r="AT645" s="869"/>
      <c r="AU645" s="869"/>
      <c r="AV645" s="869"/>
      <c r="AW645" s="869"/>
      <c r="AX645" s="869"/>
      <c r="AY645">
        <f>COUNTA($E$645)</f>
        <v>1</v>
      </c>
    </row>
    <row r="646" spans="1:51" ht="30" customHeight="1" x14ac:dyDescent="0.15">
      <c r="A646" s="870">
        <v>16</v>
      </c>
      <c r="B646" s="870">
        <v>1</v>
      </c>
      <c r="C646" s="892" t="s">
        <v>781</v>
      </c>
      <c r="D646" s="892"/>
      <c r="E646" s="663" t="s">
        <v>834</v>
      </c>
      <c r="F646" s="893"/>
      <c r="G646" s="893"/>
      <c r="H646" s="893"/>
      <c r="I646" s="893"/>
      <c r="J646" s="873">
        <v>2180001139470</v>
      </c>
      <c r="K646" s="874"/>
      <c r="L646" s="874"/>
      <c r="M646" s="874"/>
      <c r="N646" s="874"/>
      <c r="O646" s="874"/>
      <c r="P646" s="875" t="s">
        <v>833</v>
      </c>
      <c r="Q646" s="876"/>
      <c r="R646" s="876"/>
      <c r="S646" s="876"/>
      <c r="T646" s="876"/>
      <c r="U646" s="876"/>
      <c r="V646" s="876"/>
      <c r="W646" s="876"/>
      <c r="X646" s="876"/>
      <c r="Y646" s="877">
        <v>1.01</v>
      </c>
      <c r="Z646" s="878"/>
      <c r="AA646" s="878"/>
      <c r="AB646" s="879"/>
      <c r="AC646" s="880" t="s">
        <v>341</v>
      </c>
      <c r="AD646" s="881"/>
      <c r="AE646" s="881"/>
      <c r="AF646" s="881"/>
      <c r="AG646" s="881"/>
      <c r="AH646" s="882" t="s">
        <v>851</v>
      </c>
      <c r="AI646" s="883"/>
      <c r="AJ646" s="883"/>
      <c r="AK646" s="883"/>
      <c r="AL646" s="866">
        <v>96.3</v>
      </c>
      <c r="AM646" s="867"/>
      <c r="AN646" s="867"/>
      <c r="AO646" s="868"/>
      <c r="AP646" s="869" t="s">
        <v>828</v>
      </c>
      <c r="AQ646" s="869"/>
      <c r="AR646" s="869"/>
      <c r="AS646" s="869"/>
      <c r="AT646" s="869"/>
      <c r="AU646" s="869"/>
      <c r="AV646" s="869"/>
      <c r="AW646" s="869"/>
      <c r="AX646" s="869"/>
      <c r="AY646">
        <f>COUNTA($E$646)</f>
        <v>1</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35">
      <formula>IF(RIGHT(TEXT(P14,"0.#"),1)=".",FALSE,TRUE)</formula>
    </cfRule>
    <cfRule type="expression" dxfId="1514" priority="936">
      <formula>IF(RIGHT(TEXT(P14,"0.#"),1)=".",TRUE,FALSE)</formula>
    </cfRule>
  </conditionalFormatting>
  <conditionalFormatting sqref="P18:AX18">
    <cfRule type="expression" dxfId="1513" priority="933">
      <formula>IF(RIGHT(TEXT(P18,"0.#"),1)=".",FALSE,TRUE)</formula>
    </cfRule>
    <cfRule type="expression" dxfId="1512" priority="934">
      <formula>IF(RIGHT(TEXT(P18,"0.#"),1)=".",TRUE,FALSE)</formula>
    </cfRule>
  </conditionalFormatting>
  <conditionalFormatting sqref="Y311">
    <cfRule type="expression" dxfId="1511" priority="931">
      <formula>IF(RIGHT(TEXT(Y311,"0.#"),1)=".",FALSE,TRUE)</formula>
    </cfRule>
    <cfRule type="expression" dxfId="1510" priority="932">
      <formula>IF(RIGHT(TEXT(Y311,"0.#"),1)=".",TRUE,FALSE)</formula>
    </cfRule>
  </conditionalFormatting>
  <conditionalFormatting sqref="Y320">
    <cfRule type="expression" dxfId="1509" priority="929">
      <formula>IF(RIGHT(TEXT(Y320,"0.#"),1)=".",FALSE,TRUE)</formula>
    </cfRule>
    <cfRule type="expression" dxfId="1508" priority="930">
      <formula>IF(RIGHT(TEXT(Y320,"0.#"),1)=".",TRUE,FALSE)</formula>
    </cfRule>
  </conditionalFormatting>
  <conditionalFormatting sqref="Y351:Y358 Y349 Y338:Y345 Y336 Y325:Y332 Y323">
    <cfRule type="expression" dxfId="1507" priority="909">
      <formula>IF(RIGHT(TEXT(Y323,"0.#"),1)=".",FALSE,TRUE)</formula>
    </cfRule>
    <cfRule type="expression" dxfId="1506" priority="910">
      <formula>IF(RIGHT(TEXT(Y323,"0.#"),1)=".",TRUE,FALSE)</formula>
    </cfRule>
  </conditionalFormatting>
  <conditionalFormatting sqref="P16:AQ17 P15:AX15 P13:AX13">
    <cfRule type="expression" dxfId="1505" priority="927">
      <formula>IF(RIGHT(TEXT(P13,"0.#"),1)=".",FALSE,TRUE)</formula>
    </cfRule>
    <cfRule type="expression" dxfId="1504" priority="928">
      <formula>IF(RIGHT(TEXT(P13,"0.#"),1)=".",TRUE,FALSE)</formula>
    </cfRule>
  </conditionalFormatting>
  <conditionalFormatting sqref="P19:AJ19">
    <cfRule type="expression" dxfId="1503" priority="925">
      <formula>IF(RIGHT(TEXT(P19,"0.#"),1)=".",FALSE,TRUE)</formula>
    </cfRule>
    <cfRule type="expression" dxfId="1502" priority="926">
      <formula>IF(RIGHT(TEXT(P19,"0.#"),1)=".",TRUE,FALSE)</formula>
    </cfRule>
  </conditionalFormatting>
  <conditionalFormatting sqref="AE32 AQ32">
    <cfRule type="expression" dxfId="1501" priority="923">
      <formula>IF(RIGHT(TEXT(AE32,"0.#"),1)=".",FALSE,TRUE)</formula>
    </cfRule>
    <cfRule type="expression" dxfId="1500" priority="924">
      <formula>IF(RIGHT(TEXT(AE32,"0.#"),1)=".",TRUE,FALSE)</formula>
    </cfRule>
  </conditionalFormatting>
  <conditionalFormatting sqref="Y312:Y319 Y310">
    <cfRule type="expression" dxfId="1499" priority="921">
      <formula>IF(RIGHT(TEXT(Y310,"0.#"),1)=".",FALSE,TRUE)</formula>
    </cfRule>
    <cfRule type="expression" dxfId="1498" priority="922">
      <formula>IF(RIGHT(TEXT(Y310,"0.#"),1)=".",TRUE,FALSE)</formula>
    </cfRule>
  </conditionalFormatting>
  <conditionalFormatting sqref="AU311">
    <cfRule type="expression" dxfId="1497" priority="919">
      <formula>IF(RIGHT(TEXT(AU311,"0.#"),1)=".",FALSE,TRUE)</formula>
    </cfRule>
    <cfRule type="expression" dxfId="1496" priority="920">
      <formula>IF(RIGHT(TEXT(AU311,"0.#"),1)=".",TRUE,FALSE)</formula>
    </cfRule>
  </conditionalFormatting>
  <conditionalFormatting sqref="AU320">
    <cfRule type="expression" dxfId="1495" priority="917">
      <formula>IF(RIGHT(TEXT(AU320,"0.#"),1)=".",FALSE,TRUE)</formula>
    </cfRule>
    <cfRule type="expression" dxfId="1494" priority="918">
      <formula>IF(RIGHT(TEXT(AU320,"0.#"),1)=".",TRUE,FALSE)</formula>
    </cfRule>
  </conditionalFormatting>
  <conditionalFormatting sqref="AU312:AU319 AU310">
    <cfRule type="expression" dxfId="1493" priority="915">
      <formula>IF(RIGHT(TEXT(AU310,"0.#"),1)=".",FALSE,TRUE)</formula>
    </cfRule>
    <cfRule type="expression" dxfId="1492" priority="916">
      <formula>IF(RIGHT(TEXT(AU310,"0.#"),1)=".",TRUE,FALSE)</formula>
    </cfRule>
  </conditionalFormatting>
  <conditionalFormatting sqref="Y350 Y337 Y324">
    <cfRule type="expression" dxfId="1491" priority="913">
      <formula>IF(RIGHT(TEXT(Y324,"0.#"),1)=".",FALSE,TRUE)</formula>
    </cfRule>
    <cfRule type="expression" dxfId="1490" priority="914">
      <formula>IF(RIGHT(TEXT(Y324,"0.#"),1)=".",TRUE,FALSE)</formula>
    </cfRule>
  </conditionalFormatting>
  <conditionalFormatting sqref="Y359 Y346 Y333">
    <cfRule type="expression" dxfId="1489" priority="911">
      <formula>IF(RIGHT(TEXT(Y333,"0.#"),1)=".",FALSE,TRUE)</formula>
    </cfRule>
    <cfRule type="expression" dxfId="1488" priority="912">
      <formula>IF(RIGHT(TEXT(Y333,"0.#"),1)=".",TRUE,FALSE)</formula>
    </cfRule>
  </conditionalFormatting>
  <conditionalFormatting sqref="AU350 AU337 AU324">
    <cfRule type="expression" dxfId="1487" priority="907">
      <formula>IF(RIGHT(TEXT(AU324,"0.#"),1)=".",FALSE,TRUE)</formula>
    </cfRule>
    <cfRule type="expression" dxfId="1486" priority="908">
      <formula>IF(RIGHT(TEXT(AU324,"0.#"),1)=".",TRUE,FALSE)</formula>
    </cfRule>
  </conditionalFormatting>
  <conditionalFormatting sqref="AU359 AU346 AU333">
    <cfRule type="expression" dxfId="1485" priority="905">
      <formula>IF(RIGHT(TEXT(AU333,"0.#"),1)=".",FALSE,TRUE)</formula>
    </cfRule>
    <cfRule type="expression" dxfId="1484" priority="906">
      <formula>IF(RIGHT(TEXT(AU333,"0.#"),1)=".",TRUE,FALSE)</formula>
    </cfRule>
  </conditionalFormatting>
  <conditionalFormatting sqref="AU351:AU358 AU349 AU338:AU345 AU336 AU325:AU332 AU323">
    <cfRule type="expression" dxfId="1483" priority="903">
      <formula>IF(RIGHT(TEXT(AU323,"0.#"),1)=".",FALSE,TRUE)</formula>
    </cfRule>
    <cfRule type="expression" dxfId="1482" priority="904">
      <formula>IF(RIGHT(TEXT(AU323,"0.#"),1)=".",TRUE,FALSE)</formula>
    </cfRule>
  </conditionalFormatting>
  <conditionalFormatting sqref="AI32">
    <cfRule type="expression" dxfId="1481" priority="901">
      <formula>IF(RIGHT(TEXT(AI32,"0.#"),1)=".",FALSE,TRUE)</formula>
    </cfRule>
    <cfRule type="expression" dxfId="1480" priority="902">
      <formula>IF(RIGHT(TEXT(AI32,"0.#"),1)=".",TRUE,FALSE)</formula>
    </cfRule>
  </conditionalFormatting>
  <conditionalFormatting sqref="AM32">
    <cfRule type="expression" dxfId="1479" priority="899">
      <formula>IF(RIGHT(TEXT(AM32,"0.#"),1)=".",FALSE,TRUE)</formula>
    </cfRule>
    <cfRule type="expression" dxfId="1478" priority="900">
      <formula>IF(RIGHT(TEXT(AM32,"0.#"),1)=".",TRUE,FALSE)</formula>
    </cfRule>
  </conditionalFormatting>
  <conditionalFormatting sqref="AE33">
    <cfRule type="expression" dxfId="1477" priority="897">
      <formula>IF(RIGHT(TEXT(AE33,"0.#"),1)=".",FALSE,TRUE)</formula>
    </cfRule>
    <cfRule type="expression" dxfId="1476" priority="898">
      <formula>IF(RIGHT(TEXT(AE33,"0.#"),1)=".",TRUE,FALSE)</formula>
    </cfRule>
  </conditionalFormatting>
  <conditionalFormatting sqref="AI33">
    <cfRule type="expression" dxfId="1475" priority="895">
      <formula>IF(RIGHT(TEXT(AI33,"0.#"),1)=".",FALSE,TRUE)</formula>
    </cfRule>
    <cfRule type="expression" dxfId="1474" priority="896">
      <formula>IF(RIGHT(TEXT(AI33,"0.#"),1)=".",TRUE,FALSE)</formula>
    </cfRule>
  </conditionalFormatting>
  <conditionalFormatting sqref="AM33">
    <cfRule type="expression" dxfId="1473" priority="893">
      <formula>IF(RIGHT(TEXT(AM33,"0.#"),1)=".",FALSE,TRUE)</formula>
    </cfRule>
    <cfRule type="expression" dxfId="1472" priority="894">
      <formula>IF(RIGHT(TEXT(AM33,"0.#"),1)=".",TRUE,FALSE)</formula>
    </cfRule>
  </conditionalFormatting>
  <conditionalFormatting sqref="AQ33">
    <cfRule type="expression" dxfId="1471" priority="891">
      <formula>IF(RIGHT(TEXT(AQ33,"0.#"),1)=".",FALSE,TRUE)</formula>
    </cfRule>
    <cfRule type="expression" dxfId="1470" priority="892">
      <formula>IF(RIGHT(TEXT(AQ33,"0.#"),1)=".",TRUE,FALSE)</formula>
    </cfRule>
  </conditionalFormatting>
  <conditionalFormatting sqref="AE210">
    <cfRule type="expression" dxfId="1469" priority="889">
      <formula>IF(RIGHT(TEXT(AE210,"0.#"),1)=".",FALSE,TRUE)</formula>
    </cfRule>
    <cfRule type="expression" dxfId="1468" priority="890">
      <formula>IF(RIGHT(TEXT(AE210,"0.#"),1)=".",TRUE,FALSE)</formula>
    </cfRule>
  </conditionalFormatting>
  <conditionalFormatting sqref="AE211">
    <cfRule type="expression" dxfId="1467" priority="887">
      <formula>IF(RIGHT(TEXT(AE211,"0.#"),1)=".",FALSE,TRUE)</formula>
    </cfRule>
    <cfRule type="expression" dxfId="1466" priority="888">
      <formula>IF(RIGHT(TEXT(AE211,"0.#"),1)=".",TRUE,FALSE)</formula>
    </cfRule>
  </conditionalFormatting>
  <conditionalFormatting sqref="AE212">
    <cfRule type="expression" dxfId="1465" priority="885">
      <formula>IF(RIGHT(TEXT(AE212,"0.#"),1)=".",FALSE,TRUE)</formula>
    </cfRule>
    <cfRule type="expression" dxfId="1464" priority="886">
      <formula>IF(RIGHT(TEXT(AE212,"0.#"),1)=".",TRUE,FALSE)</formula>
    </cfRule>
  </conditionalFormatting>
  <conditionalFormatting sqref="AI212">
    <cfRule type="expression" dxfId="1463" priority="883">
      <formula>IF(RIGHT(TEXT(AI212,"0.#"),1)=".",FALSE,TRUE)</formula>
    </cfRule>
    <cfRule type="expression" dxfId="1462" priority="884">
      <formula>IF(RIGHT(TEXT(AI212,"0.#"),1)=".",TRUE,FALSE)</formula>
    </cfRule>
  </conditionalFormatting>
  <conditionalFormatting sqref="AI211">
    <cfRule type="expression" dxfId="1461" priority="881">
      <formula>IF(RIGHT(TEXT(AI211,"0.#"),1)=".",FALSE,TRUE)</formula>
    </cfRule>
    <cfRule type="expression" dxfId="1460" priority="882">
      <formula>IF(RIGHT(TEXT(AI211,"0.#"),1)=".",TRUE,FALSE)</formula>
    </cfRule>
  </conditionalFormatting>
  <conditionalFormatting sqref="AI210">
    <cfRule type="expression" dxfId="1459" priority="879">
      <formula>IF(RIGHT(TEXT(AI210,"0.#"),1)=".",FALSE,TRUE)</formula>
    </cfRule>
    <cfRule type="expression" dxfId="1458" priority="880">
      <formula>IF(RIGHT(TEXT(AI210,"0.#"),1)=".",TRUE,FALSE)</formula>
    </cfRule>
  </conditionalFormatting>
  <conditionalFormatting sqref="AM210">
    <cfRule type="expression" dxfId="1457" priority="877">
      <formula>IF(RIGHT(TEXT(AM210,"0.#"),1)=".",FALSE,TRUE)</formula>
    </cfRule>
    <cfRule type="expression" dxfId="1456" priority="878">
      <formula>IF(RIGHT(TEXT(AM210,"0.#"),1)=".",TRUE,FALSE)</formula>
    </cfRule>
  </conditionalFormatting>
  <conditionalFormatting sqref="AM211">
    <cfRule type="expression" dxfId="1455" priority="875">
      <formula>IF(RIGHT(TEXT(AM211,"0.#"),1)=".",FALSE,TRUE)</formula>
    </cfRule>
    <cfRule type="expression" dxfId="1454" priority="876">
      <formula>IF(RIGHT(TEXT(AM211,"0.#"),1)=".",TRUE,FALSE)</formula>
    </cfRule>
  </conditionalFormatting>
  <conditionalFormatting sqref="AM212">
    <cfRule type="expression" dxfId="1453" priority="873">
      <formula>IF(RIGHT(TEXT(AM212,"0.#"),1)=".",FALSE,TRUE)</formula>
    </cfRule>
    <cfRule type="expression" dxfId="1452" priority="874">
      <formula>IF(RIGHT(TEXT(AM212,"0.#"),1)=".",TRUE,FALSE)</formula>
    </cfRule>
  </conditionalFormatting>
  <conditionalFormatting sqref="AL368:AO395">
    <cfRule type="expression" dxfId="1451" priority="869">
      <formula>IF(AND(AL368&gt;=0, RIGHT(TEXT(AL368,"0.#"),1)&lt;&gt;"."),TRUE,FALSE)</formula>
    </cfRule>
    <cfRule type="expression" dxfId="1450" priority="870">
      <formula>IF(AND(AL368&gt;=0, RIGHT(TEXT(AL368,"0.#"),1)="."),TRUE,FALSE)</formula>
    </cfRule>
    <cfRule type="expression" dxfId="1449" priority="871">
      <formula>IF(AND(AL368&lt;0, RIGHT(TEXT(AL368,"0.#"),1)&lt;&gt;"."),TRUE,FALSE)</formula>
    </cfRule>
    <cfRule type="expression" dxfId="1448" priority="872">
      <formula>IF(AND(AL368&lt;0, RIGHT(TEXT(AL368,"0.#"),1)="."),TRUE,FALSE)</formula>
    </cfRule>
  </conditionalFormatting>
  <conditionalFormatting sqref="AQ210:AQ212">
    <cfRule type="expression" dxfId="1447" priority="867">
      <formula>IF(RIGHT(TEXT(AQ210,"0.#"),1)=".",FALSE,TRUE)</formula>
    </cfRule>
    <cfRule type="expression" dxfId="1446" priority="868">
      <formula>IF(RIGHT(TEXT(AQ210,"0.#"),1)=".",TRUE,FALSE)</formula>
    </cfRule>
  </conditionalFormatting>
  <conditionalFormatting sqref="AU210:AU212">
    <cfRule type="expression" dxfId="1445" priority="865">
      <formula>IF(RIGHT(TEXT(AU210,"0.#"),1)=".",FALSE,TRUE)</formula>
    </cfRule>
    <cfRule type="expression" dxfId="1444" priority="866">
      <formula>IF(RIGHT(TEXT(AU210,"0.#"),1)=".",TRUE,FALSE)</formula>
    </cfRule>
  </conditionalFormatting>
  <conditionalFormatting sqref="Y368:Y395">
    <cfRule type="expression" dxfId="1443" priority="863">
      <formula>IF(RIGHT(TEXT(Y368,"0.#"),1)=".",FALSE,TRUE)</formula>
    </cfRule>
    <cfRule type="expression" dxfId="1442" priority="864">
      <formula>IF(RIGHT(TEXT(Y368,"0.#"),1)=".",TRUE,FALSE)</formula>
    </cfRule>
  </conditionalFormatting>
  <conditionalFormatting sqref="AL632:AO660">
    <cfRule type="expression" dxfId="1441" priority="859">
      <formula>IF(AND(AL632&gt;=0, RIGHT(TEXT(AL632,"0.#"),1)&lt;&gt;"."),TRUE,FALSE)</formula>
    </cfRule>
    <cfRule type="expression" dxfId="1440" priority="860">
      <formula>IF(AND(AL632&gt;=0, RIGHT(TEXT(AL632,"0.#"),1)="."),TRUE,FALSE)</formula>
    </cfRule>
    <cfRule type="expression" dxfId="1439" priority="861">
      <formula>IF(AND(AL632&lt;0, RIGHT(TEXT(AL632,"0.#"),1)&lt;&gt;"."),TRUE,FALSE)</formula>
    </cfRule>
    <cfRule type="expression" dxfId="1438" priority="862">
      <formula>IF(AND(AL632&lt;0, RIGHT(TEXT(AL632,"0.#"),1)="."),TRUE,FALSE)</formula>
    </cfRule>
  </conditionalFormatting>
  <conditionalFormatting sqref="Y631:Y649 Y651:Y660">
    <cfRule type="expression" dxfId="1437" priority="857">
      <formula>IF(RIGHT(TEXT(Y631,"0.#"),1)=".",FALSE,TRUE)</formula>
    </cfRule>
    <cfRule type="expression" dxfId="1436" priority="858">
      <formula>IF(RIGHT(TEXT(Y631,"0.#"),1)=".",TRUE,FALSE)</formula>
    </cfRule>
  </conditionalFormatting>
  <conditionalFormatting sqref="AL366:AO367">
    <cfRule type="expression" dxfId="1435" priority="853">
      <formula>IF(AND(AL366&gt;=0, RIGHT(TEXT(AL366,"0.#"),1)&lt;&gt;"."),TRUE,FALSE)</formula>
    </cfRule>
    <cfRule type="expression" dxfId="1434" priority="854">
      <formula>IF(AND(AL366&gt;=0, RIGHT(TEXT(AL366,"0.#"),1)="."),TRUE,FALSE)</formula>
    </cfRule>
    <cfRule type="expression" dxfId="1433" priority="855">
      <formula>IF(AND(AL366&lt;0, RIGHT(TEXT(AL366,"0.#"),1)&lt;&gt;"."),TRUE,FALSE)</formula>
    </cfRule>
    <cfRule type="expression" dxfId="1432" priority="856">
      <formula>IF(AND(AL366&lt;0, RIGHT(TEXT(AL366,"0.#"),1)="."),TRUE,FALSE)</formula>
    </cfRule>
  </conditionalFormatting>
  <conditionalFormatting sqref="Y366:Y367">
    <cfRule type="expression" dxfId="1431" priority="851">
      <formula>IF(RIGHT(TEXT(Y366,"0.#"),1)=".",FALSE,TRUE)</formula>
    </cfRule>
    <cfRule type="expression" dxfId="1430" priority="852">
      <formula>IF(RIGHT(TEXT(Y366,"0.#"),1)=".",TRUE,FALSE)</formula>
    </cfRule>
  </conditionalFormatting>
  <conditionalFormatting sqref="Y401:Y428">
    <cfRule type="expression" dxfId="1429" priority="789">
      <formula>IF(RIGHT(TEXT(Y401,"0.#"),1)=".",FALSE,TRUE)</formula>
    </cfRule>
    <cfRule type="expression" dxfId="1428" priority="790">
      <formula>IF(RIGHT(TEXT(Y401,"0.#"),1)=".",TRUE,FALSE)</formula>
    </cfRule>
  </conditionalFormatting>
  <conditionalFormatting sqref="Y399:Y400">
    <cfRule type="expression" dxfId="1427" priority="783">
      <formula>IF(RIGHT(TEXT(Y399,"0.#"),1)=".",FALSE,TRUE)</formula>
    </cfRule>
    <cfRule type="expression" dxfId="1426" priority="784">
      <formula>IF(RIGHT(TEXT(Y399,"0.#"),1)=".",TRUE,FALSE)</formula>
    </cfRule>
  </conditionalFormatting>
  <conditionalFormatting sqref="Y434:Y461">
    <cfRule type="expression" dxfId="1425" priority="777">
      <formula>IF(RIGHT(TEXT(Y434,"0.#"),1)=".",FALSE,TRUE)</formula>
    </cfRule>
    <cfRule type="expression" dxfId="1424" priority="778">
      <formula>IF(RIGHT(TEXT(Y434,"0.#"),1)=".",TRUE,FALSE)</formula>
    </cfRule>
  </conditionalFormatting>
  <conditionalFormatting sqref="Y432:Y433">
    <cfRule type="expression" dxfId="1423" priority="771">
      <formula>IF(RIGHT(TEXT(Y432,"0.#"),1)=".",FALSE,TRUE)</formula>
    </cfRule>
    <cfRule type="expression" dxfId="1422" priority="772">
      <formula>IF(RIGHT(TEXT(Y432,"0.#"),1)=".",TRUE,FALSE)</formula>
    </cfRule>
  </conditionalFormatting>
  <conditionalFormatting sqref="Y467:Y494">
    <cfRule type="expression" dxfId="1421" priority="765">
      <formula>IF(RIGHT(TEXT(Y467,"0.#"),1)=".",FALSE,TRUE)</formula>
    </cfRule>
    <cfRule type="expression" dxfId="1420" priority="766">
      <formula>IF(RIGHT(TEXT(Y467,"0.#"),1)=".",TRUE,FALSE)</formula>
    </cfRule>
  </conditionalFormatting>
  <conditionalFormatting sqref="Y465:Y466">
    <cfRule type="expression" dxfId="1419" priority="759">
      <formula>IF(RIGHT(TEXT(Y465,"0.#"),1)=".",FALSE,TRUE)</formula>
    </cfRule>
    <cfRule type="expression" dxfId="1418" priority="760">
      <formula>IF(RIGHT(TEXT(Y465,"0.#"),1)=".",TRUE,FALSE)</formula>
    </cfRule>
  </conditionalFormatting>
  <conditionalFormatting sqref="Y500:Y527">
    <cfRule type="expression" dxfId="1417" priority="753">
      <formula>IF(RIGHT(TEXT(Y500,"0.#"),1)=".",FALSE,TRUE)</formula>
    </cfRule>
    <cfRule type="expression" dxfId="1416" priority="754">
      <formula>IF(RIGHT(TEXT(Y500,"0.#"),1)=".",TRUE,FALSE)</formula>
    </cfRule>
  </conditionalFormatting>
  <conditionalFormatting sqref="Y498:Y499">
    <cfRule type="expression" dxfId="1415" priority="747">
      <formula>IF(RIGHT(TEXT(Y498,"0.#"),1)=".",FALSE,TRUE)</formula>
    </cfRule>
    <cfRule type="expression" dxfId="1414" priority="748">
      <formula>IF(RIGHT(TEXT(Y498,"0.#"),1)=".",TRUE,FALSE)</formula>
    </cfRule>
  </conditionalFormatting>
  <conditionalFormatting sqref="Y533:Y560">
    <cfRule type="expression" dxfId="1413" priority="741">
      <formula>IF(RIGHT(TEXT(Y533,"0.#"),1)=".",FALSE,TRUE)</formula>
    </cfRule>
    <cfRule type="expression" dxfId="1412" priority="742">
      <formula>IF(RIGHT(TEXT(Y533,"0.#"),1)=".",TRUE,FALSE)</formula>
    </cfRule>
  </conditionalFormatting>
  <conditionalFormatting sqref="W24:W27">
    <cfRule type="expression" dxfId="1411" priority="847">
      <formula>IF(RIGHT(TEXT(W24,"0.#"),1)=".",FALSE,TRUE)</formula>
    </cfRule>
    <cfRule type="expression" dxfId="1410" priority="848">
      <formula>IF(RIGHT(TEXT(W24,"0.#"),1)=".",TRUE,FALSE)</formula>
    </cfRule>
  </conditionalFormatting>
  <conditionalFormatting sqref="W28">
    <cfRule type="expression" dxfId="1409" priority="845">
      <formula>IF(RIGHT(TEXT(W28,"0.#"),1)=".",FALSE,TRUE)</formula>
    </cfRule>
    <cfRule type="expression" dxfId="1408" priority="846">
      <formula>IF(RIGHT(TEXT(W28,"0.#"),1)=".",TRUE,FALSE)</formula>
    </cfRule>
  </conditionalFormatting>
  <conditionalFormatting sqref="P23">
    <cfRule type="expression" dxfId="1407" priority="843">
      <formula>IF(RIGHT(TEXT(P23,"0.#"),1)=".",FALSE,TRUE)</formula>
    </cfRule>
    <cfRule type="expression" dxfId="1406" priority="844">
      <formula>IF(RIGHT(TEXT(P23,"0.#"),1)=".",TRUE,FALSE)</formula>
    </cfRule>
  </conditionalFormatting>
  <conditionalFormatting sqref="P25:P27">
    <cfRule type="expression" dxfId="1405" priority="841">
      <formula>IF(RIGHT(TEXT(P25,"0.#"),1)=".",FALSE,TRUE)</formula>
    </cfRule>
    <cfRule type="expression" dxfId="1404" priority="842">
      <formula>IF(RIGHT(TEXT(P25,"0.#"),1)=".",TRUE,FALSE)</formula>
    </cfRule>
  </conditionalFormatting>
  <conditionalFormatting sqref="P28">
    <cfRule type="expression" dxfId="1403" priority="839">
      <formula>IF(RIGHT(TEXT(P28,"0.#"),1)=".",FALSE,TRUE)</formula>
    </cfRule>
    <cfRule type="expression" dxfId="1402" priority="840">
      <formula>IF(RIGHT(TEXT(P28,"0.#"),1)=".",TRUE,FALSE)</formula>
    </cfRule>
  </conditionalFormatting>
  <conditionalFormatting sqref="AE202">
    <cfRule type="expression" dxfId="1401" priority="837">
      <formula>IF(RIGHT(TEXT(AE202,"0.#"),1)=".",FALSE,TRUE)</formula>
    </cfRule>
    <cfRule type="expression" dxfId="1400" priority="838">
      <formula>IF(RIGHT(TEXT(AE202,"0.#"),1)=".",TRUE,FALSE)</formula>
    </cfRule>
  </conditionalFormatting>
  <conditionalFormatting sqref="AE203">
    <cfRule type="expression" dxfId="1399" priority="835">
      <formula>IF(RIGHT(TEXT(AE203,"0.#"),1)=".",FALSE,TRUE)</formula>
    </cfRule>
    <cfRule type="expression" dxfId="1398" priority="836">
      <formula>IF(RIGHT(TEXT(AE203,"0.#"),1)=".",TRUE,FALSE)</formula>
    </cfRule>
  </conditionalFormatting>
  <conditionalFormatting sqref="AE204">
    <cfRule type="expression" dxfId="1397" priority="833">
      <formula>IF(RIGHT(TEXT(AE204,"0.#"),1)=".",FALSE,TRUE)</formula>
    </cfRule>
    <cfRule type="expression" dxfId="1396" priority="834">
      <formula>IF(RIGHT(TEXT(AE204,"0.#"),1)=".",TRUE,FALSE)</formula>
    </cfRule>
  </conditionalFormatting>
  <conditionalFormatting sqref="AI204">
    <cfRule type="expression" dxfId="1395" priority="831">
      <formula>IF(RIGHT(TEXT(AI204,"0.#"),1)=".",FALSE,TRUE)</formula>
    </cfRule>
    <cfRule type="expression" dxfId="1394" priority="832">
      <formula>IF(RIGHT(TEXT(AI204,"0.#"),1)=".",TRUE,FALSE)</formula>
    </cfRule>
  </conditionalFormatting>
  <conditionalFormatting sqref="AI203">
    <cfRule type="expression" dxfId="1393" priority="829">
      <formula>IF(RIGHT(TEXT(AI203,"0.#"),1)=".",FALSE,TRUE)</formula>
    </cfRule>
    <cfRule type="expression" dxfId="1392" priority="830">
      <formula>IF(RIGHT(TEXT(AI203,"0.#"),1)=".",TRUE,FALSE)</formula>
    </cfRule>
  </conditionalFormatting>
  <conditionalFormatting sqref="AI202">
    <cfRule type="expression" dxfId="1391" priority="827">
      <formula>IF(RIGHT(TEXT(AI202,"0.#"),1)=".",FALSE,TRUE)</formula>
    </cfRule>
    <cfRule type="expression" dxfId="1390" priority="828">
      <formula>IF(RIGHT(TEXT(AI202,"0.#"),1)=".",TRUE,FALSE)</formula>
    </cfRule>
  </conditionalFormatting>
  <conditionalFormatting sqref="AM202">
    <cfRule type="expression" dxfId="1389" priority="825">
      <formula>IF(RIGHT(TEXT(AM202,"0.#"),1)=".",FALSE,TRUE)</formula>
    </cfRule>
    <cfRule type="expression" dxfId="1388" priority="826">
      <formula>IF(RIGHT(TEXT(AM202,"0.#"),1)=".",TRUE,FALSE)</formula>
    </cfRule>
  </conditionalFormatting>
  <conditionalFormatting sqref="AM203">
    <cfRule type="expression" dxfId="1387" priority="823">
      <formula>IF(RIGHT(TEXT(AM203,"0.#"),1)=".",FALSE,TRUE)</formula>
    </cfRule>
    <cfRule type="expression" dxfId="1386" priority="824">
      <formula>IF(RIGHT(TEXT(AM203,"0.#"),1)=".",TRUE,FALSE)</formula>
    </cfRule>
  </conditionalFormatting>
  <conditionalFormatting sqref="AM204">
    <cfRule type="expression" dxfId="1385" priority="821">
      <formula>IF(RIGHT(TEXT(AM204,"0.#"),1)=".",FALSE,TRUE)</formula>
    </cfRule>
    <cfRule type="expression" dxfId="1384" priority="822">
      <formula>IF(RIGHT(TEXT(AM204,"0.#"),1)=".",TRUE,FALSE)</formula>
    </cfRule>
  </conditionalFormatting>
  <conditionalFormatting sqref="AQ202:AQ204">
    <cfRule type="expression" dxfId="1383" priority="819">
      <formula>IF(RIGHT(TEXT(AQ202,"0.#"),1)=".",FALSE,TRUE)</formula>
    </cfRule>
    <cfRule type="expression" dxfId="1382" priority="820">
      <formula>IF(RIGHT(TEXT(AQ202,"0.#"),1)=".",TRUE,FALSE)</formula>
    </cfRule>
  </conditionalFormatting>
  <conditionalFormatting sqref="AU202:AU204">
    <cfRule type="expression" dxfId="1381" priority="817">
      <formula>IF(RIGHT(TEXT(AU202,"0.#"),1)=".",FALSE,TRUE)</formula>
    </cfRule>
    <cfRule type="expression" dxfId="1380" priority="818">
      <formula>IF(RIGHT(TEXT(AU202,"0.#"),1)=".",TRUE,FALSE)</formula>
    </cfRule>
  </conditionalFormatting>
  <conditionalFormatting sqref="AE205">
    <cfRule type="expression" dxfId="1379" priority="815">
      <formula>IF(RIGHT(TEXT(AE205,"0.#"),1)=".",FALSE,TRUE)</formula>
    </cfRule>
    <cfRule type="expression" dxfId="1378" priority="816">
      <formula>IF(RIGHT(TEXT(AE205,"0.#"),1)=".",TRUE,FALSE)</formula>
    </cfRule>
  </conditionalFormatting>
  <conditionalFormatting sqref="AE206">
    <cfRule type="expression" dxfId="1377" priority="813">
      <formula>IF(RIGHT(TEXT(AE206,"0.#"),1)=".",FALSE,TRUE)</formula>
    </cfRule>
    <cfRule type="expression" dxfId="1376" priority="814">
      <formula>IF(RIGHT(TEXT(AE206,"0.#"),1)=".",TRUE,FALSE)</formula>
    </cfRule>
  </conditionalFormatting>
  <conditionalFormatting sqref="AE207">
    <cfRule type="expression" dxfId="1375" priority="811">
      <formula>IF(RIGHT(TEXT(AE207,"0.#"),1)=".",FALSE,TRUE)</formula>
    </cfRule>
    <cfRule type="expression" dxfId="1374" priority="812">
      <formula>IF(RIGHT(TEXT(AE207,"0.#"),1)=".",TRUE,FALSE)</formula>
    </cfRule>
  </conditionalFormatting>
  <conditionalFormatting sqref="AI207">
    <cfRule type="expression" dxfId="1373" priority="809">
      <formula>IF(RIGHT(TEXT(AI207,"0.#"),1)=".",FALSE,TRUE)</formula>
    </cfRule>
    <cfRule type="expression" dxfId="1372" priority="810">
      <formula>IF(RIGHT(TEXT(AI207,"0.#"),1)=".",TRUE,FALSE)</formula>
    </cfRule>
  </conditionalFormatting>
  <conditionalFormatting sqref="AI206">
    <cfRule type="expression" dxfId="1371" priority="807">
      <formula>IF(RIGHT(TEXT(AI206,"0.#"),1)=".",FALSE,TRUE)</formula>
    </cfRule>
    <cfRule type="expression" dxfId="1370" priority="808">
      <formula>IF(RIGHT(TEXT(AI206,"0.#"),1)=".",TRUE,FALSE)</formula>
    </cfRule>
  </conditionalFormatting>
  <conditionalFormatting sqref="AI205">
    <cfRule type="expression" dxfId="1369" priority="805">
      <formula>IF(RIGHT(TEXT(AI205,"0.#"),1)=".",FALSE,TRUE)</formula>
    </cfRule>
    <cfRule type="expression" dxfId="1368" priority="806">
      <formula>IF(RIGHT(TEXT(AI205,"0.#"),1)=".",TRUE,FALSE)</formula>
    </cfRule>
  </conditionalFormatting>
  <conditionalFormatting sqref="AM205">
    <cfRule type="expression" dxfId="1367" priority="803">
      <formula>IF(RIGHT(TEXT(AM205,"0.#"),1)=".",FALSE,TRUE)</formula>
    </cfRule>
    <cfRule type="expression" dxfId="1366" priority="804">
      <formula>IF(RIGHT(TEXT(AM205,"0.#"),1)=".",TRUE,FALSE)</formula>
    </cfRule>
  </conditionalFormatting>
  <conditionalFormatting sqref="AM206">
    <cfRule type="expression" dxfId="1365" priority="801">
      <formula>IF(RIGHT(TEXT(AM206,"0.#"),1)=".",FALSE,TRUE)</formula>
    </cfRule>
    <cfRule type="expression" dxfId="1364" priority="802">
      <formula>IF(RIGHT(TEXT(AM206,"0.#"),1)=".",TRUE,FALSE)</formula>
    </cfRule>
  </conditionalFormatting>
  <conditionalFormatting sqref="AM207">
    <cfRule type="expression" dxfId="1363" priority="799">
      <formula>IF(RIGHT(TEXT(AM207,"0.#"),1)=".",FALSE,TRUE)</formula>
    </cfRule>
    <cfRule type="expression" dxfId="1362" priority="800">
      <formula>IF(RIGHT(TEXT(AM207,"0.#"),1)=".",TRUE,FALSE)</formula>
    </cfRule>
  </conditionalFormatting>
  <conditionalFormatting sqref="AQ205:AQ207">
    <cfRule type="expression" dxfId="1361" priority="797">
      <formula>IF(RIGHT(TEXT(AQ205,"0.#"),1)=".",FALSE,TRUE)</formula>
    </cfRule>
    <cfRule type="expression" dxfId="1360" priority="798">
      <formula>IF(RIGHT(TEXT(AQ205,"0.#"),1)=".",TRUE,FALSE)</formula>
    </cfRule>
  </conditionalFormatting>
  <conditionalFormatting sqref="AU205:AU207">
    <cfRule type="expression" dxfId="1359" priority="795">
      <formula>IF(RIGHT(TEXT(AU205,"0.#"),1)=".",FALSE,TRUE)</formula>
    </cfRule>
    <cfRule type="expression" dxfId="1358" priority="796">
      <formula>IF(RIGHT(TEXT(AU205,"0.#"),1)=".",TRUE,FALSE)</formula>
    </cfRule>
  </conditionalFormatting>
  <conditionalFormatting sqref="AL401:AO428">
    <cfRule type="expression" dxfId="1357" priority="791">
      <formula>IF(AND(AL401&gt;=0, RIGHT(TEXT(AL401,"0.#"),1)&lt;&gt;"."),TRUE,FALSE)</formula>
    </cfRule>
    <cfRule type="expression" dxfId="1356" priority="792">
      <formula>IF(AND(AL401&gt;=0, RIGHT(TEXT(AL401,"0.#"),1)="."),TRUE,FALSE)</formula>
    </cfRule>
    <cfRule type="expression" dxfId="1355" priority="793">
      <formula>IF(AND(AL401&lt;0, RIGHT(TEXT(AL401,"0.#"),1)&lt;&gt;"."),TRUE,FALSE)</formula>
    </cfRule>
    <cfRule type="expression" dxfId="1354" priority="794">
      <formula>IF(AND(AL401&lt;0, RIGHT(TEXT(AL401,"0.#"),1)="."),TRUE,FALSE)</formula>
    </cfRule>
  </conditionalFormatting>
  <conditionalFormatting sqref="AL399:AO400">
    <cfRule type="expression" dxfId="1353" priority="785">
      <formula>IF(AND(AL399&gt;=0, RIGHT(TEXT(AL399,"0.#"),1)&lt;&gt;"."),TRUE,FALSE)</formula>
    </cfRule>
    <cfRule type="expression" dxfId="1352" priority="786">
      <formula>IF(AND(AL399&gt;=0, RIGHT(TEXT(AL399,"0.#"),1)="."),TRUE,FALSE)</formula>
    </cfRule>
    <cfRule type="expression" dxfId="1351" priority="787">
      <formula>IF(AND(AL399&lt;0, RIGHT(TEXT(AL399,"0.#"),1)&lt;&gt;"."),TRUE,FALSE)</formula>
    </cfRule>
    <cfRule type="expression" dxfId="1350" priority="788">
      <formula>IF(AND(AL399&lt;0, RIGHT(TEXT(AL399,"0.#"),1)="."),TRUE,FALSE)</formula>
    </cfRule>
  </conditionalFormatting>
  <conditionalFormatting sqref="AL434:AO461">
    <cfRule type="expression" dxfId="1349" priority="779">
      <formula>IF(AND(AL434&gt;=0, RIGHT(TEXT(AL434,"0.#"),1)&lt;&gt;"."),TRUE,FALSE)</formula>
    </cfRule>
    <cfRule type="expression" dxfId="1348" priority="780">
      <formula>IF(AND(AL434&gt;=0, RIGHT(TEXT(AL434,"0.#"),1)="."),TRUE,FALSE)</formula>
    </cfRule>
    <cfRule type="expression" dxfId="1347" priority="781">
      <formula>IF(AND(AL434&lt;0, RIGHT(TEXT(AL434,"0.#"),1)&lt;&gt;"."),TRUE,FALSE)</formula>
    </cfRule>
    <cfRule type="expression" dxfId="1346" priority="782">
      <formula>IF(AND(AL434&lt;0, RIGHT(TEXT(AL434,"0.#"),1)="."),TRUE,FALSE)</formula>
    </cfRule>
  </conditionalFormatting>
  <conditionalFormatting sqref="AL432:AO433">
    <cfRule type="expression" dxfId="1345" priority="773">
      <formula>IF(AND(AL432&gt;=0, RIGHT(TEXT(AL432,"0.#"),1)&lt;&gt;"."),TRUE,FALSE)</formula>
    </cfRule>
    <cfRule type="expression" dxfId="1344" priority="774">
      <formula>IF(AND(AL432&gt;=0, RIGHT(TEXT(AL432,"0.#"),1)="."),TRUE,FALSE)</formula>
    </cfRule>
    <cfRule type="expression" dxfId="1343" priority="775">
      <formula>IF(AND(AL432&lt;0, RIGHT(TEXT(AL432,"0.#"),1)&lt;&gt;"."),TRUE,FALSE)</formula>
    </cfRule>
    <cfRule type="expression" dxfId="1342" priority="776">
      <formula>IF(AND(AL432&lt;0, RIGHT(TEXT(AL432,"0.#"),1)="."),TRUE,FALSE)</formula>
    </cfRule>
  </conditionalFormatting>
  <conditionalFormatting sqref="AL467:AO494">
    <cfRule type="expression" dxfId="1341" priority="767">
      <formula>IF(AND(AL467&gt;=0, RIGHT(TEXT(AL467,"0.#"),1)&lt;&gt;"."),TRUE,FALSE)</formula>
    </cfRule>
    <cfRule type="expression" dxfId="1340" priority="768">
      <formula>IF(AND(AL467&gt;=0, RIGHT(TEXT(AL467,"0.#"),1)="."),TRUE,FALSE)</formula>
    </cfRule>
    <cfRule type="expression" dxfId="1339" priority="769">
      <formula>IF(AND(AL467&lt;0, RIGHT(TEXT(AL467,"0.#"),1)&lt;&gt;"."),TRUE,FALSE)</formula>
    </cfRule>
    <cfRule type="expression" dxfId="1338" priority="770">
      <formula>IF(AND(AL467&lt;0, RIGHT(TEXT(AL467,"0.#"),1)="."),TRUE,FALSE)</formula>
    </cfRule>
  </conditionalFormatting>
  <conditionalFormatting sqref="AL465:AO466">
    <cfRule type="expression" dxfId="1337" priority="761">
      <formula>IF(AND(AL465&gt;=0, RIGHT(TEXT(AL465,"0.#"),1)&lt;&gt;"."),TRUE,FALSE)</formula>
    </cfRule>
    <cfRule type="expression" dxfId="1336" priority="762">
      <formula>IF(AND(AL465&gt;=0, RIGHT(TEXT(AL465,"0.#"),1)="."),TRUE,FALSE)</formula>
    </cfRule>
    <cfRule type="expression" dxfId="1335" priority="763">
      <formula>IF(AND(AL465&lt;0, RIGHT(TEXT(AL465,"0.#"),1)&lt;&gt;"."),TRUE,FALSE)</formula>
    </cfRule>
    <cfRule type="expression" dxfId="1334" priority="764">
      <formula>IF(AND(AL465&lt;0, RIGHT(TEXT(AL465,"0.#"),1)="."),TRUE,FALSE)</formula>
    </cfRule>
  </conditionalFormatting>
  <conditionalFormatting sqref="AL500:AO527">
    <cfRule type="expression" dxfId="1333" priority="755">
      <formula>IF(AND(AL500&gt;=0, RIGHT(TEXT(AL500,"0.#"),1)&lt;&gt;"."),TRUE,FALSE)</formula>
    </cfRule>
    <cfRule type="expression" dxfId="1332" priority="756">
      <formula>IF(AND(AL500&gt;=0, RIGHT(TEXT(AL500,"0.#"),1)="."),TRUE,FALSE)</formula>
    </cfRule>
    <cfRule type="expression" dxfId="1331" priority="757">
      <formula>IF(AND(AL500&lt;0, RIGHT(TEXT(AL500,"0.#"),1)&lt;&gt;"."),TRUE,FALSE)</formula>
    </cfRule>
    <cfRule type="expression" dxfId="1330" priority="758">
      <formula>IF(AND(AL500&lt;0, RIGHT(TEXT(AL500,"0.#"),1)="."),TRUE,FALSE)</formula>
    </cfRule>
  </conditionalFormatting>
  <conditionalFormatting sqref="AL498:AO499">
    <cfRule type="expression" dxfId="1329" priority="749">
      <formula>IF(AND(AL498&gt;=0, RIGHT(TEXT(AL498,"0.#"),1)&lt;&gt;"."),TRUE,FALSE)</formula>
    </cfRule>
    <cfRule type="expression" dxfId="1328" priority="750">
      <formula>IF(AND(AL498&gt;=0, RIGHT(TEXT(AL498,"0.#"),1)="."),TRUE,FALSE)</formula>
    </cfRule>
    <cfRule type="expression" dxfId="1327" priority="751">
      <formula>IF(AND(AL498&lt;0, RIGHT(TEXT(AL498,"0.#"),1)&lt;&gt;"."),TRUE,FALSE)</formula>
    </cfRule>
    <cfRule type="expression" dxfId="1326" priority="752">
      <formula>IF(AND(AL498&lt;0, RIGHT(TEXT(AL498,"0.#"),1)="."),TRUE,FALSE)</formula>
    </cfRule>
  </conditionalFormatting>
  <conditionalFormatting sqref="AL533:AO560">
    <cfRule type="expression" dxfId="1325" priority="743">
      <formula>IF(AND(AL533&gt;=0, RIGHT(TEXT(AL533,"0.#"),1)&lt;&gt;"."),TRUE,FALSE)</formula>
    </cfRule>
    <cfRule type="expression" dxfId="1324" priority="744">
      <formula>IF(AND(AL533&gt;=0, RIGHT(TEXT(AL533,"0.#"),1)="."),TRUE,FALSE)</formula>
    </cfRule>
    <cfRule type="expression" dxfId="1323" priority="745">
      <formula>IF(AND(AL533&lt;0, RIGHT(TEXT(AL533,"0.#"),1)&lt;&gt;"."),TRUE,FALSE)</formula>
    </cfRule>
    <cfRule type="expression" dxfId="1322" priority="746">
      <formula>IF(AND(AL533&lt;0, RIGHT(TEXT(AL533,"0.#"),1)="."),TRUE,FALSE)</formula>
    </cfRule>
  </conditionalFormatting>
  <conditionalFormatting sqref="AL531:AO532">
    <cfRule type="expression" dxfId="1321" priority="737">
      <formula>IF(AND(AL531&gt;=0, RIGHT(TEXT(AL531,"0.#"),1)&lt;&gt;"."),TRUE,FALSE)</formula>
    </cfRule>
    <cfRule type="expression" dxfId="1320" priority="738">
      <formula>IF(AND(AL531&gt;=0, RIGHT(TEXT(AL531,"0.#"),1)="."),TRUE,FALSE)</formula>
    </cfRule>
    <cfRule type="expression" dxfId="1319" priority="739">
      <formula>IF(AND(AL531&lt;0, RIGHT(TEXT(AL531,"0.#"),1)&lt;&gt;"."),TRUE,FALSE)</formula>
    </cfRule>
    <cfRule type="expression" dxfId="1318" priority="740">
      <formula>IF(AND(AL531&lt;0, RIGHT(TEXT(AL531,"0.#"),1)="."),TRUE,FALSE)</formula>
    </cfRule>
  </conditionalFormatting>
  <conditionalFormatting sqref="Y531:Y532">
    <cfRule type="expression" dxfId="1317" priority="735">
      <formula>IF(RIGHT(TEXT(Y531,"0.#"),1)=".",FALSE,TRUE)</formula>
    </cfRule>
    <cfRule type="expression" dxfId="1316" priority="736">
      <formula>IF(RIGHT(TEXT(Y531,"0.#"),1)=".",TRUE,FALSE)</formula>
    </cfRule>
  </conditionalFormatting>
  <conditionalFormatting sqref="AL566:AO593">
    <cfRule type="expression" dxfId="1315" priority="731">
      <formula>IF(AND(AL566&gt;=0, RIGHT(TEXT(AL566,"0.#"),1)&lt;&gt;"."),TRUE,FALSE)</formula>
    </cfRule>
    <cfRule type="expression" dxfId="1314" priority="732">
      <formula>IF(AND(AL566&gt;=0, RIGHT(TEXT(AL566,"0.#"),1)="."),TRUE,FALSE)</formula>
    </cfRule>
    <cfRule type="expression" dxfId="1313" priority="733">
      <formula>IF(AND(AL566&lt;0, RIGHT(TEXT(AL566,"0.#"),1)&lt;&gt;"."),TRUE,FALSE)</formula>
    </cfRule>
    <cfRule type="expression" dxfId="1312" priority="734">
      <formula>IF(AND(AL566&lt;0, RIGHT(TEXT(AL566,"0.#"),1)="."),TRUE,FALSE)</formula>
    </cfRule>
  </conditionalFormatting>
  <conditionalFormatting sqref="Y566:Y593">
    <cfRule type="expression" dxfId="1311" priority="729">
      <formula>IF(RIGHT(TEXT(Y566,"0.#"),1)=".",FALSE,TRUE)</formula>
    </cfRule>
    <cfRule type="expression" dxfId="1310" priority="730">
      <formula>IF(RIGHT(TEXT(Y566,"0.#"),1)=".",TRUE,FALSE)</formula>
    </cfRule>
  </conditionalFormatting>
  <conditionalFormatting sqref="AL564:AO565">
    <cfRule type="expression" dxfId="1309" priority="725">
      <formula>IF(AND(AL564&gt;=0, RIGHT(TEXT(AL564,"0.#"),1)&lt;&gt;"."),TRUE,FALSE)</formula>
    </cfRule>
    <cfRule type="expression" dxfId="1308" priority="726">
      <formula>IF(AND(AL564&gt;=0, RIGHT(TEXT(AL564,"0.#"),1)="."),TRUE,FALSE)</formula>
    </cfRule>
    <cfRule type="expression" dxfId="1307" priority="727">
      <formula>IF(AND(AL564&lt;0, RIGHT(TEXT(AL564,"0.#"),1)&lt;&gt;"."),TRUE,FALSE)</formula>
    </cfRule>
    <cfRule type="expression" dxfId="1306" priority="728">
      <formula>IF(AND(AL564&lt;0, RIGHT(TEXT(AL564,"0.#"),1)="."),TRUE,FALSE)</formula>
    </cfRule>
  </conditionalFormatting>
  <conditionalFormatting sqref="Y564:Y565">
    <cfRule type="expression" dxfId="1305" priority="723">
      <formula>IF(RIGHT(TEXT(Y564,"0.#"),1)=".",FALSE,TRUE)</formula>
    </cfRule>
    <cfRule type="expression" dxfId="1304" priority="724">
      <formula>IF(RIGHT(TEXT(Y564,"0.#"),1)=".",TRUE,FALSE)</formula>
    </cfRule>
  </conditionalFormatting>
  <conditionalFormatting sqref="AL599:AO626">
    <cfRule type="expression" dxfId="1303" priority="719">
      <formula>IF(AND(AL599&gt;=0, RIGHT(TEXT(AL599,"0.#"),1)&lt;&gt;"."),TRUE,FALSE)</formula>
    </cfRule>
    <cfRule type="expression" dxfId="1302" priority="720">
      <formula>IF(AND(AL599&gt;=0, RIGHT(TEXT(AL599,"0.#"),1)="."),TRUE,FALSE)</formula>
    </cfRule>
    <cfRule type="expression" dxfId="1301" priority="721">
      <formula>IF(AND(AL599&lt;0, RIGHT(TEXT(AL599,"0.#"),1)&lt;&gt;"."),TRUE,FALSE)</formula>
    </cfRule>
    <cfRule type="expression" dxfId="1300" priority="722">
      <formula>IF(AND(AL599&lt;0, RIGHT(TEXT(AL599,"0.#"),1)="."),TRUE,FALSE)</formula>
    </cfRule>
  </conditionalFormatting>
  <conditionalFormatting sqref="Y599:Y626">
    <cfRule type="expression" dxfId="1299" priority="717">
      <formula>IF(RIGHT(TEXT(Y599,"0.#"),1)=".",FALSE,TRUE)</formula>
    </cfRule>
    <cfRule type="expression" dxfId="1298" priority="718">
      <formula>IF(RIGHT(TEXT(Y599,"0.#"),1)=".",TRUE,FALSE)</formula>
    </cfRule>
  </conditionalFormatting>
  <conditionalFormatting sqref="AL597:AO598">
    <cfRule type="expression" dxfId="1297" priority="713">
      <formula>IF(AND(AL597&gt;=0, RIGHT(TEXT(AL597,"0.#"),1)&lt;&gt;"."),TRUE,FALSE)</formula>
    </cfRule>
    <cfRule type="expression" dxfId="1296" priority="714">
      <formula>IF(AND(AL597&gt;=0, RIGHT(TEXT(AL597,"0.#"),1)="."),TRUE,FALSE)</formula>
    </cfRule>
    <cfRule type="expression" dxfId="1295" priority="715">
      <formula>IF(AND(AL597&lt;0, RIGHT(TEXT(AL597,"0.#"),1)&lt;&gt;"."),TRUE,FALSE)</formula>
    </cfRule>
    <cfRule type="expression" dxfId="1294" priority="716">
      <formula>IF(AND(AL597&lt;0, RIGHT(TEXT(AL597,"0.#"),1)="."),TRUE,FALSE)</formula>
    </cfRule>
  </conditionalFormatting>
  <conditionalFormatting sqref="Y597:Y598">
    <cfRule type="expression" dxfId="1293" priority="711">
      <formula>IF(RIGHT(TEXT(Y597,"0.#"),1)=".",FALSE,TRUE)</formula>
    </cfRule>
    <cfRule type="expression" dxfId="1292" priority="712">
      <formula>IF(RIGHT(TEXT(Y597,"0.#"),1)=".",TRUE,FALSE)</formula>
    </cfRule>
  </conditionalFormatting>
  <conditionalFormatting sqref="AU33">
    <cfRule type="expression" dxfId="1291" priority="707">
      <formula>IF(RIGHT(TEXT(AU33,"0.#"),1)=".",FALSE,TRUE)</formula>
    </cfRule>
    <cfRule type="expression" dxfId="1290" priority="708">
      <formula>IF(RIGHT(TEXT(AU33,"0.#"),1)=".",TRUE,FALSE)</formula>
    </cfRule>
  </conditionalFormatting>
  <conditionalFormatting sqref="AU32">
    <cfRule type="expression" dxfId="1289" priority="709">
      <formula>IF(RIGHT(TEXT(AU32,"0.#"),1)=".",FALSE,TRUE)</formula>
    </cfRule>
    <cfRule type="expression" dxfId="1288" priority="710">
      <formula>IF(RIGHT(TEXT(AU32,"0.#"),1)=".",TRUE,FALSE)</formula>
    </cfRule>
  </conditionalFormatting>
  <conditionalFormatting sqref="P29:AC29">
    <cfRule type="expression" dxfId="1287" priority="705">
      <formula>IF(RIGHT(TEXT(P29,"0.#"),1)=".",FALSE,TRUE)</formula>
    </cfRule>
    <cfRule type="expression" dxfId="1286" priority="706">
      <formula>IF(RIGHT(TEXT(P29,"0.#"),1)=".",TRUE,FALSE)</formula>
    </cfRule>
  </conditionalFormatting>
  <conditionalFormatting sqref="AM41">
    <cfRule type="expression" dxfId="1285" priority="687">
      <formula>IF(RIGHT(TEXT(AM41,"0.#"),1)=".",FALSE,TRUE)</formula>
    </cfRule>
    <cfRule type="expression" dxfId="1284" priority="688">
      <formula>IF(RIGHT(TEXT(AM41,"0.#"),1)=".",TRUE,FALSE)</formula>
    </cfRule>
  </conditionalFormatting>
  <conditionalFormatting sqref="AM40">
    <cfRule type="expression" dxfId="1283" priority="689">
      <formula>IF(RIGHT(TEXT(AM40,"0.#"),1)=".",FALSE,TRUE)</formula>
    </cfRule>
    <cfRule type="expression" dxfId="1282" priority="690">
      <formula>IF(RIGHT(TEXT(AM40,"0.#"),1)=".",TRUE,FALSE)</formula>
    </cfRule>
  </conditionalFormatting>
  <conditionalFormatting sqref="AE39">
    <cfRule type="expression" dxfId="1281" priority="703">
      <formula>IF(RIGHT(TEXT(AE39,"0.#"),1)=".",FALSE,TRUE)</formula>
    </cfRule>
    <cfRule type="expression" dxfId="1280" priority="704">
      <formula>IF(RIGHT(TEXT(AE39,"0.#"),1)=".",TRUE,FALSE)</formula>
    </cfRule>
  </conditionalFormatting>
  <conditionalFormatting sqref="AQ39:AQ41">
    <cfRule type="expression" dxfId="1279" priority="685">
      <formula>IF(RIGHT(TEXT(AQ39,"0.#"),1)=".",FALSE,TRUE)</formula>
    </cfRule>
    <cfRule type="expression" dxfId="1278" priority="686">
      <formula>IF(RIGHT(TEXT(AQ39,"0.#"),1)=".",TRUE,FALSE)</formula>
    </cfRule>
  </conditionalFormatting>
  <conditionalFormatting sqref="AU39:AU41">
    <cfRule type="expression" dxfId="1277" priority="683">
      <formula>IF(RIGHT(TEXT(AU39,"0.#"),1)=".",FALSE,TRUE)</formula>
    </cfRule>
    <cfRule type="expression" dxfId="1276" priority="684">
      <formula>IF(RIGHT(TEXT(AU39,"0.#"),1)=".",TRUE,FALSE)</formula>
    </cfRule>
  </conditionalFormatting>
  <conditionalFormatting sqref="AI41">
    <cfRule type="expression" dxfId="1275" priority="697">
      <formula>IF(RIGHT(TEXT(AI41,"0.#"),1)=".",FALSE,TRUE)</formula>
    </cfRule>
    <cfRule type="expression" dxfId="1274" priority="698">
      <formula>IF(RIGHT(TEXT(AI41,"0.#"),1)=".",TRUE,FALSE)</formula>
    </cfRule>
  </conditionalFormatting>
  <conditionalFormatting sqref="AE40">
    <cfRule type="expression" dxfId="1273" priority="701">
      <formula>IF(RIGHT(TEXT(AE40,"0.#"),1)=".",FALSE,TRUE)</formula>
    </cfRule>
    <cfRule type="expression" dxfId="1272" priority="702">
      <formula>IF(RIGHT(TEXT(AE40,"0.#"),1)=".",TRUE,FALSE)</formula>
    </cfRule>
  </conditionalFormatting>
  <conditionalFormatting sqref="AE41">
    <cfRule type="expression" dxfId="1271" priority="699">
      <formula>IF(RIGHT(TEXT(AE41,"0.#"),1)=".",FALSE,TRUE)</formula>
    </cfRule>
    <cfRule type="expression" dxfId="1270" priority="700">
      <formula>IF(RIGHT(TEXT(AE41,"0.#"),1)=".",TRUE,FALSE)</formula>
    </cfRule>
  </conditionalFormatting>
  <conditionalFormatting sqref="AM39">
    <cfRule type="expression" dxfId="1269" priority="691">
      <formula>IF(RIGHT(TEXT(AM39,"0.#"),1)=".",FALSE,TRUE)</formula>
    </cfRule>
    <cfRule type="expression" dxfId="1268" priority="692">
      <formula>IF(RIGHT(TEXT(AM39,"0.#"),1)=".",TRUE,FALSE)</formula>
    </cfRule>
  </conditionalFormatting>
  <conditionalFormatting sqref="AI39">
    <cfRule type="expression" dxfId="1267" priority="693">
      <formula>IF(RIGHT(TEXT(AI39,"0.#"),1)=".",FALSE,TRUE)</formula>
    </cfRule>
    <cfRule type="expression" dxfId="1266" priority="694">
      <formula>IF(RIGHT(TEXT(AI39,"0.#"),1)=".",TRUE,FALSE)</formula>
    </cfRule>
  </conditionalFormatting>
  <conditionalFormatting sqref="AI40">
    <cfRule type="expression" dxfId="1265" priority="695">
      <formula>IF(RIGHT(TEXT(AI40,"0.#"),1)=".",FALSE,TRUE)</formula>
    </cfRule>
    <cfRule type="expression" dxfId="1264" priority="696">
      <formula>IF(RIGHT(TEXT(AI40,"0.#"),1)=".",TRUE,FALSE)</formula>
    </cfRule>
  </conditionalFormatting>
  <conditionalFormatting sqref="AM69">
    <cfRule type="expression" dxfId="1263" priority="655">
      <formula>IF(RIGHT(TEXT(AM69,"0.#"),1)=".",FALSE,TRUE)</formula>
    </cfRule>
    <cfRule type="expression" dxfId="1262" priority="656">
      <formula>IF(RIGHT(TEXT(AM69,"0.#"),1)=".",TRUE,FALSE)</formula>
    </cfRule>
  </conditionalFormatting>
  <conditionalFormatting sqref="AE70 AM70">
    <cfRule type="expression" dxfId="1261" priority="653">
      <formula>IF(RIGHT(TEXT(AE70,"0.#"),1)=".",FALSE,TRUE)</formula>
    </cfRule>
    <cfRule type="expression" dxfId="1260" priority="654">
      <formula>IF(RIGHT(TEXT(AE70,"0.#"),1)=".",TRUE,FALSE)</formula>
    </cfRule>
  </conditionalFormatting>
  <conditionalFormatting sqref="AI70">
    <cfRule type="expression" dxfId="1259" priority="651">
      <formula>IF(RIGHT(TEXT(AI70,"0.#"),1)=".",FALSE,TRUE)</formula>
    </cfRule>
    <cfRule type="expression" dxfId="1258" priority="652">
      <formula>IF(RIGHT(TEXT(AI70,"0.#"),1)=".",TRUE,FALSE)</formula>
    </cfRule>
  </conditionalFormatting>
  <conditionalFormatting sqref="AQ70">
    <cfRule type="expression" dxfId="1257" priority="649">
      <formula>IF(RIGHT(TEXT(AQ70,"0.#"),1)=".",FALSE,TRUE)</formula>
    </cfRule>
    <cfRule type="expression" dxfId="1256" priority="650">
      <formula>IF(RIGHT(TEXT(AQ70,"0.#"),1)=".",TRUE,FALSE)</formula>
    </cfRule>
  </conditionalFormatting>
  <conditionalFormatting sqref="AE69 AQ69">
    <cfRule type="expression" dxfId="1255" priority="659">
      <formula>IF(RIGHT(TEXT(AE69,"0.#"),1)=".",FALSE,TRUE)</formula>
    </cfRule>
    <cfRule type="expression" dxfId="1254" priority="660">
      <formula>IF(RIGHT(TEXT(AE69,"0.#"),1)=".",TRUE,FALSE)</formula>
    </cfRule>
  </conditionalFormatting>
  <conditionalFormatting sqref="AI69">
    <cfRule type="expression" dxfId="1253" priority="657">
      <formula>IF(RIGHT(TEXT(AI69,"0.#"),1)=".",FALSE,TRUE)</formula>
    </cfRule>
    <cfRule type="expression" dxfId="1252" priority="658">
      <formula>IF(RIGHT(TEXT(AI69,"0.#"),1)=".",TRUE,FALSE)</formula>
    </cfRule>
  </conditionalFormatting>
  <conditionalFormatting sqref="AE66 AQ66">
    <cfRule type="expression" dxfId="1251" priority="647">
      <formula>IF(RIGHT(TEXT(AE66,"0.#"),1)=".",FALSE,TRUE)</formula>
    </cfRule>
    <cfRule type="expression" dxfId="1250" priority="648">
      <formula>IF(RIGHT(TEXT(AE66,"0.#"),1)=".",TRUE,FALSE)</formula>
    </cfRule>
  </conditionalFormatting>
  <conditionalFormatting sqref="AI66">
    <cfRule type="expression" dxfId="1249" priority="645">
      <formula>IF(RIGHT(TEXT(AI66,"0.#"),1)=".",FALSE,TRUE)</formula>
    </cfRule>
    <cfRule type="expression" dxfId="1248" priority="646">
      <formula>IF(RIGHT(TEXT(AI66,"0.#"),1)=".",TRUE,FALSE)</formula>
    </cfRule>
  </conditionalFormatting>
  <conditionalFormatting sqref="AM66">
    <cfRule type="expression" dxfId="1247" priority="643">
      <formula>IF(RIGHT(TEXT(AM66,"0.#"),1)=".",FALSE,TRUE)</formula>
    </cfRule>
    <cfRule type="expression" dxfId="1246" priority="644">
      <formula>IF(RIGHT(TEXT(AM66,"0.#"),1)=".",TRUE,FALSE)</formula>
    </cfRule>
  </conditionalFormatting>
  <conditionalFormatting sqref="AE67">
    <cfRule type="expression" dxfId="1245" priority="641">
      <formula>IF(RIGHT(TEXT(AE67,"0.#"),1)=".",FALSE,TRUE)</formula>
    </cfRule>
    <cfRule type="expression" dxfId="1244" priority="642">
      <formula>IF(RIGHT(TEXT(AE67,"0.#"),1)=".",TRUE,FALSE)</formula>
    </cfRule>
  </conditionalFormatting>
  <conditionalFormatting sqref="AI67">
    <cfRule type="expression" dxfId="1243" priority="639">
      <formula>IF(RIGHT(TEXT(AI67,"0.#"),1)=".",FALSE,TRUE)</formula>
    </cfRule>
    <cfRule type="expression" dxfId="1242" priority="640">
      <formula>IF(RIGHT(TEXT(AI67,"0.#"),1)=".",TRUE,FALSE)</formula>
    </cfRule>
  </conditionalFormatting>
  <conditionalFormatting sqref="AM67">
    <cfRule type="expression" dxfId="1241" priority="637">
      <formula>IF(RIGHT(TEXT(AM67,"0.#"),1)=".",FALSE,TRUE)</formula>
    </cfRule>
    <cfRule type="expression" dxfId="1240" priority="638">
      <formula>IF(RIGHT(TEXT(AM67,"0.#"),1)=".",TRUE,FALSE)</formula>
    </cfRule>
  </conditionalFormatting>
  <conditionalFormatting sqref="AQ67">
    <cfRule type="expression" dxfId="1239" priority="635">
      <formula>IF(RIGHT(TEXT(AQ67,"0.#"),1)=".",FALSE,TRUE)</formula>
    </cfRule>
    <cfRule type="expression" dxfId="1238" priority="636">
      <formula>IF(RIGHT(TEXT(AQ67,"0.#"),1)=".",TRUE,FALSE)</formula>
    </cfRule>
  </conditionalFormatting>
  <conditionalFormatting sqref="AU67">
    <cfRule type="expression" dxfId="1237" priority="631">
      <formula>IF(RIGHT(TEXT(AU67,"0.#"),1)=".",FALSE,TRUE)</formula>
    </cfRule>
    <cfRule type="expression" dxfId="1236" priority="632">
      <formula>IF(RIGHT(TEXT(AU67,"0.#"),1)=".",TRUE,FALSE)</formula>
    </cfRule>
  </conditionalFormatting>
  <conditionalFormatting sqref="AE100">
    <cfRule type="expression" dxfId="1235" priority="593">
      <formula>IF(RIGHT(TEXT(AE100,"0.#"),1)=".",FALSE,TRUE)</formula>
    </cfRule>
    <cfRule type="expression" dxfId="1234" priority="594">
      <formula>IF(RIGHT(TEXT(AE100,"0.#"),1)=".",TRUE,FALSE)</formula>
    </cfRule>
  </conditionalFormatting>
  <conditionalFormatting sqref="AI100">
    <cfRule type="expression" dxfId="1233" priority="591">
      <formula>IF(RIGHT(TEXT(AI100,"0.#"),1)=".",FALSE,TRUE)</formula>
    </cfRule>
    <cfRule type="expression" dxfId="1232" priority="592">
      <formula>IF(RIGHT(TEXT(AI100,"0.#"),1)=".",TRUE,FALSE)</formula>
    </cfRule>
  </conditionalFormatting>
  <conditionalFormatting sqref="AM100">
    <cfRule type="expression" dxfId="1231" priority="589">
      <formula>IF(RIGHT(TEXT(AM100,"0.#"),1)=".",FALSE,TRUE)</formula>
    </cfRule>
    <cfRule type="expression" dxfId="1230" priority="590">
      <formula>IF(RIGHT(TEXT(AM100,"0.#"),1)=".",TRUE,FALSE)</formula>
    </cfRule>
  </conditionalFormatting>
  <conditionalFormatting sqref="AE101">
    <cfRule type="expression" dxfId="1229" priority="587">
      <formula>IF(RIGHT(TEXT(AE101,"0.#"),1)=".",FALSE,TRUE)</formula>
    </cfRule>
    <cfRule type="expression" dxfId="1228" priority="588">
      <formula>IF(RIGHT(TEXT(AE101,"0.#"),1)=".",TRUE,FALSE)</formula>
    </cfRule>
  </conditionalFormatting>
  <conditionalFormatting sqref="AI101">
    <cfRule type="expression" dxfId="1227" priority="585">
      <formula>IF(RIGHT(TEXT(AI101,"0.#"),1)=".",FALSE,TRUE)</formula>
    </cfRule>
    <cfRule type="expression" dxfId="1226" priority="586">
      <formula>IF(RIGHT(TEXT(AI101,"0.#"),1)=".",TRUE,FALSE)</formula>
    </cfRule>
  </conditionalFormatting>
  <conditionalFormatting sqref="AM101">
    <cfRule type="expression" dxfId="1225" priority="583">
      <formula>IF(RIGHT(TEXT(AM101,"0.#"),1)=".",FALSE,TRUE)</formula>
    </cfRule>
    <cfRule type="expression" dxfId="1224" priority="584">
      <formula>IF(RIGHT(TEXT(AM101,"0.#"),1)=".",TRUE,FALSE)</formula>
    </cfRule>
  </conditionalFormatting>
  <conditionalFormatting sqref="AU101">
    <cfRule type="expression" dxfId="1223" priority="577">
      <formula>IF(RIGHT(TEXT(AU101,"0.#"),1)=".",FALSE,TRUE)</formula>
    </cfRule>
    <cfRule type="expression" dxfId="1222" priority="578">
      <formula>IF(RIGHT(TEXT(AU101,"0.#"),1)=".",TRUE,FALSE)</formula>
    </cfRule>
  </conditionalFormatting>
  <conditionalFormatting sqref="AM35">
    <cfRule type="expression" dxfId="1221" priority="571">
      <formula>IF(RIGHT(TEXT(AM35,"0.#"),1)=".",FALSE,TRUE)</formula>
    </cfRule>
    <cfRule type="expression" dxfId="1220" priority="572">
      <formula>IF(RIGHT(TEXT(AM35,"0.#"),1)=".",TRUE,FALSE)</formula>
    </cfRule>
  </conditionalFormatting>
  <conditionalFormatting sqref="AE36 AM36">
    <cfRule type="expression" dxfId="1219" priority="569">
      <formula>IF(RIGHT(TEXT(AE36,"0.#"),1)=".",FALSE,TRUE)</formula>
    </cfRule>
    <cfRule type="expression" dxfId="1218" priority="570">
      <formula>IF(RIGHT(TEXT(AE36,"0.#"),1)=".",TRUE,FALSE)</formula>
    </cfRule>
  </conditionalFormatting>
  <conditionalFormatting sqref="AI36">
    <cfRule type="expression" dxfId="1217" priority="567">
      <formula>IF(RIGHT(TEXT(AI36,"0.#"),1)=".",FALSE,TRUE)</formula>
    </cfRule>
    <cfRule type="expression" dxfId="1216" priority="568">
      <formula>IF(RIGHT(TEXT(AI36,"0.#"),1)=".",TRUE,FALSE)</formula>
    </cfRule>
  </conditionalFormatting>
  <conditionalFormatting sqref="AQ36">
    <cfRule type="expression" dxfId="1215" priority="565">
      <formula>IF(RIGHT(TEXT(AQ36,"0.#"),1)=".",FALSE,TRUE)</formula>
    </cfRule>
    <cfRule type="expression" dxfId="1214" priority="566">
      <formula>IF(RIGHT(TEXT(AQ36,"0.#"),1)=".",TRUE,FALSE)</formula>
    </cfRule>
  </conditionalFormatting>
  <conditionalFormatting sqref="AE35 AQ35">
    <cfRule type="expression" dxfId="1213" priority="575">
      <formula>IF(RIGHT(TEXT(AE35,"0.#"),1)=".",FALSE,TRUE)</formula>
    </cfRule>
    <cfRule type="expression" dxfId="1212" priority="576">
      <formula>IF(RIGHT(TEXT(AE35,"0.#"),1)=".",TRUE,FALSE)</formula>
    </cfRule>
  </conditionalFormatting>
  <conditionalFormatting sqref="AI35">
    <cfRule type="expression" dxfId="1211" priority="573">
      <formula>IF(RIGHT(TEXT(AI35,"0.#"),1)=".",FALSE,TRUE)</formula>
    </cfRule>
    <cfRule type="expression" dxfId="1210" priority="574">
      <formula>IF(RIGHT(TEXT(AI35,"0.#"),1)=".",TRUE,FALSE)</formula>
    </cfRule>
  </conditionalFormatting>
  <conditionalFormatting sqref="AM103">
    <cfRule type="expression" dxfId="1209" priority="559">
      <formula>IF(RIGHT(TEXT(AM103,"0.#"),1)=".",FALSE,TRUE)</formula>
    </cfRule>
    <cfRule type="expression" dxfId="1208" priority="560">
      <formula>IF(RIGHT(TEXT(AM103,"0.#"),1)=".",TRUE,FALSE)</formula>
    </cfRule>
  </conditionalFormatting>
  <conditionalFormatting sqref="AE104 AM104">
    <cfRule type="expression" dxfId="1207" priority="557">
      <formula>IF(RIGHT(TEXT(AE104,"0.#"),1)=".",FALSE,TRUE)</formula>
    </cfRule>
    <cfRule type="expression" dxfId="1206" priority="558">
      <formula>IF(RIGHT(TEXT(AE104,"0.#"),1)=".",TRUE,FALSE)</formula>
    </cfRule>
  </conditionalFormatting>
  <conditionalFormatting sqref="AI104">
    <cfRule type="expression" dxfId="1205" priority="555">
      <formula>IF(RIGHT(TEXT(AI104,"0.#"),1)=".",FALSE,TRUE)</formula>
    </cfRule>
    <cfRule type="expression" dxfId="1204" priority="556">
      <formula>IF(RIGHT(TEXT(AI104,"0.#"),1)=".",TRUE,FALSE)</formula>
    </cfRule>
  </conditionalFormatting>
  <conditionalFormatting sqref="AE103 AQ103">
    <cfRule type="expression" dxfId="1203" priority="563">
      <formula>IF(RIGHT(TEXT(AE103,"0.#"),1)=".",FALSE,TRUE)</formula>
    </cfRule>
    <cfRule type="expression" dxfId="1202" priority="564">
      <formula>IF(RIGHT(TEXT(AE103,"0.#"),1)=".",TRUE,FALSE)</formula>
    </cfRule>
  </conditionalFormatting>
  <conditionalFormatting sqref="AI103">
    <cfRule type="expression" dxfId="1201" priority="561">
      <formula>IF(RIGHT(TEXT(AI103,"0.#"),1)=".",FALSE,TRUE)</formula>
    </cfRule>
    <cfRule type="expression" dxfId="1200" priority="562">
      <formula>IF(RIGHT(TEXT(AI103,"0.#"),1)=".",TRUE,FALSE)</formula>
    </cfRule>
  </conditionalFormatting>
  <conditionalFormatting sqref="AM137">
    <cfRule type="expression" dxfId="1199" priority="547">
      <formula>IF(RIGHT(TEXT(AM137,"0.#"),1)=".",FALSE,TRUE)</formula>
    </cfRule>
    <cfRule type="expression" dxfId="1198" priority="548">
      <formula>IF(RIGHT(TEXT(AM137,"0.#"),1)=".",TRUE,FALSE)</formula>
    </cfRule>
  </conditionalFormatting>
  <conditionalFormatting sqref="AE138 AM138">
    <cfRule type="expression" dxfId="1197" priority="545">
      <formula>IF(RIGHT(TEXT(AE138,"0.#"),1)=".",FALSE,TRUE)</formula>
    </cfRule>
    <cfRule type="expression" dxfId="1196" priority="546">
      <formula>IF(RIGHT(TEXT(AE138,"0.#"),1)=".",TRUE,FALSE)</formula>
    </cfRule>
  </conditionalFormatting>
  <conditionalFormatting sqref="AI138">
    <cfRule type="expression" dxfId="1195" priority="543">
      <formula>IF(RIGHT(TEXT(AI138,"0.#"),1)=".",FALSE,TRUE)</formula>
    </cfRule>
    <cfRule type="expression" dxfId="1194" priority="544">
      <formula>IF(RIGHT(TEXT(AI138,"0.#"),1)=".",TRUE,FALSE)</formula>
    </cfRule>
  </conditionalFormatting>
  <conditionalFormatting sqref="AE137 AQ137">
    <cfRule type="expression" dxfId="1193" priority="551">
      <formula>IF(RIGHT(TEXT(AE137,"0.#"),1)=".",FALSE,TRUE)</formula>
    </cfRule>
    <cfRule type="expression" dxfId="1192" priority="552">
      <formula>IF(RIGHT(TEXT(AE137,"0.#"),1)=".",TRUE,FALSE)</formula>
    </cfRule>
  </conditionalFormatting>
  <conditionalFormatting sqref="AI137">
    <cfRule type="expression" dxfId="1191" priority="549">
      <formula>IF(RIGHT(TEXT(AI137,"0.#"),1)=".",FALSE,TRUE)</formula>
    </cfRule>
    <cfRule type="expression" dxfId="1190" priority="550">
      <formula>IF(RIGHT(TEXT(AI137,"0.#"),1)=".",TRUE,FALSE)</formula>
    </cfRule>
  </conditionalFormatting>
  <conditionalFormatting sqref="AM171">
    <cfRule type="expression" dxfId="1189" priority="535">
      <formula>IF(RIGHT(TEXT(AM171,"0.#"),1)=".",FALSE,TRUE)</formula>
    </cfRule>
    <cfRule type="expression" dxfId="1188" priority="536">
      <formula>IF(RIGHT(TEXT(AM171,"0.#"),1)=".",TRUE,FALSE)</formula>
    </cfRule>
  </conditionalFormatting>
  <conditionalFormatting sqref="AE172 AM172">
    <cfRule type="expression" dxfId="1187" priority="533">
      <formula>IF(RIGHT(TEXT(AE172,"0.#"),1)=".",FALSE,TRUE)</formula>
    </cfRule>
    <cfRule type="expression" dxfId="1186" priority="534">
      <formula>IF(RIGHT(TEXT(AE172,"0.#"),1)=".",TRUE,FALSE)</formula>
    </cfRule>
  </conditionalFormatting>
  <conditionalFormatting sqref="AI172">
    <cfRule type="expression" dxfId="1185" priority="531">
      <formula>IF(RIGHT(TEXT(AI172,"0.#"),1)=".",FALSE,TRUE)</formula>
    </cfRule>
    <cfRule type="expression" dxfId="1184" priority="532">
      <formula>IF(RIGHT(TEXT(AI172,"0.#"),1)=".",TRUE,FALSE)</formula>
    </cfRule>
  </conditionalFormatting>
  <conditionalFormatting sqref="AQ172">
    <cfRule type="expression" dxfId="1183" priority="529">
      <formula>IF(RIGHT(TEXT(AQ172,"0.#"),1)=".",FALSE,TRUE)</formula>
    </cfRule>
    <cfRule type="expression" dxfId="1182" priority="530">
      <formula>IF(RIGHT(TEXT(AQ172,"0.#"),1)=".",TRUE,FALSE)</formula>
    </cfRule>
  </conditionalFormatting>
  <conditionalFormatting sqref="AE171 AQ171">
    <cfRule type="expression" dxfId="1181" priority="539">
      <formula>IF(RIGHT(TEXT(AE171,"0.#"),1)=".",FALSE,TRUE)</formula>
    </cfRule>
    <cfRule type="expression" dxfId="1180" priority="540">
      <formula>IF(RIGHT(TEXT(AE171,"0.#"),1)=".",TRUE,FALSE)</formula>
    </cfRule>
  </conditionalFormatting>
  <conditionalFormatting sqref="AI171">
    <cfRule type="expression" dxfId="1179" priority="537">
      <formula>IF(RIGHT(TEXT(AI171,"0.#"),1)=".",FALSE,TRUE)</formula>
    </cfRule>
    <cfRule type="expression" dxfId="1178" priority="538">
      <formula>IF(RIGHT(TEXT(AI171,"0.#"),1)=".",TRUE,FALSE)</formula>
    </cfRule>
  </conditionalFormatting>
  <conditionalFormatting sqref="AE73">
    <cfRule type="expression" dxfId="1177" priority="527">
      <formula>IF(RIGHT(TEXT(AE73,"0.#"),1)=".",FALSE,TRUE)</formula>
    </cfRule>
    <cfRule type="expression" dxfId="1176" priority="528">
      <formula>IF(RIGHT(TEXT(AE73,"0.#"),1)=".",TRUE,FALSE)</formula>
    </cfRule>
  </conditionalFormatting>
  <conditionalFormatting sqref="AM75">
    <cfRule type="expression" dxfId="1175" priority="511">
      <formula>IF(RIGHT(TEXT(AM75,"0.#"),1)=".",FALSE,TRUE)</formula>
    </cfRule>
    <cfRule type="expression" dxfId="1174" priority="512">
      <formula>IF(RIGHT(TEXT(AM75,"0.#"),1)=".",TRUE,FALSE)</formula>
    </cfRule>
  </conditionalFormatting>
  <conditionalFormatting sqref="AE74">
    <cfRule type="expression" dxfId="1173" priority="525">
      <formula>IF(RIGHT(TEXT(AE74,"0.#"),1)=".",FALSE,TRUE)</formula>
    </cfRule>
    <cfRule type="expression" dxfId="1172" priority="526">
      <formula>IF(RIGHT(TEXT(AE74,"0.#"),1)=".",TRUE,FALSE)</formula>
    </cfRule>
  </conditionalFormatting>
  <conditionalFormatting sqref="AE75">
    <cfRule type="expression" dxfId="1171" priority="523">
      <formula>IF(RIGHT(TEXT(AE75,"0.#"),1)=".",FALSE,TRUE)</formula>
    </cfRule>
    <cfRule type="expression" dxfId="1170" priority="524">
      <formula>IF(RIGHT(TEXT(AE75,"0.#"),1)=".",TRUE,FALSE)</formula>
    </cfRule>
  </conditionalFormatting>
  <conditionalFormatting sqref="AI75">
    <cfRule type="expression" dxfId="1169" priority="521">
      <formula>IF(RIGHT(TEXT(AI75,"0.#"),1)=".",FALSE,TRUE)</formula>
    </cfRule>
    <cfRule type="expression" dxfId="1168" priority="522">
      <formula>IF(RIGHT(TEXT(AI75,"0.#"),1)=".",TRUE,FALSE)</formula>
    </cfRule>
  </conditionalFormatting>
  <conditionalFormatting sqref="AI74">
    <cfRule type="expression" dxfId="1167" priority="519">
      <formula>IF(RIGHT(TEXT(AI74,"0.#"),1)=".",FALSE,TRUE)</formula>
    </cfRule>
    <cfRule type="expression" dxfId="1166" priority="520">
      <formula>IF(RIGHT(TEXT(AI74,"0.#"),1)=".",TRUE,FALSE)</formula>
    </cfRule>
  </conditionalFormatting>
  <conditionalFormatting sqref="AI73">
    <cfRule type="expression" dxfId="1165" priority="517">
      <formula>IF(RIGHT(TEXT(AI73,"0.#"),1)=".",FALSE,TRUE)</formula>
    </cfRule>
    <cfRule type="expression" dxfId="1164" priority="518">
      <formula>IF(RIGHT(TEXT(AI73,"0.#"),1)=".",TRUE,FALSE)</formula>
    </cfRule>
  </conditionalFormatting>
  <conditionalFormatting sqref="AM73">
    <cfRule type="expression" dxfId="1163" priority="515">
      <formula>IF(RIGHT(TEXT(AM73,"0.#"),1)=".",FALSE,TRUE)</formula>
    </cfRule>
    <cfRule type="expression" dxfId="1162" priority="516">
      <formula>IF(RIGHT(TEXT(AM73,"0.#"),1)=".",TRUE,FALSE)</formula>
    </cfRule>
  </conditionalFormatting>
  <conditionalFormatting sqref="AM74">
    <cfRule type="expression" dxfId="1161" priority="513">
      <formula>IF(RIGHT(TEXT(AM74,"0.#"),1)=".",FALSE,TRUE)</formula>
    </cfRule>
    <cfRule type="expression" dxfId="1160" priority="514">
      <formula>IF(RIGHT(TEXT(AM74,"0.#"),1)=".",TRUE,FALSE)</formula>
    </cfRule>
  </conditionalFormatting>
  <conditionalFormatting sqref="AQ73:AQ75">
    <cfRule type="expression" dxfId="1159" priority="509">
      <formula>IF(RIGHT(TEXT(AQ73,"0.#"),1)=".",FALSE,TRUE)</formula>
    </cfRule>
    <cfRule type="expression" dxfId="1158" priority="510">
      <formula>IF(RIGHT(TEXT(AQ73,"0.#"),1)=".",TRUE,FALSE)</formula>
    </cfRule>
  </conditionalFormatting>
  <conditionalFormatting sqref="AU73:AU75">
    <cfRule type="expression" dxfId="1157" priority="507">
      <formula>IF(RIGHT(TEXT(AU73,"0.#"),1)=".",FALSE,TRUE)</formula>
    </cfRule>
    <cfRule type="expression" dxfId="1156" priority="508">
      <formula>IF(RIGHT(TEXT(AU73,"0.#"),1)=".",TRUE,FALSE)</formula>
    </cfRule>
  </conditionalFormatting>
  <conditionalFormatting sqref="AE107">
    <cfRule type="expression" dxfId="1155" priority="505">
      <formula>IF(RIGHT(TEXT(AE107,"0.#"),1)=".",FALSE,TRUE)</formula>
    </cfRule>
    <cfRule type="expression" dxfId="1154" priority="506">
      <formula>IF(RIGHT(TEXT(AE107,"0.#"),1)=".",TRUE,FALSE)</formula>
    </cfRule>
  </conditionalFormatting>
  <conditionalFormatting sqref="AM109">
    <cfRule type="expression" dxfId="1153" priority="489">
      <formula>IF(RIGHT(TEXT(AM109,"0.#"),1)=".",FALSE,TRUE)</formula>
    </cfRule>
    <cfRule type="expression" dxfId="1152" priority="490">
      <formula>IF(RIGHT(TEXT(AM109,"0.#"),1)=".",TRUE,FALSE)</formula>
    </cfRule>
  </conditionalFormatting>
  <conditionalFormatting sqref="AE108">
    <cfRule type="expression" dxfId="1151" priority="503">
      <formula>IF(RIGHT(TEXT(AE108,"0.#"),1)=".",FALSE,TRUE)</formula>
    </cfRule>
    <cfRule type="expression" dxfId="1150" priority="504">
      <formula>IF(RIGHT(TEXT(AE108,"0.#"),1)=".",TRUE,FALSE)</formula>
    </cfRule>
  </conditionalFormatting>
  <conditionalFormatting sqref="AE109">
    <cfRule type="expression" dxfId="1149" priority="501">
      <formula>IF(RIGHT(TEXT(AE109,"0.#"),1)=".",FALSE,TRUE)</formula>
    </cfRule>
    <cfRule type="expression" dxfId="1148" priority="502">
      <formula>IF(RIGHT(TEXT(AE109,"0.#"),1)=".",TRUE,FALSE)</formula>
    </cfRule>
  </conditionalFormatting>
  <conditionalFormatting sqref="AI109">
    <cfRule type="expression" dxfId="1147" priority="499">
      <formula>IF(RIGHT(TEXT(AI109,"0.#"),1)=".",FALSE,TRUE)</formula>
    </cfRule>
    <cfRule type="expression" dxfId="1146" priority="500">
      <formula>IF(RIGHT(TEXT(AI109,"0.#"),1)=".",TRUE,FALSE)</formula>
    </cfRule>
  </conditionalFormatting>
  <conditionalFormatting sqref="AI108">
    <cfRule type="expression" dxfId="1145" priority="497">
      <formula>IF(RIGHT(TEXT(AI108,"0.#"),1)=".",FALSE,TRUE)</formula>
    </cfRule>
    <cfRule type="expression" dxfId="1144" priority="498">
      <formula>IF(RIGHT(TEXT(AI108,"0.#"),1)=".",TRUE,FALSE)</formula>
    </cfRule>
  </conditionalFormatting>
  <conditionalFormatting sqref="AI107">
    <cfRule type="expression" dxfId="1143" priority="495">
      <formula>IF(RIGHT(TEXT(AI107,"0.#"),1)=".",FALSE,TRUE)</formula>
    </cfRule>
    <cfRule type="expression" dxfId="1142" priority="496">
      <formula>IF(RIGHT(TEXT(AI107,"0.#"),1)=".",TRUE,FALSE)</formula>
    </cfRule>
  </conditionalFormatting>
  <conditionalFormatting sqref="AM107">
    <cfRule type="expression" dxfId="1141" priority="493">
      <formula>IF(RIGHT(TEXT(AM107,"0.#"),1)=".",FALSE,TRUE)</formula>
    </cfRule>
    <cfRule type="expression" dxfId="1140" priority="494">
      <formula>IF(RIGHT(TEXT(AM107,"0.#"),1)=".",TRUE,FALSE)</formula>
    </cfRule>
  </conditionalFormatting>
  <conditionalFormatting sqref="AM108">
    <cfRule type="expression" dxfId="1139" priority="491">
      <formula>IF(RIGHT(TEXT(AM108,"0.#"),1)=".",FALSE,TRUE)</formula>
    </cfRule>
    <cfRule type="expression" dxfId="1138" priority="492">
      <formula>IF(RIGHT(TEXT(AM108,"0.#"),1)=".",TRUE,FALSE)</formula>
    </cfRule>
  </conditionalFormatting>
  <conditionalFormatting sqref="AQ107:AQ109">
    <cfRule type="expression" dxfId="1137" priority="487">
      <formula>IF(RIGHT(TEXT(AQ107,"0.#"),1)=".",FALSE,TRUE)</formula>
    </cfRule>
    <cfRule type="expression" dxfId="1136" priority="488">
      <formula>IF(RIGHT(TEXT(AQ107,"0.#"),1)=".",TRUE,FALSE)</formula>
    </cfRule>
  </conditionalFormatting>
  <conditionalFormatting sqref="AU107:AU109">
    <cfRule type="expression" dxfId="1135" priority="485">
      <formula>IF(RIGHT(TEXT(AU107,"0.#"),1)=".",FALSE,TRUE)</formula>
    </cfRule>
    <cfRule type="expression" dxfId="1134" priority="486">
      <formula>IF(RIGHT(TEXT(AU107,"0.#"),1)=".",TRUE,FALSE)</formula>
    </cfRule>
  </conditionalFormatting>
  <conditionalFormatting sqref="AE141">
    <cfRule type="expression" dxfId="1133" priority="483">
      <formula>IF(RIGHT(TEXT(AE141,"0.#"),1)=".",FALSE,TRUE)</formula>
    </cfRule>
    <cfRule type="expression" dxfId="1132" priority="484">
      <formula>IF(RIGHT(TEXT(AE141,"0.#"),1)=".",TRUE,FALSE)</formula>
    </cfRule>
  </conditionalFormatting>
  <conditionalFormatting sqref="AM143">
    <cfRule type="expression" dxfId="1131" priority="467">
      <formula>IF(RIGHT(TEXT(AM143,"0.#"),1)=".",FALSE,TRUE)</formula>
    </cfRule>
    <cfRule type="expression" dxfId="1130" priority="468">
      <formula>IF(RIGHT(TEXT(AM143,"0.#"),1)=".",TRUE,FALSE)</formula>
    </cfRule>
  </conditionalFormatting>
  <conditionalFormatting sqref="AE142">
    <cfRule type="expression" dxfId="1129" priority="481">
      <formula>IF(RIGHT(TEXT(AE142,"0.#"),1)=".",FALSE,TRUE)</formula>
    </cfRule>
    <cfRule type="expression" dxfId="1128" priority="482">
      <formula>IF(RIGHT(TEXT(AE142,"0.#"),1)=".",TRUE,FALSE)</formula>
    </cfRule>
  </conditionalFormatting>
  <conditionalFormatting sqref="AE143">
    <cfRule type="expression" dxfId="1127" priority="479">
      <formula>IF(RIGHT(TEXT(AE143,"0.#"),1)=".",FALSE,TRUE)</formula>
    </cfRule>
    <cfRule type="expression" dxfId="1126" priority="480">
      <formula>IF(RIGHT(TEXT(AE143,"0.#"),1)=".",TRUE,FALSE)</formula>
    </cfRule>
  </conditionalFormatting>
  <conditionalFormatting sqref="AI143">
    <cfRule type="expression" dxfId="1125" priority="477">
      <formula>IF(RIGHT(TEXT(AI143,"0.#"),1)=".",FALSE,TRUE)</formula>
    </cfRule>
    <cfRule type="expression" dxfId="1124" priority="478">
      <formula>IF(RIGHT(TEXT(AI143,"0.#"),1)=".",TRUE,FALSE)</formula>
    </cfRule>
  </conditionalFormatting>
  <conditionalFormatting sqref="AI142">
    <cfRule type="expression" dxfId="1123" priority="475">
      <formula>IF(RIGHT(TEXT(AI142,"0.#"),1)=".",FALSE,TRUE)</formula>
    </cfRule>
    <cfRule type="expression" dxfId="1122" priority="476">
      <formula>IF(RIGHT(TEXT(AI142,"0.#"),1)=".",TRUE,FALSE)</formula>
    </cfRule>
  </conditionalFormatting>
  <conditionalFormatting sqref="AI141">
    <cfRule type="expression" dxfId="1121" priority="473">
      <formula>IF(RIGHT(TEXT(AI141,"0.#"),1)=".",FALSE,TRUE)</formula>
    </cfRule>
    <cfRule type="expression" dxfId="1120" priority="474">
      <formula>IF(RIGHT(TEXT(AI141,"0.#"),1)=".",TRUE,FALSE)</formula>
    </cfRule>
  </conditionalFormatting>
  <conditionalFormatting sqref="AM141">
    <cfRule type="expression" dxfId="1119" priority="471">
      <formula>IF(RIGHT(TEXT(AM141,"0.#"),1)=".",FALSE,TRUE)</formula>
    </cfRule>
    <cfRule type="expression" dxfId="1118" priority="472">
      <formula>IF(RIGHT(TEXT(AM141,"0.#"),1)=".",TRUE,FALSE)</formula>
    </cfRule>
  </conditionalFormatting>
  <conditionalFormatting sqref="AM142">
    <cfRule type="expression" dxfId="1117" priority="469">
      <formula>IF(RIGHT(TEXT(AM142,"0.#"),1)=".",FALSE,TRUE)</formula>
    </cfRule>
    <cfRule type="expression" dxfId="1116" priority="470">
      <formula>IF(RIGHT(TEXT(AM142,"0.#"),1)=".",TRUE,FALSE)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M177">
    <cfRule type="expression" dxfId="1109" priority="445">
      <formula>IF(RIGHT(TEXT(AM177,"0.#"),1)=".",FALSE,TRUE)</formula>
    </cfRule>
    <cfRule type="expression" dxfId="1108" priority="446">
      <formula>IF(RIGHT(TEXT(AM177,"0.#"),1)=".",TRUE,FALSE)</formula>
    </cfRule>
  </conditionalFormatting>
  <conditionalFormatting sqref="AE176">
    <cfRule type="expression" dxfId="1107" priority="459">
      <formula>IF(RIGHT(TEXT(AE176,"0.#"),1)=".",FALSE,TRUE)</formula>
    </cfRule>
    <cfRule type="expression" dxfId="1106" priority="460">
      <formula>IF(RIGHT(TEXT(AE176,"0.#"),1)=".",TRUE,FALSE)</formula>
    </cfRule>
  </conditionalFormatting>
  <conditionalFormatting sqref="AE177">
    <cfRule type="expression" dxfId="1105" priority="457">
      <formula>IF(RIGHT(TEXT(AE177,"0.#"),1)=".",FALSE,TRUE)</formula>
    </cfRule>
    <cfRule type="expression" dxfId="1104" priority="458">
      <formula>IF(RIGHT(TEXT(AE177,"0.#"),1)=".",TRUE,FALSE)</formula>
    </cfRule>
  </conditionalFormatting>
  <conditionalFormatting sqref="AI177">
    <cfRule type="expression" dxfId="1103" priority="455">
      <formula>IF(RIGHT(TEXT(AI177,"0.#"),1)=".",FALSE,TRUE)</formula>
    </cfRule>
    <cfRule type="expression" dxfId="1102" priority="456">
      <formula>IF(RIGHT(TEXT(AI177,"0.#"),1)=".",TRUE,FALSE)</formula>
    </cfRule>
  </conditionalFormatting>
  <conditionalFormatting sqref="AI176">
    <cfRule type="expression" dxfId="1101" priority="453">
      <formula>IF(RIGHT(TEXT(AI176,"0.#"),1)=".",FALSE,TRUE)</formula>
    </cfRule>
    <cfRule type="expression" dxfId="1100" priority="454">
      <formula>IF(RIGHT(TEXT(AI176,"0.#"),1)=".",TRUE,FALSE)</formula>
    </cfRule>
  </conditionalFormatting>
  <conditionalFormatting sqref="AI175">
    <cfRule type="expression" dxfId="1099" priority="451">
      <formula>IF(RIGHT(TEXT(AI175,"0.#"),1)=".",FALSE,TRUE)</formula>
    </cfRule>
    <cfRule type="expression" dxfId="1098" priority="452">
      <formula>IF(RIGHT(TEXT(AI175,"0.#"),1)=".",TRUE,FALSE)</formula>
    </cfRule>
  </conditionalFormatting>
  <conditionalFormatting sqref="AM175">
    <cfRule type="expression" dxfId="1097" priority="449">
      <formula>IF(RIGHT(TEXT(AM175,"0.#"),1)=".",FALSE,TRUE)</formula>
    </cfRule>
    <cfRule type="expression" dxfId="1096" priority="450">
      <formula>IF(RIGHT(TEXT(AM175,"0.#"),1)=".",TRUE,FALSE)</formula>
    </cfRule>
  </conditionalFormatting>
  <conditionalFormatting sqref="AM176">
    <cfRule type="expression" dxfId="1095" priority="447">
      <formula>IF(RIGHT(TEXT(AM176,"0.#"),1)=".",FALSE,TRUE)</formula>
    </cfRule>
    <cfRule type="expression" dxfId="1094" priority="448">
      <formula>IF(RIGHT(TEXT(AM176,"0.#"),1)=".",TRUE,FALSE)</formula>
    </cfRule>
  </conditionalFormatting>
  <conditionalFormatting sqref="AQ175:AQ177">
    <cfRule type="expression" dxfId="1093" priority="443">
      <formula>IF(RIGHT(TEXT(AQ175,"0.#"),1)=".",FALSE,TRUE)</formula>
    </cfRule>
    <cfRule type="expression" dxfId="1092" priority="444">
      <formula>IF(RIGHT(TEXT(AQ175,"0.#"),1)=".",TRUE,FALSE)</formula>
    </cfRule>
  </conditionalFormatting>
  <conditionalFormatting sqref="AU175:AU177">
    <cfRule type="expression" dxfId="1091" priority="441">
      <formula>IF(RIGHT(TEXT(AU175,"0.#"),1)=".",FALSE,TRUE)</formula>
    </cfRule>
    <cfRule type="expression" dxfId="1090" priority="442">
      <formula>IF(RIGHT(TEXT(AU175,"0.#"),1)=".",TRUE,FALSE)</formula>
    </cfRule>
  </conditionalFormatting>
  <conditionalFormatting sqref="AE61">
    <cfRule type="expression" dxfId="1089" priority="395">
      <formula>IF(RIGHT(TEXT(AE61,"0.#"),1)=".",FALSE,TRUE)</formula>
    </cfRule>
    <cfRule type="expression" dxfId="1088" priority="396">
      <formula>IF(RIGHT(TEXT(AE61,"0.#"),1)=".",TRUE,FALSE)</formula>
    </cfRule>
  </conditionalFormatting>
  <conditionalFormatting sqref="AE62">
    <cfRule type="expression" dxfId="1087" priority="393">
      <formula>IF(RIGHT(TEXT(AE62,"0.#"),1)=".",FALSE,TRUE)</formula>
    </cfRule>
    <cfRule type="expression" dxfId="1086" priority="394">
      <formula>IF(RIGHT(TEXT(AE62,"0.#"),1)=".",TRUE,FALSE)</formula>
    </cfRule>
  </conditionalFormatting>
  <conditionalFormatting sqref="AM61">
    <cfRule type="expression" dxfId="1085" priority="383">
      <formula>IF(RIGHT(TEXT(AM61,"0.#"),1)=".",FALSE,TRUE)</formula>
    </cfRule>
    <cfRule type="expression" dxfId="1084" priority="384">
      <formula>IF(RIGHT(TEXT(AM61,"0.#"),1)=".",TRUE,FALSE)</formula>
    </cfRule>
  </conditionalFormatting>
  <conditionalFormatting sqref="AE63">
    <cfRule type="expression" dxfId="1083" priority="391">
      <formula>IF(RIGHT(TEXT(AE63,"0.#"),1)=".",FALSE,TRUE)</formula>
    </cfRule>
    <cfRule type="expression" dxfId="1082" priority="392">
      <formula>IF(RIGHT(TEXT(AE63,"0.#"),1)=".",TRUE,FALSE)</formula>
    </cfRule>
  </conditionalFormatting>
  <conditionalFormatting sqref="AI63">
    <cfRule type="expression" dxfId="1081" priority="389">
      <formula>IF(RIGHT(TEXT(AI63,"0.#"),1)=".",FALSE,TRUE)</formula>
    </cfRule>
    <cfRule type="expression" dxfId="1080" priority="390">
      <formula>IF(RIGHT(TEXT(AI63,"0.#"),1)=".",TRUE,FALSE)</formula>
    </cfRule>
  </conditionalFormatting>
  <conditionalFormatting sqref="AI62">
    <cfRule type="expression" dxfId="1079" priority="387">
      <formula>IF(RIGHT(TEXT(AI62,"0.#"),1)=".",FALSE,TRUE)</formula>
    </cfRule>
    <cfRule type="expression" dxfId="1078" priority="388">
      <formula>IF(RIGHT(TEXT(AI62,"0.#"),1)=".",TRUE,FALSE)</formula>
    </cfRule>
  </conditionalFormatting>
  <conditionalFormatting sqref="AI61">
    <cfRule type="expression" dxfId="1077" priority="385">
      <formula>IF(RIGHT(TEXT(AI61,"0.#"),1)=".",FALSE,TRUE)</formula>
    </cfRule>
    <cfRule type="expression" dxfId="1076" priority="386">
      <formula>IF(RIGHT(TEXT(AI61,"0.#"),1)=".",TRUE,FALSE)</formula>
    </cfRule>
  </conditionalFormatting>
  <conditionalFormatting sqref="AM62">
    <cfRule type="expression" dxfId="1075" priority="381">
      <formula>IF(RIGHT(TEXT(AM62,"0.#"),1)=".",FALSE,TRUE)</formula>
    </cfRule>
    <cfRule type="expression" dxfId="1074" priority="382">
      <formula>IF(RIGHT(TEXT(AM62,"0.#"),1)=".",TRUE,FALSE)</formula>
    </cfRule>
  </conditionalFormatting>
  <conditionalFormatting sqref="AM63">
    <cfRule type="expression" dxfId="1073" priority="379">
      <formula>IF(RIGHT(TEXT(AM63,"0.#"),1)=".",FALSE,TRUE)</formula>
    </cfRule>
    <cfRule type="expression" dxfId="1072" priority="380">
      <formula>IF(RIGHT(TEXT(AM63,"0.#"),1)=".",TRUE,FALSE)</formula>
    </cfRule>
  </conditionalFormatting>
  <conditionalFormatting sqref="AQ61:AQ63">
    <cfRule type="expression" dxfId="1071" priority="377">
      <formula>IF(RIGHT(TEXT(AQ61,"0.#"),1)=".",FALSE,TRUE)</formula>
    </cfRule>
    <cfRule type="expression" dxfId="1070" priority="378">
      <formula>IF(RIGHT(TEXT(AQ61,"0.#"),1)=".",TRUE,FALSE)</formula>
    </cfRule>
  </conditionalFormatting>
  <conditionalFormatting sqref="AU61:AU63">
    <cfRule type="expression" dxfId="1069" priority="375">
      <formula>IF(RIGHT(TEXT(AU61,"0.#"),1)=".",FALSE,TRUE)</formula>
    </cfRule>
    <cfRule type="expression" dxfId="1068" priority="376">
      <formula>IF(RIGHT(TEXT(AU61,"0.#"),1)=".",TRUE,FALSE)</formula>
    </cfRule>
  </conditionalFormatting>
  <conditionalFormatting sqref="AE95">
    <cfRule type="expression" dxfId="1067" priority="373">
      <formula>IF(RIGHT(TEXT(AE95,"0.#"),1)=".",FALSE,TRUE)</formula>
    </cfRule>
    <cfRule type="expression" dxfId="1066" priority="374">
      <formula>IF(RIGHT(TEXT(AE95,"0.#"),1)=".",TRUE,FALSE)</formula>
    </cfRule>
  </conditionalFormatting>
  <conditionalFormatting sqref="AE96">
    <cfRule type="expression" dxfId="1065" priority="371">
      <formula>IF(RIGHT(TEXT(AE96,"0.#"),1)=".",FALSE,TRUE)</formula>
    </cfRule>
    <cfRule type="expression" dxfId="1064" priority="372">
      <formula>IF(RIGHT(TEXT(AE96,"0.#"),1)=".",TRUE,FALSE)</formula>
    </cfRule>
  </conditionalFormatting>
  <conditionalFormatting sqref="AM95">
    <cfRule type="expression" dxfId="1063" priority="361">
      <formula>IF(RIGHT(TEXT(AM95,"0.#"),1)=".",FALSE,TRUE)</formula>
    </cfRule>
    <cfRule type="expression" dxfId="1062" priority="362">
      <formula>IF(RIGHT(TEXT(AM95,"0.#"),1)=".",TRUE,FALSE)</formula>
    </cfRule>
  </conditionalFormatting>
  <conditionalFormatting sqref="AE97">
    <cfRule type="expression" dxfId="1061" priority="369">
      <formula>IF(RIGHT(TEXT(AE97,"0.#"),1)=".",FALSE,TRUE)</formula>
    </cfRule>
    <cfRule type="expression" dxfId="1060" priority="370">
      <formula>IF(RIGHT(TEXT(AE97,"0.#"),1)=".",TRUE,FALSE)</formula>
    </cfRule>
  </conditionalFormatting>
  <conditionalFormatting sqref="AI97">
    <cfRule type="expression" dxfId="1059" priority="367">
      <formula>IF(RIGHT(TEXT(AI97,"0.#"),1)=".",FALSE,TRUE)</formula>
    </cfRule>
    <cfRule type="expression" dxfId="1058" priority="368">
      <formula>IF(RIGHT(TEXT(AI97,"0.#"),1)=".",TRUE,FALSE)</formula>
    </cfRule>
  </conditionalFormatting>
  <conditionalFormatting sqref="AI96">
    <cfRule type="expression" dxfId="1057" priority="365">
      <formula>IF(RIGHT(TEXT(AI96,"0.#"),1)=".",FALSE,TRUE)</formula>
    </cfRule>
    <cfRule type="expression" dxfId="1056" priority="366">
      <formula>IF(RIGHT(TEXT(AI96,"0.#"),1)=".",TRUE,FALSE)</formula>
    </cfRule>
  </conditionalFormatting>
  <conditionalFormatting sqref="AI95">
    <cfRule type="expression" dxfId="1055" priority="363">
      <formula>IF(RIGHT(TEXT(AI95,"0.#"),1)=".",FALSE,TRUE)</formula>
    </cfRule>
    <cfRule type="expression" dxfId="1054" priority="364">
      <formula>IF(RIGHT(TEXT(AI95,"0.#"),1)=".",TRUE,FALSE)</formula>
    </cfRule>
  </conditionalFormatting>
  <conditionalFormatting sqref="AM96">
    <cfRule type="expression" dxfId="1053" priority="359">
      <formula>IF(RIGHT(TEXT(AM96,"0.#"),1)=".",FALSE,TRUE)</formula>
    </cfRule>
    <cfRule type="expression" dxfId="1052" priority="360">
      <formula>IF(RIGHT(TEXT(AM96,"0.#"),1)=".",TRUE,FALSE)</formula>
    </cfRule>
  </conditionalFormatting>
  <conditionalFormatting sqref="AM97">
    <cfRule type="expression" dxfId="1051" priority="357">
      <formula>IF(RIGHT(TEXT(AM97,"0.#"),1)=".",FALSE,TRUE)</formula>
    </cfRule>
    <cfRule type="expression" dxfId="1050" priority="358">
      <formula>IF(RIGHT(TEXT(AM97,"0.#"),1)=".",TRUE,FALSE)</formula>
    </cfRule>
  </conditionalFormatting>
  <conditionalFormatting sqref="AQ95:AQ97">
    <cfRule type="expression" dxfId="1049" priority="355">
      <formula>IF(RIGHT(TEXT(AQ95,"0.#"),1)=".",FALSE,TRUE)</formula>
    </cfRule>
    <cfRule type="expression" dxfId="1048" priority="356">
      <formula>IF(RIGHT(TEXT(AQ95,"0.#"),1)=".",TRUE,FALSE)</formula>
    </cfRule>
  </conditionalFormatting>
  <conditionalFormatting sqref="AU95:AU97">
    <cfRule type="expression" dxfId="1047" priority="353">
      <formula>IF(RIGHT(TEXT(AU95,"0.#"),1)=".",FALSE,TRUE)</formula>
    </cfRule>
    <cfRule type="expression" dxfId="1046" priority="354">
      <formula>IF(RIGHT(TEXT(AU95,"0.#"),1)=".",TRUE,FALSE)</formula>
    </cfRule>
  </conditionalFormatting>
  <conditionalFormatting sqref="AE129">
    <cfRule type="expression" dxfId="1045" priority="351">
      <formula>IF(RIGHT(TEXT(AE129,"0.#"),1)=".",FALSE,TRUE)</formula>
    </cfRule>
    <cfRule type="expression" dxfId="1044" priority="352">
      <formula>IF(RIGHT(TEXT(AE129,"0.#"),1)=".",TRUE,FALSE)</formula>
    </cfRule>
  </conditionalFormatting>
  <conditionalFormatting sqref="AE130">
    <cfRule type="expression" dxfId="1043" priority="349">
      <formula>IF(RIGHT(TEXT(AE130,"0.#"),1)=".",FALSE,TRUE)</formula>
    </cfRule>
    <cfRule type="expression" dxfId="1042" priority="350">
      <formula>IF(RIGHT(TEXT(AE130,"0.#"),1)=".",TRUE,FALSE)</formula>
    </cfRule>
  </conditionalFormatting>
  <conditionalFormatting sqref="AM129">
    <cfRule type="expression" dxfId="1041" priority="339">
      <formula>IF(RIGHT(TEXT(AM129,"0.#"),1)=".",FALSE,TRUE)</formula>
    </cfRule>
    <cfRule type="expression" dxfId="1040" priority="340">
      <formula>IF(RIGHT(TEXT(AM129,"0.#"),1)=".",TRUE,FALSE)</formula>
    </cfRule>
  </conditionalFormatting>
  <conditionalFormatting sqref="AE131">
    <cfRule type="expression" dxfId="1039" priority="347">
      <formula>IF(RIGHT(TEXT(AE131,"0.#"),1)=".",FALSE,TRUE)</formula>
    </cfRule>
    <cfRule type="expression" dxfId="1038" priority="348">
      <formula>IF(RIGHT(TEXT(AE131,"0.#"),1)=".",TRUE,FALSE)</formula>
    </cfRule>
  </conditionalFormatting>
  <conditionalFormatting sqref="AI131">
    <cfRule type="expression" dxfId="1037" priority="345">
      <formula>IF(RIGHT(TEXT(AI131,"0.#"),1)=".",FALSE,TRUE)</formula>
    </cfRule>
    <cfRule type="expression" dxfId="1036" priority="346">
      <formula>IF(RIGHT(TEXT(AI131,"0.#"),1)=".",TRUE,FALSE)</formula>
    </cfRule>
  </conditionalFormatting>
  <conditionalFormatting sqref="AI130">
    <cfRule type="expression" dxfId="1035" priority="343">
      <formula>IF(RIGHT(TEXT(AI130,"0.#"),1)=".",FALSE,TRUE)</formula>
    </cfRule>
    <cfRule type="expression" dxfId="1034" priority="344">
      <formula>IF(RIGHT(TEXT(AI130,"0.#"),1)=".",TRUE,FALSE)</formula>
    </cfRule>
  </conditionalFormatting>
  <conditionalFormatting sqref="AI129">
    <cfRule type="expression" dxfId="1033" priority="341">
      <formula>IF(RIGHT(TEXT(AI129,"0.#"),1)=".",FALSE,TRUE)</formula>
    </cfRule>
    <cfRule type="expression" dxfId="1032" priority="342">
      <formula>IF(RIGHT(TEXT(AI129,"0.#"),1)=".",TRUE,FALSE)</formula>
    </cfRule>
  </conditionalFormatting>
  <conditionalFormatting sqref="AM130">
    <cfRule type="expression" dxfId="1031" priority="337">
      <formula>IF(RIGHT(TEXT(AM130,"0.#"),1)=".",FALSE,TRUE)</formula>
    </cfRule>
    <cfRule type="expression" dxfId="1030" priority="338">
      <formula>IF(RIGHT(TEXT(AM130,"0.#"),1)=".",TRUE,FALSE)</formula>
    </cfRule>
  </conditionalFormatting>
  <conditionalFormatting sqref="AM131">
    <cfRule type="expression" dxfId="1029" priority="335">
      <formula>IF(RIGHT(TEXT(AM131,"0.#"),1)=".",FALSE,TRUE)</formula>
    </cfRule>
    <cfRule type="expression" dxfId="1028" priority="336">
      <formula>IF(RIGHT(TEXT(AM131,"0.#"),1)=".",TRUE,FALSE)</formula>
    </cfRule>
  </conditionalFormatting>
  <conditionalFormatting sqref="AQ129:AQ131">
    <cfRule type="expression" dxfId="1027" priority="333">
      <formula>IF(RIGHT(TEXT(AQ129,"0.#"),1)=".",FALSE,TRUE)</formula>
    </cfRule>
    <cfRule type="expression" dxfId="1026" priority="334">
      <formula>IF(RIGHT(TEXT(AQ129,"0.#"),1)=".",TRUE,FALSE)</formula>
    </cfRule>
  </conditionalFormatting>
  <conditionalFormatting sqref="AU129:AU131">
    <cfRule type="expression" dxfId="1025" priority="331">
      <formula>IF(RIGHT(TEXT(AU129,"0.#"),1)=".",FALSE,TRUE)</formula>
    </cfRule>
    <cfRule type="expression" dxfId="1024" priority="332">
      <formula>IF(RIGHT(TEXT(AU129,"0.#"),1)=".",TRUE,FALSE)</formula>
    </cfRule>
  </conditionalFormatting>
  <conditionalFormatting sqref="AE163">
    <cfRule type="expression" dxfId="1023" priority="329">
      <formula>IF(RIGHT(TEXT(AE163,"0.#"),1)=".",FALSE,TRUE)</formula>
    </cfRule>
    <cfRule type="expression" dxfId="1022" priority="330">
      <formula>IF(RIGHT(TEXT(AE163,"0.#"),1)=".",TRUE,FALSE)</formula>
    </cfRule>
  </conditionalFormatting>
  <conditionalFormatting sqref="AE164">
    <cfRule type="expression" dxfId="1021" priority="327">
      <formula>IF(RIGHT(TEXT(AE164,"0.#"),1)=".",FALSE,TRUE)</formula>
    </cfRule>
    <cfRule type="expression" dxfId="1020" priority="328">
      <formula>IF(RIGHT(TEXT(AE164,"0.#"),1)=".",TRUE,FALSE)</formula>
    </cfRule>
  </conditionalFormatting>
  <conditionalFormatting sqref="AM163">
    <cfRule type="expression" dxfId="1019" priority="317">
      <formula>IF(RIGHT(TEXT(AM163,"0.#"),1)=".",FALSE,TRUE)</formula>
    </cfRule>
    <cfRule type="expression" dxfId="1018" priority="318">
      <formula>IF(RIGHT(TEXT(AM163,"0.#"),1)=".",TRUE,FALSE)</formula>
    </cfRule>
  </conditionalFormatting>
  <conditionalFormatting sqref="AE165">
    <cfRule type="expression" dxfId="1017" priority="325">
      <formula>IF(RIGHT(TEXT(AE165,"0.#"),1)=".",FALSE,TRUE)</formula>
    </cfRule>
    <cfRule type="expression" dxfId="1016" priority="326">
      <formula>IF(RIGHT(TEXT(AE165,"0.#"),1)=".",TRUE,FALSE)</formula>
    </cfRule>
  </conditionalFormatting>
  <conditionalFormatting sqref="AI165">
    <cfRule type="expression" dxfId="1015" priority="323">
      <formula>IF(RIGHT(TEXT(AI165,"0.#"),1)=".",FALSE,TRUE)</formula>
    </cfRule>
    <cfRule type="expression" dxfId="1014" priority="324">
      <formula>IF(RIGHT(TEXT(AI165,"0.#"),1)=".",TRUE,FALSE)</formula>
    </cfRule>
  </conditionalFormatting>
  <conditionalFormatting sqref="AI164">
    <cfRule type="expression" dxfId="1013" priority="321">
      <formula>IF(RIGHT(TEXT(AI164,"0.#"),1)=".",FALSE,TRUE)</formula>
    </cfRule>
    <cfRule type="expression" dxfId="1012" priority="322">
      <formula>IF(RIGHT(TEXT(AI164,"0.#"),1)=".",TRUE,FALSE)</formula>
    </cfRule>
  </conditionalFormatting>
  <conditionalFormatting sqref="AI163">
    <cfRule type="expression" dxfId="1011" priority="319">
      <formula>IF(RIGHT(TEXT(AI163,"0.#"),1)=".",FALSE,TRUE)</formula>
    </cfRule>
    <cfRule type="expression" dxfId="1010" priority="320">
      <formula>IF(RIGHT(TEXT(AI163,"0.#"),1)=".",TRUE,FALSE)</formula>
    </cfRule>
  </conditionalFormatting>
  <conditionalFormatting sqref="AM164">
    <cfRule type="expression" dxfId="1009" priority="315">
      <formula>IF(RIGHT(TEXT(AM164,"0.#"),1)=".",FALSE,TRUE)</formula>
    </cfRule>
    <cfRule type="expression" dxfId="1008" priority="316">
      <formula>IF(RIGHT(TEXT(AM164,"0.#"),1)=".",TRUE,FALSE)</formula>
    </cfRule>
  </conditionalFormatting>
  <conditionalFormatting sqref="AM165">
    <cfRule type="expression" dxfId="1007" priority="313">
      <formula>IF(RIGHT(TEXT(AM165,"0.#"),1)=".",FALSE,TRUE)</formula>
    </cfRule>
    <cfRule type="expression" dxfId="1006" priority="314">
      <formula>IF(RIGHT(TEXT(AM165,"0.#"),1)=".",TRUE,FALSE)</formula>
    </cfRule>
  </conditionalFormatting>
  <conditionalFormatting sqref="AQ163:AQ165">
    <cfRule type="expression" dxfId="1005" priority="311">
      <formula>IF(RIGHT(TEXT(AQ163,"0.#"),1)=".",FALSE,TRUE)</formula>
    </cfRule>
    <cfRule type="expression" dxfId="1004" priority="312">
      <formula>IF(RIGHT(TEXT(AQ163,"0.#"),1)=".",TRUE,FALSE)</formula>
    </cfRule>
  </conditionalFormatting>
  <conditionalFormatting sqref="AU163:AU165">
    <cfRule type="expression" dxfId="1003" priority="309">
      <formula>IF(RIGHT(TEXT(AU163,"0.#"),1)=".",FALSE,TRUE)</formula>
    </cfRule>
    <cfRule type="expression" dxfId="1002" priority="310">
      <formula>IF(RIGHT(TEXT(AU163,"0.#"),1)=".",TRUE,FALSE)</formula>
    </cfRule>
  </conditionalFormatting>
  <conditionalFormatting sqref="AE197">
    <cfRule type="expression" dxfId="1001" priority="307">
      <formula>IF(RIGHT(TEXT(AE197,"0.#"),1)=".",FALSE,TRUE)</formula>
    </cfRule>
    <cfRule type="expression" dxfId="1000" priority="308">
      <formula>IF(RIGHT(TEXT(AE197,"0.#"),1)=".",TRUE,FALSE)</formula>
    </cfRule>
  </conditionalFormatting>
  <conditionalFormatting sqref="AE198">
    <cfRule type="expression" dxfId="999" priority="305">
      <formula>IF(RIGHT(TEXT(AE198,"0.#"),1)=".",FALSE,TRUE)</formula>
    </cfRule>
    <cfRule type="expression" dxfId="998" priority="306">
      <formula>IF(RIGHT(TEXT(AE198,"0.#"),1)=".",TRUE,FALSE)</formula>
    </cfRule>
  </conditionalFormatting>
  <conditionalFormatting sqref="AM197">
    <cfRule type="expression" dxfId="997" priority="295">
      <formula>IF(RIGHT(TEXT(AM197,"0.#"),1)=".",FALSE,TRUE)</formula>
    </cfRule>
    <cfRule type="expression" dxfId="996" priority="296">
      <formula>IF(RIGHT(TEXT(AM197,"0.#"),1)=".",TRUE,FALSE)</formula>
    </cfRule>
  </conditionalFormatting>
  <conditionalFormatting sqref="AE199">
    <cfRule type="expression" dxfId="995" priority="303">
      <formula>IF(RIGHT(TEXT(AE199,"0.#"),1)=".",FALSE,TRUE)</formula>
    </cfRule>
    <cfRule type="expression" dxfId="994" priority="304">
      <formula>IF(RIGHT(TEXT(AE199,"0.#"),1)=".",TRUE,FALSE)</formula>
    </cfRule>
  </conditionalFormatting>
  <conditionalFormatting sqref="AI199">
    <cfRule type="expression" dxfId="993" priority="301">
      <formula>IF(RIGHT(TEXT(AI199,"0.#"),1)=".",FALSE,TRUE)</formula>
    </cfRule>
    <cfRule type="expression" dxfId="992" priority="302">
      <formula>IF(RIGHT(TEXT(AI199,"0.#"),1)=".",TRUE,FALSE)</formula>
    </cfRule>
  </conditionalFormatting>
  <conditionalFormatting sqref="AI198">
    <cfRule type="expression" dxfId="991" priority="299">
      <formula>IF(RIGHT(TEXT(AI198,"0.#"),1)=".",FALSE,TRUE)</formula>
    </cfRule>
    <cfRule type="expression" dxfId="990" priority="300">
      <formula>IF(RIGHT(TEXT(AI198,"0.#"),1)=".",TRUE,FALSE)</formula>
    </cfRule>
  </conditionalFormatting>
  <conditionalFormatting sqref="AI197">
    <cfRule type="expression" dxfId="989" priority="297">
      <formula>IF(RIGHT(TEXT(AI197,"0.#"),1)=".",FALSE,TRUE)</formula>
    </cfRule>
    <cfRule type="expression" dxfId="988" priority="298">
      <formula>IF(RIGHT(TEXT(AI197,"0.#"),1)=".",TRUE,FALSE)</formula>
    </cfRule>
  </conditionalFormatting>
  <conditionalFormatting sqref="AM198">
    <cfRule type="expression" dxfId="987" priority="293">
      <formula>IF(RIGHT(TEXT(AM198,"0.#"),1)=".",FALSE,TRUE)</formula>
    </cfRule>
    <cfRule type="expression" dxfId="986" priority="294">
      <formula>IF(RIGHT(TEXT(AM198,"0.#"),1)=".",TRUE,FALSE)</formula>
    </cfRule>
  </conditionalFormatting>
  <conditionalFormatting sqref="AM199">
    <cfRule type="expression" dxfId="985" priority="291">
      <formula>IF(RIGHT(TEXT(AM199,"0.#"),1)=".",FALSE,TRUE)</formula>
    </cfRule>
    <cfRule type="expression" dxfId="984" priority="292">
      <formula>IF(RIGHT(TEXT(AM199,"0.#"),1)=".",TRUE,FALSE)</formula>
    </cfRule>
  </conditionalFormatting>
  <conditionalFormatting sqref="AQ197:AQ199">
    <cfRule type="expression" dxfId="983" priority="289">
      <formula>IF(RIGHT(TEXT(AQ197,"0.#"),1)=".",FALSE,TRUE)</formula>
    </cfRule>
    <cfRule type="expression" dxfId="982" priority="290">
      <formula>IF(RIGHT(TEXT(AQ197,"0.#"),1)=".",TRUE,FALSE)</formula>
    </cfRule>
  </conditionalFormatting>
  <conditionalFormatting sqref="AU197:AU199">
    <cfRule type="expression" dxfId="981" priority="287">
      <formula>IF(RIGHT(TEXT(AU197,"0.#"),1)=".",FALSE,TRUE)</formula>
    </cfRule>
    <cfRule type="expression" dxfId="980" priority="288">
      <formula>IF(RIGHT(TEXT(AU197,"0.#"),1)=".",TRUE,FALSE)</formula>
    </cfRule>
  </conditionalFormatting>
  <conditionalFormatting sqref="AE134">
    <cfRule type="expression" dxfId="979" priority="285">
      <formula>IF(RIGHT(TEXT(AE134,"0.#"),1)=".",FALSE,TRUE)</formula>
    </cfRule>
    <cfRule type="expression" dxfId="978" priority="286">
      <formula>IF(RIGHT(TEXT(AE134,"0.#"),1)=".",TRUE,FALSE)</formula>
    </cfRule>
  </conditionalFormatting>
  <conditionalFormatting sqref="AI134">
    <cfRule type="expression" dxfId="977" priority="283">
      <formula>IF(RIGHT(TEXT(AI134,"0.#"),1)=".",FALSE,TRUE)</formula>
    </cfRule>
    <cfRule type="expression" dxfId="976" priority="284">
      <formula>IF(RIGHT(TEXT(AI134,"0.#"),1)=".",TRUE,FALSE)</formula>
    </cfRule>
  </conditionalFormatting>
  <conditionalFormatting sqref="AM134">
    <cfRule type="expression" dxfId="975" priority="281">
      <formula>IF(RIGHT(TEXT(AM134,"0.#"),1)=".",FALSE,TRUE)</formula>
    </cfRule>
    <cfRule type="expression" dxfId="974" priority="282">
      <formula>IF(RIGHT(TEXT(AM134,"0.#"),1)=".",TRUE,FALSE)</formula>
    </cfRule>
  </conditionalFormatting>
  <conditionalFormatting sqref="AE135">
    <cfRule type="expression" dxfId="973" priority="279">
      <formula>IF(RIGHT(TEXT(AE135,"0.#"),1)=".",FALSE,TRUE)</formula>
    </cfRule>
    <cfRule type="expression" dxfId="972" priority="280">
      <formula>IF(RIGHT(TEXT(AE135,"0.#"),1)=".",TRUE,FALSE)</formula>
    </cfRule>
  </conditionalFormatting>
  <conditionalFormatting sqref="AI135">
    <cfRule type="expression" dxfId="971" priority="277">
      <formula>IF(RIGHT(TEXT(AI135,"0.#"),1)=".",FALSE,TRUE)</formula>
    </cfRule>
    <cfRule type="expression" dxfId="970" priority="278">
      <formula>IF(RIGHT(TEXT(AI135,"0.#"),1)=".",TRUE,FALSE)</formula>
    </cfRule>
  </conditionalFormatting>
  <conditionalFormatting sqref="AM135">
    <cfRule type="expression" dxfId="969" priority="275">
      <formula>IF(RIGHT(TEXT(AM135,"0.#"),1)=".",FALSE,TRUE)</formula>
    </cfRule>
    <cfRule type="expression" dxfId="968" priority="276">
      <formula>IF(RIGHT(TEXT(AM135,"0.#"),1)=".",TRUE,FALSE)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U66">
    <cfRule type="expression" dxfId="729" priority="29">
      <formula>IF(RIGHT(TEXT(AU66,"0.#"),1)=".",FALSE,TRUE)</formula>
    </cfRule>
    <cfRule type="expression" dxfId="728" priority="30">
      <formula>IF(RIGHT(TEXT(AU66,"0.#"),1)=".",TRUE,FALSE)</formula>
    </cfRule>
  </conditionalFormatting>
  <conditionalFormatting sqref="AQ100">
    <cfRule type="expression" dxfId="727" priority="27">
      <formula>IF(RIGHT(TEXT(AQ100,"0.#"),1)=".",FALSE,TRUE)</formula>
    </cfRule>
    <cfRule type="expression" dxfId="726" priority="28">
      <formula>IF(RIGHT(TEXT(AQ100,"0.#"),1)=".",TRUE,FALSE)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0">
    <cfRule type="expression" dxfId="723" priority="23">
      <formula>IF(RIGHT(TEXT(AU100,"0.#"),1)=".",FALSE,TRUE)</formula>
    </cfRule>
    <cfRule type="expression" dxfId="722" priority="24">
      <formula>IF(RIGHT(TEXT(AU100,"0.#"),1)=".",TRUE,FALSE)</formula>
    </cfRule>
  </conditionalFormatting>
  <conditionalFormatting sqref="AU135">
    <cfRule type="expression" dxfId="721" priority="21">
      <formula>IF(RIGHT(TEXT(AU135,"0.#"),1)=".",FALSE,TRUE)</formula>
    </cfRule>
    <cfRule type="expression" dxfId="720" priority="22">
      <formula>IF(RIGHT(TEXT(AU135,"0.#"),1)=".",TRUE,FALSE)</formula>
    </cfRule>
  </conditionalFormatting>
  <conditionalFormatting sqref="AQ134">
    <cfRule type="expression" dxfId="719" priority="19">
      <formula>IF(RIGHT(TEXT(AQ134,"0.#"),1)=".",FALSE,TRUE)</formula>
    </cfRule>
    <cfRule type="expression" dxfId="718" priority="20">
      <formula>IF(RIGHT(TEXT(AQ134,"0.#"),1)=".",TRUE,FALSE)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U134">
    <cfRule type="expression" dxfId="715" priority="15">
      <formula>IF(RIGHT(TEXT(AU134,"0.#"),1)=".",FALSE,TRUE)</formula>
    </cfRule>
    <cfRule type="expression" dxfId="714" priority="16">
      <formula>IF(RIGHT(TEXT(AU134,"0.#"),1)=".",TRUE,FALSE)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Q138">
    <cfRule type="expression" dxfId="711" priority="11">
      <formula>IF(RIGHT(TEXT(AQ138,"0.#"),1)=".",FALSE,TRUE)</formula>
    </cfRule>
    <cfRule type="expression" dxfId="710" priority="12">
      <formula>IF(RIGHT(TEXT(AQ138,"0.#"),1)=".",TRUE,FALSE)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50">
    <cfRule type="expression" dxfId="701" priority="1">
      <formula>IF(RIGHT(TEXT(Y650,"0.#"),1)=".",FALSE,TRUE)</formula>
    </cfRule>
    <cfRule type="expression" dxfId="700" priority="2">
      <formula>IF(RIGHT(TEXT(Y650,"0.#"),1)=".",TRUE,FALSE)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7" max="49" man="1"/>
    <brk id="220" max="49" man="1"/>
    <brk id="250" max="49" man="1"/>
    <brk id="256" max="49" man="1"/>
    <brk id="361"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F1"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3"/>
      <c r="Z3" s="954"/>
      <c r="AA3" s="955"/>
      <c r="AB3" s="959"/>
      <c r="AC3" s="418"/>
      <c r="AD3" s="419"/>
      <c r="AE3" s="505"/>
      <c r="AF3" s="505"/>
      <c r="AG3" s="505"/>
      <c r="AH3" s="417"/>
      <c r="AI3" s="505"/>
      <c r="AJ3" s="505"/>
      <c r="AK3" s="505"/>
      <c r="AL3" s="417"/>
      <c r="AM3" s="505"/>
      <c r="AN3" s="505"/>
      <c r="AO3" s="505"/>
      <c r="AP3" s="417"/>
      <c r="AQ3" s="511"/>
      <c r="AR3" s="448"/>
      <c r="AS3" s="446" t="s">
        <v>224</v>
      </c>
      <c r="AT3" s="447"/>
      <c r="AU3" s="448"/>
      <c r="AV3" s="448"/>
      <c r="AW3" s="340" t="s">
        <v>170</v>
      </c>
      <c r="AX3" s="345"/>
      <c r="AY3" s="34">
        <f t="shared" ref="AY3:AY8" si="0">$AY$2</f>
        <v>0</v>
      </c>
    </row>
    <row r="4" spans="1:51" ht="22.5" customHeight="1" x14ac:dyDescent="0.15">
      <c r="A4" s="488"/>
      <c r="B4" s="486"/>
      <c r="C4" s="486"/>
      <c r="D4" s="486"/>
      <c r="E4" s="486"/>
      <c r="F4" s="487"/>
      <c r="G4" s="390"/>
      <c r="H4" s="934"/>
      <c r="I4" s="934"/>
      <c r="J4" s="934"/>
      <c r="K4" s="934"/>
      <c r="L4" s="934"/>
      <c r="M4" s="934"/>
      <c r="N4" s="934"/>
      <c r="O4" s="935"/>
      <c r="P4" s="154"/>
      <c r="Q4" s="377"/>
      <c r="R4" s="377"/>
      <c r="S4" s="377"/>
      <c r="T4" s="377"/>
      <c r="U4" s="377"/>
      <c r="V4" s="377"/>
      <c r="W4" s="377"/>
      <c r="X4" s="378"/>
      <c r="Y4" s="948" t="s">
        <v>12</v>
      </c>
      <c r="Z4" s="949"/>
      <c r="AA4" s="950"/>
      <c r="AB4" s="404"/>
      <c r="AC4" s="385"/>
      <c r="AD4" s="385"/>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3"/>
      <c r="AC5" s="951"/>
      <c r="AD5" s="951"/>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3"/>
      <c r="Z10" s="954"/>
      <c r="AA10" s="955"/>
      <c r="AB10" s="959"/>
      <c r="AC10" s="418"/>
      <c r="AD10" s="419"/>
      <c r="AE10" s="505"/>
      <c r="AF10" s="505"/>
      <c r="AG10" s="505"/>
      <c r="AH10" s="417"/>
      <c r="AI10" s="505"/>
      <c r="AJ10" s="505"/>
      <c r="AK10" s="505"/>
      <c r="AL10" s="417"/>
      <c r="AM10" s="505"/>
      <c r="AN10" s="505"/>
      <c r="AO10" s="505"/>
      <c r="AP10" s="417"/>
      <c r="AQ10" s="511"/>
      <c r="AR10" s="448"/>
      <c r="AS10" s="446" t="s">
        <v>224</v>
      </c>
      <c r="AT10" s="447"/>
      <c r="AU10" s="448"/>
      <c r="AV10" s="448"/>
      <c r="AW10" s="340" t="s">
        <v>170</v>
      </c>
      <c r="AX10" s="345"/>
      <c r="AY10" s="34">
        <f t="shared" ref="AY10:AY15" si="1">$AY$9</f>
        <v>0</v>
      </c>
    </row>
    <row r="11" spans="1:51" ht="22.5" customHeight="1" x14ac:dyDescent="0.15">
      <c r="A11" s="488"/>
      <c r="B11" s="486"/>
      <c r="C11" s="486"/>
      <c r="D11" s="486"/>
      <c r="E11" s="486"/>
      <c r="F11" s="487"/>
      <c r="G11" s="390"/>
      <c r="H11" s="934"/>
      <c r="I11" s="934"/>
      <c r="J11" s="934"/>
      <c r="K11" s="934"/>
      <c r="L11" s="934"/>
      <c r="M11" s="934"/>
      <c r="N11" s="934"/>
      <c r="O11" s="935"/>
      <c r="P11" s="154"/>
      <c r="Q11" s="377"/>
      <c r="R11" s="377"/>
      <c r="S11" s="377"/>
      <c r="T11" s="377"/>
      <c r="U11" s="377"/>
      <c r="V11" s="377"/>
      <c r="W11" s="377"/>
      <c r="X11" s="378"/>
      <c r="Y11" s="948" t="s">
        <v>12</v>
      </c>
      <c r="Z11" s="949"/>
      <c r="AA11" s="950"/>
      <c r="AB11" s="404"/>
      <c r="AC11" s="385"/>
      <c r="AD11" s="385"/>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3"/>
      <c r="AC12" s="951"/>
      <c r="AD12" s="951"/>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3"/>
      <c r="Z17" s="954"/>
      <c r="AA17" s="955"/>
      <c r="AB17" s="959"/>
      <c r="AC17" s="418"/>
      <c r="AD17" s="419"/>
      <c r="AE17" s="505"/>
      <c r="AF17" s="505"/>
      <c r="AG17" s="505"/>
      <c r="AH17" s="417"/>
      <c r="AI17" s="505"/>
      <c r="AJ17" s="505"/>
      <c r="AK17" s="505"/>
      <c r="AL17" s="417"/>
      <c r="AM17" s="505"/>
      <c r="AN17" s="505"/>
      <c r="AO17" s="505"/>
      <c r="AP17" s="417"/>
      <c r="AQ17" s="511"/>
      <c r="AR17" s="448"/>
      <c r="AS17" s="446" t="s">
        <v>224</v>
      </c>
      <c r="AT17" s="447"/>
      <c r="AU17" s="448"/>
      <c r="AV17" s="448"/>
      <c r="AW17" s="340" t="s">
        <v>170</v>
      </c>
      <c r="AX17" s="345"/>
      <c r="AY17" s="34">
        <f t="shared" ref="AY17:AY22" si="2">$AY$16</f>
        <v>0</v>
      </c>
    </row>
    <row r="18" spans="1:51" ht="22.5" customHeight="1" x14ac:dyDescent="0.15">
      <c r="A18" s="488"/>
      <c r="B18" s="486"/>
      <c r="C18" s="486"/>
      <c r="D18" s="486"/>
      <c r="E18" s="486"/>
      <c r="F18" s="487"/>
      <c r="G18" s="390"/>
      <c r="H18" s="934"/>
      <c r="I18" s="934"/>
      <c r="J18" s="934"/>
      <c r="K18" s="934"/>
      <c r="L18" s="934"/>
      <c r="M18" s="934"/>
      <c r="N18" s="934"/>
      <c r="O18" s="935"/>
      <c r="P18" s="154"/>
      <c r="Q18" s="377"/>
      <c r="R18" s="377"/>
      <c r="S18" s="377"/>
      <c r="T18" s="377"/>
      <c r="U18" s="377"/>
      <c r="V18" s="377"/>
      <c r="W18" s="377"/>
      <c r="X18" s="378"/>
      <c r="Y18" s="948" t="s">
        <v>12</v>
      </c>
      <c r="Z18" s="949"/>
      <c r="AA18" s="950"/>
      <c r="AB18" s="404"/>
      <c r="AC18" s="385"/>
      <c r="AD18" s="385"/>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3"/>
      <c r="AC19" s="951"/>
      <c r="AD19" s="951"/>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3"/>
      <c r="Z24" s="954"/>
      <c r="AA24" s="955"/>
      <c r="AB24" s="959"/>
      <c r="AC24" s="418"/>
      <c r="AD24" s="419"/>
      <c r="AE24" s="505"/>
      <c r="AF24" s="505"/>
      <c r="AG24" s="505"/>
      <c r="AH24" s="417"/>
      <c r="AI24" s="505"/>
      <c r="AJ24" s="505"/>
      <c r="AK24" s="505"/>
      <c r="AL24" s="417"/>
      <c r="AM24" s="505"/>
      <c r="AN24" s="505"/>
      <c r="AO24" s="505"/>
      <c r="AP24" s="417"/>
      <c r="AQ24" s="511"/>
      <c r="AR24" s="448"/>
      <c r="AS24" s="446" t="s">
        <v>224</v>
      </c>
      <c r="AT24" s="447"/>
      <c r="AU24" s="448"/>
      <c r="AV24" s="448"/>
      <c r="AW24" s="340" t="s">
        <v>170</v>
      </c>
      <c r="AX24" s="345"/>
      <c r="AY24" s="34">
        <f t="shared" ref="AY24:AY29" si="3">$AY$23</f>
        <v>0</v>
      </c>
    </row>
    <row r="25" spans="1:51" ht="22.5" customHeight="1" x14ac:dyDescent="0.15">
      <c r="A25" s="488"/>
      <c r="B25" s="486"/>
      <c r="C25" s="486"/>
      <c r="D25" s="486"/>
      <c r="E25" s="486"/>
      <c r="F25" s="487"/>
      <c r="G25" s="390"/>
      <c r="H25" s="934"/>
      <c r="I25" s="934"/>
      <c r="J25" s="934"/>
      <c r="K25" s="934"/>
      <c r="L25" s="934"/>
      <c r="M25" s="934"/>
      <c r="N25" s="934"/>
      <c r="O25" s="935"/>
      <c r="P25" s="154"/>
      <c r="Q25" s="377"/>
      <c r="R25" s="377"/>
      <c r="S25" s="377"/>
      <c r="T25" s="377"/>
      <c r="U25" s="377"/>
      <c r="V25" s="377"/>
      <c r="W25" s="377"/>
      <c r="X25" s="378"/>
      <c r="Y25" s="948" t="s">
        <v>12</v>
      </c>
      <c r="Z25" s="949"/>
      <c r="AA25" s="950"/>
      <c r="AB25" s="404"/>
      <c r="AC25" s="385"/>
      <c r="AD25" s="385"/>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3"/>
      <c r="AC26" s="951"/>
      <c r="AD26" s="951"/>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3"/>
      <c r="Z31" s="954"/>
      <c r="AA31" s="955"/>
      <c r="AB31" s="959"/>
      <c r="AC31" s="418"/>
      <c r="AD31" s="419"/>
      <c r="AE31" s="505"/>
      <c r="AF31" s="505"/>
      <c r="AG31" s="505"/>
      <c r="AH31" s="417"/>
      <c r="AI31" s="505"/>
      <c r="AJ31" s="505"/>
      <c r="AK31" s="505"/>
      <c r="AL31" s="417"/>
      <c r="AM31" s="505"/>
      <c r="AN31" s="505"/>
      <c r="AO31" s="505"/>
      <c r="AP31" s="417"/>
      <c r="AQ31" s="511"/>
      <c r="AR31" s="448"/>
      <c r="AS31" s="446" t="s">
        <v>224</v>
      </c>
      <c r="AT31" s="447"/>
      <c r="AU31" s="448"/>
      <c r="AV31" s="448"/>
      <c r="AW31" s="340" t="s">
        <v>170</v>
      </c>
      <c r="AX31" s="345"/>
      <c r="AY31" s="34">
        <f t="shared" ref="AY31:AY36" si="4">$AY$30</f>
        <v>0</v>
      </c>
    </row>
    <row r="32" spans="1:51" ht="22.5" customHeight="1" x14ac:dyDescent="0.15">
      <c r="A32" s="488"/>
      <c r="B32" s="486"/>
      <c r="C32" s="486"/>
      <c r="D32" s="486"/>
      <c r="E32" s="486"/>
      <c r="F32" s="487"/>
      <c r="G32" s="390"/>
      <c r="H32" s="934"/>
      <c r="I32" s="934"/>
      <c r="J32" s="934"/>
      <c r="K32" s="934"/>
      <c r="L32" s="934"/>
      <c r="M32" s="934"/>
      <c r="N32" s="934"/>
      <c r="O32" s="935"/>
      <c r="P32" s="154"/>
      <c r="Q32" s="377"/>
      <c r="R32" s="377"/>
      <c r="S32" s="377"/>
      <c r="T32" s="377"/>
      <c r="U32" s="377"/>
      <c r="V32" s="377"/>
      <c r="W32" s="377"/>
      <c r="X32" s="378"/>
      <c r="Y32" s="948" t="s">
        <v>12</v>
      </c>
      <c r="Z32" s="949"/>
      <c r="AA32" s="950"/>
      <c r="AB32" s="404"/>
      <c r="AC32" s="385"/>
      <c r="AD32" s="385"/>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3"/>
      <c r="AC33" s="951"/>
      <c r="AD33" s="951"/>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3"/>
      <c r="Z38" s="954"/>
      <c r="AA38" s="955"/>
      <c r="AB38" s="959"/>
      <c r="AC38" s="418"/>
      <c r="AD38" s="419"/>
      <c r="AE38" s="505"/>
      <c r="AF38" s="505"/>
      <c r="AG38" s="505"/>
      <c r="AH38" s="417"/>
      <c r="AI38" s="505"/>
      <c r="AJ38" s="505"/>
      <c r="AK38" s="505"/>
      <c r="AL38" s="417"/>
      <c r="AM38" s="505"/>
      <c r="AN38" s="505"/>
      <c r="AO38" s="505"/>
      <c r="AP38" s="417"/>
      <c r="AQ38" s="511"/>
      <c r="AR38" s="448"/>
      <c r="AS38" s="446" t="s">
        <v>224</v>
      </c>
      <c r="AT38" s="447"/>
      <c r="AU38" s="448"/>
      <c r="AV38" s="448"/>
      <c r="AW38" s="340" t="s">
        <v>170</v>
      </c>
      <c r="AX38" s="345"/>
      <c r="AY38" s="34">
        <f t="shared" ref="AY38:AY43" si="5">$AY$37</f>
        <v>0</v>
      </c>
    </row>
    <row r="39" spans="1:51" ht="22.5" customHeight="1" x14ac:dyDescent="0.15">
      <c r="A39" s="488"/>
      <c r="B39" s="486"/>
      <c r="C39" s="486"/>
      <c r="D39" s="486"/>
      <c r="E39" s="486"/>
      <c r="F39" s="487"/>
      <c r="G39" s="390"/>
      <c r="H39" s="934"/>
      <c r="I39" s="934"/>
      <c r="J39" s="934"/>
      <c r="K39" s="934"/>
      <c r="L39" s="934"/>
      <c r="M39" s="934"/>
      <c r="N39" s="934"/>
      <c r="O39" s="935"/>
      <c r="P39" s="154"/>
      <c r="Q39" s="377"/>
      <c r="R39" s="377"/>
      <c r="S39" s="377"/>
      <c r="T39" s="377"/>
      <c r="U39" s="377"/>
      <c r="V39" s="377"/>
      <c r="W39" s="377"/>
      <c r="X39" s="378"/>
      <c r="Y39" s="948" t="s">
        <v>12</v>
      </c>
      <c r="Z39" s="949"/>
      <c r="AA39" s="950"/>
      <c r="AB39" s="404"/>
      <c r="AC39" s="385"/>
      <c r="AD39" s="385"/>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3"/>
      <c r="AC40" s="951"/>
      <c r="AD40" s="951"/>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3"/>
      <c r="Z45" s="954"/>
      <c r="AA45" s="955"/>
      <c r="AB45" s="959"/>
      <c r="AC45" s="418"/>
      <c r="AD45" s="419"/>
      <c r="AE45" s="505"/>
      <c r="AF45" s="505"/>
      <c r="AG45" s="505"/>
      <c r="AH45" s="417"/>
      <c r="AI45" s="505"/>
      <c r="AJ45" s="505"/>
      <c r="AK45" s="505"/>
      <c r="AL45" s="417"/>
      <c r="AM45" s="505"/>
      <c r="AN45" s="505"/>
      <c r="AO45" s="505"/>
      <c r="AP45" s="417"/>
      <c r="AQ45" s="511"/>
      <c r="AR45" s="448"/>
      <c r="AS45" s="446" t="s">
        <v>224</v>
      </c>
      <c r="AT45" s="447"/>
      <c r="AU45" s="448"/>
      <c r="AV45" s="448"/>
      <c r="AW45" s="340" t="s">
        <v>170</v>
      </c>
      <c r="AX45" s="345"/>
      <c r="AY45" s="34">
        <f t="shared" ref="AY45:AY50" si="6">$AY$44</f>
        <v>0</v>
      </c>
    </row>
    <row r="46" spans="1:51" ht="22.5" customHeight="1" x14ac:dyDescent="0.15">
      <c r="A46" s="488"/>
      <c r="B46" s="486"/>
      <c r="C46" s="486"/>
      <c r="D46" s="486"/>
      <c r="E46" s="486"/>
      <c r="F46" s="487"/>
      <c r="G46" s="390"/>
      <c r="H46" s="934"/>
      <c r="I46" s="934"/>
      <c r="J46" s="934"/>
      <c r="K46" s="934"/>
      <c r="L46" s="934"/>
      <c r="M46" s="934"/>
      <c r="N46" s="934"/>
      <c r="O46" s="935"/>
      <c r="P46" s="154"/>
      <c r="Q46" s="377"/>
      <c r="R46" s="377"/>
      <c r="S46" s="377"/>
      <c r="T46" s="377"/>
      <c r="U46" s="377"/>
      <c r="V46" s="377"/>
      <c r="W46" s="377"/>
      <c r="X46" s="378"/>
      <c r="Y46" s="948" t="s">
        <v>12</v>
      </c>
      <c r="Z46" s="949"/>
      <c r="AA46" s="950"/>
      <c r="AB46" s="404"/>
      <c r="AC46" s="385"/>
      <c r="AD46" s="385"/>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3"/>
      <c r="AC47" s="951"/>
      <c r="AD47" s="951"/>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3"/>
      <c r="Z52" s="954"/>
      <c r="AA52" s="955"/>
      <c r="AB52" s="959"/>
      <c r="AC52" s="418"/>
      <c r="AD52" s="419"/>
      <c r="AE52" s="505"/>
      <c r="AF52" s="505"/>
      <c r="AG52" s="505"/>
      <c r="AH52" s="417"/>
      <c r="AI52" s="505"/>
      <c r="AJ52" s="505"/>
      <c r="AK52" s="505"/>
      <c r="AL52" s="417"/>
      <c r="AM52" s="505"/>
      <c r="AN52" s="505"/>
      <c r="AO52" s="505"/>
      <c r="AP52" s="417"/>
      <c r="AQ52" s="511"/>
      <c r="AR52" s="448"/>
      <c r="AS52" s="446" t="s">
        <v>224</v>
      </c>
      <c r="AT52" s="447"/>
      <c r="AU52" s="448"/>
      <c r="AV52" s="448"/>
      <c r="AW52" s="340" t="s">
        <v>170</v>
      </c>
      <c r="AX52" s="345"/>
      <c r="AY52" s="34">
        <f t="shared" ref="AY52:AY57" si="7">$AY$51</f>
        <v>0</v>
      </c>
    </row>
    <row r="53" spans="1:51" ht="22.5" customHeight="1" x14ac:dyDescent="0.15">
      <c r="A53" s="488"/>
      <c r="B53" s="486"/>
      <c r="C53" s="486"/>
      <c r="D53" s="486"/>
      <c r="E53" s="486"/>
      <c r="F53" s="487"/>
      <c r="G53" s="390"/>
      <c r="H53" s="934"/>
      <c r="I53" s="934"/>
      <c r="J53" s="934"/>
      <c r="K53" s="934"/>
      <c r="L53" s="934"/>
      <c r="M53" s="934"/>
      <c r="N53" s="934"/>
      <c r="O53" s="935"/>
      <c r="P53" s="154"/>
      <c r="Q53" s="377"/>
      <c r="R53" s="377"/>
      <c r="S53" s="377"/>
      <c r="T53" s="377"/>
      <c r="U53" s="377"/>
      <c r="V53" s="377"/>
      <c r="W53" s="377"/>
      <c r="X53" s="378"/>
      <c r="Y53" s="948" t="s">
        <v>12</v>
      </c>
      <c r="Z53" s="949"/>
      <c r="AA53" s="950"/>
      <c r="AB53" s="404"/>
      <c r="AC53" s="385"/>
      <c r="AD53" s="385"/>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3"/>
      <c r="AC54" s="951"/>
      <c r="AD54" s="951"/>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3"/>
      <c r="Z59" s="954"/>
      <c r="AA59" s="955"/>
      <c r="AB59" s="959"/>
      <c r="AC59" s="418"/>
      <c r="AD59" s="419"/>
      <c r="AE59" s="505"/>
      <c r="AF59" s="505"/>
      <c r="AG59" s="505"/>
      <c r="AH59" s="417"/>
      <c r="AI59" s="505"/>
      <c r="AJ59" s="505"/>
      <c r="AK59" s="505"/>
      <c r="AL59" s="417"/>
      <c r="AM59" s="505"/>
      <c r="AN59" s="505"/>
      <c r="AO59" s="505"/>
      <c r="AP59" s="417"/>
      <c r="AQ59" s="511"/>
      <c r="AR59" s="448"/>
      <c r="AS59" s="446" t="s">
        <v>224</v>
      </c>
      <c r="AT59" s="447"/>
      <c r="AU59" s="448"/>
      <c r="AV59" s="448"/>
      <c r="AW59" s="340" t="s">
        <v>170</v>
      </c>
      <c r="AX59" s="345"/>
      <c r="AY59" s="34">
        <f t="shared" ref="AY59:AY64" si="8">$AY$58</f>
        <v>0</v>
      </c>
    </row>
    <row r="60" spans="1:51" ht="22.5" customHeight="1" x14ac:dyDescent="0.15">
      <c r="A60" s="488"/>
      <c r="B60" s="486"/>
      <c r="C60" s="486"/>
      <c r="D60" s="486"/>
      <c r="E60" s="486"/>
      <c r="F60" s="487"/>
      <c r="G60" s="390"/>
      <c r="H60" s="934"/>
      <c r="I60" s="934"/>
      <c r="J60" s="934"/>
      <c r="K60" s="934"/>
      <c r="L60" s="934"/>
      <c r="M60" s="934"/>
      <c r="N60" s="934"/>
      <c r="O60" s="935"/>
      <c r="P60" s="154"/>
      <c r="Q60" s="377"/>
      <c r="R60" s="377"/>
      <c r="S60" s="377"/>
      <c r="T60" s="377"/>
      <c r="U60" s="377"/>
      <c r="V60" s="377"/>
      <c r="W60" s="377"/>
      <c r="X60" s="378"/>
      <c r="Y60" s="948" t="s">
        <v>12</v>
      </c>
      <c r="Z60" s="949"/>
      <c r="AA60" s="950"/>
      <c r="AB60" s="404"/>
      <c r="AC60" s="385"/>
      <c r="AD60" s="385"/>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3"/>
      <c r="AC61" s="951"/>
      <c r="AD61" s="951"/>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3"/>
      <c r="Z66" s="954"/>
      <c r="AA66" s="955"/>
      <c r="AB66" s="959"/>
      <c r="AC66" s="418"/>
      <c r="AD66" s="419"/>
      <c r="AE66" s="505"/>
      <c r="AF66" s="505"/>
      <c r="AG66" s="505"/>
      <c r="AH66" s="417"/>
      <c r="AI66" s="505"/>
      <c r="AJ66" s="505"/>
      <c r="AK66" s="505"/>
      <c r="AL66" s="417"/>
      <c r="AM66" s="505"/>
      <c r="AN66" s="505"/>
      <c r="AO66" s="505"/>
      <c r="AP66" s="417"/>
      <c r="AQ66" s="511"/>
      <c r="AR66" s="448"/>
      <c r="AS66" s="446" t="s">
        <v>224</v>
      </c>
      <c r="AT66" s="447"/>
      <c r="AU66" s="448"/>
      <c r="AV66" s="448"/>
      <c r="AW66" s="340" t="s">
        <v>170</v>
      </c>
      <c r="AX66" s="345"/>
      <c r="AY66" s="34">
        <f t="shared" ref="AY66:AY71" si="9">$AY$65</f>
        <v>0</v>
      </c>
    </row>
    <row r="67" spans="1:51" ht="22.5" customHeight="1" x14ac:dyDescent="0.15">
      <c r="A67" s="488"/>
      <c r="B67" s="486"/>
      <c r="C67" s="486"/>
      <c r="D67" s="486"/>
      <c r="E67" s="486"/>
      <c r="F67" s="487"/>
      <c r="G67" s="390"/>
      <c r="H67" s="934"/>
      <c r="I67" s="934"/>
      <c r="J67" s="934"/>
      <c r="K67" s="934"/>
      <c r="L67" s="934"/>
      <c r="M67" s="934"/>
      <c r="N67" s="934"/>
      <c r="O67" s="935"/>
      <c r="P67" s="154"/>
      <c r="Q67" s="377"/>
      <c r="R67" s="377"/>
      <c r="S67" s="377"/>
      <c r="T67" s="377"/>
      <c r="U67" s="377"/>
      <c r="V67" s="377"/>
      <c r="W67" s="377"/>
      <c r="X67" s="378"/>
      <c r="Y67" s="948" t="s">
        <v>12</v>
      </c>
      <c r="Z67" s="949"/>
      <c r="AA67" s="950"/>
      <c r="AB67" s="404"/>
      <c r="AC67" s="385"/>
      <c r="AD67" s="385"/>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3"/>
      <c r="AC68" s="951"/>
      <c r="AD68" s="951"/>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6" t="s">
        <v>171</v>
      </c>
      <c r="AC69" s="863"/>
      <c r="AD69" s="863"/>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9" t="s">
        <v>25</v>
      </c>
      <c r="Q3" s="429"/>
      <c r="R3" s="429"/>
      <c r="S3" s="429"/>
      <c r="T3" s="429"/>
      <c r="U3" s="429"/>
      <c r="V3" s="429"/>
      <c r="W3" s="429"/>
      <c r="X3" s="429"/>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9" t="s">
        <v>25</v>
      </c>
      <c r="Q36" s="429"/>
      <c r="R36" s="429"/>
      <c r="S36" s="429"/>
      <c r="T36" s="429"/>
      <c r="U36" s="429"/>
      <c r="V36" s="429"/>
      <c r="W36" s="429"/>
      <c r="X36" s="429"/>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9" t="s">
        <v>25</v>
      </c>
      <c r="Q69" s="429"/>
      <c r="R69" s="429"/>
      <c r="S69" s="429"/>
      <c r="T69" s="429"/>
      <c r="U69" s="429"/>
      <c r="V69" s="429"/>
      <c r="W69" s="429"/>
      <c r="X69" s="429"/>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9" t="s">
        <v>25</v>
      </c>
      <c r="Q102" s="429"/>
      <c r="R102" s="429"/>
      <c r="S102" s="429"/>
      <c r="T102" s="429"/>
      <c r="U102" s="429"/>
      <c r="V102" s="429"/>
      <c r="W102" s="429"/>
      <c r="X102" s="429"/>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9" t="s">
        <v>25</v>
      </c>
      <c r="Q135" s="429"/>
      <c r="R135" s="429"/>
      <c r="S135" s="429"/>
      <c r="T135" s="429"/>
      <c r="U135" s="429"/>
      <c r="V135" s="429"/>
      <c r="W135" s="429"/>
      <c r="X135" s="429"/>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9" t="s">
        <v>25</v>
      </c>
      <c r="Q168" s="429"/>
      <c r="R168" s="429"/>
      <c r="S168" s="429"/>
      <c r="T168" s="429"/>
      <c r="U168" s="429"/>
      <c r="V168" s="429"/>
      <c r="W168" s="429"/>
      <c r="X168" s="429"/>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9" t="s">
        <v>25</v>
      </c>
      <c r="Q201" s="429"/>
      <c r="R201" s="429"/>
      <c r="S201" s="429"/>
      <c r="T201" s="429"/>
      <c r="U201" s="429"/>
      <c r="V201" s="429"/>
      <c r="W201" s="429"/>
      <c r="X201" s="429"/>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9" t="s">
        <v>25</v>
      </c>
      <c r="Q234" s="429"/>
      <c r="R234" s="429"/>
      <c r="S234" s="429"/>
      <c r="T234" s="429"/>
      <c r="U234" s="429"/>
      <c r="V234" s="429"/>
      <c r="W234" s="429"/>
      <c r="X234" s="429"/>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9" t="s">
        <v>25</v>
      </c>
      <c r="Q267" s="429"/>
      <c r="R267" s="429"/>
      <c r="S267" s="429"/>
      <c r="T267" s="429"/>
      <c r="U267" s="429"/>
      <c r="V267" s="429"/>
      <c r="W267" s="429"/>
      <c r="X267" s="429"/>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9" t="s">
        <v>25</v>
      </c>
      <c r="Q300" s="429"/>
      <c r="R300" s="429"/>
      <c r="S300" s="429"/>
      <c r="T300" s="429"/>
      <c r="U300" s="429"/>
      <c r="V300" s="429"/>
      <c r="W300" s="429"/>
      <c r="X300" s="429"/>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9" t="s">
        <v>25</v>
      </c>
      <c r="Q333" s="429"/>
      <c r="R333" s="429"/>
      <c r="S333" s="429"/>
      <c r="T333" s="429"/>
      <c r="U333" s="429"/>
      <c r="V333" s="429"/>
      <c r="W333" s="429"/>
      <c r="X333" s="429"/>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9" t="s">
        <v>25</v>
      </c>
      <c r="Q366" s="429"/>
      <c r="R366" s="429"/>
      <c r="S366" s="429"/>
      <c r="T366" s="429"/>
      <c r="U366" s="429"/>
      <c r="V366" s="429"/>
      <c r="W366" s="429"/>
      <c r="X366" s="429"/>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9" t="s">
        <v>25</v>
      </c>
      <c r="Q399" s="429"/>
      <c r="R399" s="429"/>
      <c r="S399" s="429"/>
      <c r="T399" s="429"/>
      <c r="U399" s="429"/>
      <c r="V399" s="429"/>
      <c r="W399" s="429"/>
      <c r="X399" s="429"/>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9" t="s">
        <v>25</v>
      </c>
      <c r="Q432" s="429"/>
      <c r="R432" s="429"/>
      <c r="S432" s="429"/>
      <c r="T432" s="429"/>
      <c r="U432" s="429"/>
      <c r="V432" s="429"/>
      <c r="W432" s="429"/>
      <c r="X432" s="429"/>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9" t="s">
        <v>25</v>
      </c>
      <c r="Q465" s="429"/>
      <c r="R465" s="429"/>
      <c r="S465" s="429"/>
      <c r="T465" s="429"/>
      <c r="U465" s="429"/>
      <c r="V465" s="429"/>
      <c r="W465" s="429"/>
      <c r="X465" s="429"/>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9" t="s">
        <v>25</v>
      </c>
      <c r="Q498" s="429"/>
      <c r="R498" s="429"/>
      <c r="S498" s="429"/>
      <c r="T498" s="429"/>
      <c r="U498" s="429"/>
      <c r="V498" s="429"/>
      <c r="W498" s="429"/>
      <c r="X498" s="429"/>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9" t="s">
        <v>25</v>
      </c>
      <c r="Q531" s="429"/>
      <c r="R531" s="429"/>
      <c r="S531" s="429"/>
      <c r="T531" s="429"/>
      <c r="U531" s="429"/>
      <c r="V531" s="429"/>
      <c r="W531" s="429"/>
      <c r="X531" s="429"/>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9" t="s">
        <v>25</v>
      </c>
      <c r="Q564" s="429"/>
      <c r="R564" s="429"/>
      <c r="S564" s="429"/>
      <c r="T564" s="429"/>
      <c r="U564" s="429"/>
      <c r="V564" s="429"/>
      <c r="W564" s="429"/>
      <c r="X564" s="429"/>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9" t="s">
        <v>25</v>
      </c>
      <c r="Q597" s="429"/>
      <c r="R597" s="429"/>
      <c r="S597" s="429"/>
      <c r="T597" s="429"/>
      <c r="U597" s="429"/>
      <c r="V597" s="429"/>
      <c r="W597" s="429"/>
      <c r="X597" s="429"/>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9" t="s">
        <v>25</v>
      </c>
      <c r="Q630" s="429"/>
      <c r="R630" s="429"/>
      <c r="S630" s="429"/>
      <c r="T630" s="429"/>
      <c r="U630" s="429"/>
      <c r="V630" s="429"/>
      <c r="W630" s="429"/>
      <c r="X630" s="429"/>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9" t="s">
        <v>25</v>
      </c>
      <c r="Q663" s="429"/>
      <c r="R663" s="429"/>
      <c r="S663" s="429"/>
      <c r="T663" s="429"/>
      <c r="U663" s="429"/>
      <c r="V663" s="429"/>
      <c r="W663" s="429"/>
      <c r="X663" s="429"/>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9" t="s">
        <v>25</v>
      </c>
      <c r="Q696" s="429"/>
      <c r="R696" s="429"/>
      <c r="S696" s="429"/>
      <c r="T696" s="429"/>
      <c r="U696" s="429"/>
      <c r="V696" s="429"/>
      <c r="W696" s="429"/>
      <c r="X696" s="429"/>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9" t="s">
        <v>25</v>
      </c>
      <c r="Q729" s="429"/>
      <c r="R729" s="429"/>
      <c r="S729" s="429"/>
      <c r="T729" s="429"/>
      <c r="U729" s="429"/>
      <c r="V729" s="429"/>
      <c r="W729" s="429"/>
      <c r="X729" s="429"/>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9" t="s">
        <v>25</v>
      </c>
      <c r="Q762" s="429"/>
      <c r="R762" s="429"/>
      <c r="S762" s="429"/>
      <c r="T762" s="429"/>
      <c r="U762" s="429"/>
      <c r="V762" s="429"/>
      <c r="W762" s="429"/>
      <c r="X762" s="429"/>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9" t="s">
        <v>25</v>
      </c>
      <c r="Q795" s="429"/>
      <c r="R795" s="429"/>
      <c r="S795" s="429"/>
      <c r="T795" s="429"/>
      <c r="U795" s="429"/>
      <c r="V795" s="429"/>
      <c r="W795" s="429"/>
      <c r="X795" s="429"/>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9" t="s">
        <v>25</v>
      </c>
      <c r="Q828" s="429"/>
      <c r="R828" s="429"/>
      <c r="S828" s="429"/>
      <c r="T828" s="429"/>
      <c r="U828" s="429"/>
      <c r="V828" s="429"/>
      <c r="W828" s="429"/>
      <c r="X828" s="429"/>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9" t="s">
        <v>25</v>
      </c>
      <c r="Q861" s="429"/>
      <c r="R861" s="429"/>
      <c r="S861" s="429"/>
      <c r="T861" s="429"/>
      <c r="U861" s="429"/>
      <c r="V861" s="429"/>
      <c r="W861" s="429"/>
      <c r="X861" s="429"/>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9" t="s">
        <v>25</v>
      </c>
      <c r="Q894" s="429"/>
      <c r="R894" s="429"/>
      <c r="S894" s="429"/>
      <c r="T894" s="429"/>
      <c r="U894" s="429"/>
      <c r="V894" s="429"/>
      <c r="W894" s="429"/>
      <c r="X894" s="429"/>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9" t="s">
        <v>25</v>
      </c>
      <c r="Q927" s="429"/>
      <c r="R927" s="429"/>
      <c r="S927" s="429"/>
      <c r="T927" s="429"/>
      <c r="U927" s="429"/>
      <c r="V927" s="429"/>
      <c r="W927" s="429"/>
      <c r="X927" s="429"/>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9" t="s">
        <v>25</v>
      </c>
      <c r="Q960" s="429"/>
      <c r="R960" s="429"/>
      <c r="S960" s="429"/>
      <c r="T960" s="429"/>
      <c r="U960" s="429"/>
      <c r="V960" s="429"/>
      <c r="W960" s="429"/>
      <c r="X960" s="429"/>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9" t="s">
        <v>25</v>
      </c>
      <c r="Q993" s="429"/>
      <c r="R993" s="429"/>
      <c r="S993" s="429"/>
      <c r="T993" s="429"/>
      <c r="U993" s="429"/>
      <c r="V993" s="429"/>
      <c r="W993" s="429"/>
      <c r="X993" s="429"/>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9" t="s">
        <v>25</v>
      </c>
      <c r="Q1026" s="429"/>
      <c r="R1026" s="429"/>
      <c r="S1026" s="429"/>
      <c r="T1026" s="429"/>
      <c r="U1026" s="429"/>
      <c r="V1026" s="429"/>
      <c r="W1026" s="429"/>
      <c r="X1026" s="429"/>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9" t="s">
        <v>25</v>
      </c>
      <c r="Q1059" s="429"/>
      <c r="R1059" s="429"/>
      <c r="S1059" s="429"/>
      <c r="T1059" s="429"/>
      <c r="U1059" s="429"/>
      <c r="V1059" s="429"/>
      <c r="W1059" s="429"/>
      <c r="X1059" s="429"/>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9" t="s">
        <v>25</v>
      </c>
      <c r="Q1092" s="429"/>
      <c r="R1092" s="429"/>
      <c r="S1092" s="429"/>
      <c r="T1092" s="429"/>
      <c r="U1092" s="429"/>
      <c r="V1092" s="429"/>
      <c r="W1092" s="429"/>
      <c r="X1092" s="429"/>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9" t="s">
        <v>25</v>
      </c>
      <c r="Q1125" s="429"/>
      <c r="R1125" s="429"/>
      <c r="S1125" s="429"/>
      <c r="T1125" s="429"/>
      <c r="U1125" s="429"/>
      <c r="V1125" s="429"/>
      <c r="W1125" s="429"/>
      <c r="X1125" s="429"/>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9" t="s">
        <v>25</v>
      </c>
      <c r="Q1158" s="429"/>
      <c r="R1158" s="429"/>
      <c r="S1158" s="429"/>
      <c r="T1158" s="429"/>
      <c r="U1158" s="429"/>
      <c r="V1158" s="429"/>
      <c r="W1158" s="429"/>
      <c r="X1158" s="429"/>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9" t="s">
        <v>25</v>
      </c>
      <c r="Q1191" s="429"/>
      <c r="R1191" s="429"/>
      <c r="S1191" s="429"/>
      <c r="T1191" s="429"/>
      <c r="U1191" s="429"/>
      <c r="V1191" s="429"/>
      <c r="W1191" s="429"/>
      <c r="X1191" s="429"/>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9" t="s">
        <v>25</v>
      </c>
      <c r="Q1224" s="429"/>
      <c r="R1224" s="429"/>
      <c r="S1224" s="429"/>
      <c r="T1224" s="429"/>
      <c r="U1224" s="429"/>
      <c r="V1224" s="429"/>
      <c r="W1224" s="429"/>
      <c r="X1224" s="429"/>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9" t="s">
        <v>25</v>
      </c>
      <c r="Q1257" s="429"/>
      <c r="R1257" s="429"/>
      <c r="S1257" s="429"/>
      <c r="T1257" s="429"/>
      <c r="U1257" s="429"/>
      <c r="V1257" s="429"/>
      <c r="W1257" s="429"/>
      <c r="X1257" s="429"/>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9" t="s">
        <v>25</v>
      </c>
      <c r="Q1290" s="429"/>
      <c r="R1290" s="429"/>
      <c r="S1290" s="429"/>
      <c r="T1290" s="429"/>
      <c r="U1290" s="429"/>
      <c r="V1290" s="429"/>
      <c r="W1290" s="429"/>
      <c r="X1290" s="429"/>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2022-07-07T11:21:14Z</cp:lastPrinted>
  <dcterms:created xsi:type="dcterms:W3CDTF">2012-03-13T00:50:25Z</dcterms:created>
  <dcterms:modified xsi:type="dcterms:W3CDTF">2022-09-05T02:48:50Z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