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K:\20220927-144207\"/>
    </mc:Choice>
  </mc:AlternateContent>
  <xr:revisionPtr revIDLastSave="0" documentId="13_ncr:1_{645CFD61-DF73-4679-A875-9FC4B1FF4D32}" xr6:coauthVersionLast="36" xr6:coauthVersionMax="36" xr10:uidLastSave="{00000000-0000-0000-0000-000000000000}"/>
  <bookViews>
    <workbookView xWindow="0" yWindow="0" windowWidth="28770" windowHeight="1056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3"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0" i="11"/>
  <c r="AY341" i="11"/>
  <c r="AY336" i="11"/>
  <c r="AY337" i="11"/>
  <c r="AY332" i="11"/>
  <c r="AY324" i="11"/>
  <c r="AY328" i="11"/>
  <c r="AY399" i="11"/>
  <c r="AY39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0" i="11"/>
  <c r="AY127" i="11"/>
  <c r="AY129" i="11" s="1"/>
  <c r="AY122" i="11"/>
  <c r="AY126" i="11" s="1"/>
  <c r="AY112" i="11"/>
  <c r="AY121" i="11" s="1"/>
  <c r="AY99" i="11"/>
  <c r="AY101" i="11" s="1"/>
  <c r="AY98" i="11"/>
  <c r="AY102" i="11"/>
  <c r="AY104" i="11" s="1"/>
  <c r="AY175" i="11" l="1"/>
  <c r="AY152" i="11"/>
  <c r="AY177" i="11"/>
  <c r="AY176" i="11"/>
  <c r="AY179" i="11"/>
  <c r="AY123" i="11"/>
  <c r="AY115" i="11"/>
  <c r="AY125" i="11"/>
  <c r="AY117" i="11"/>
  <c r="AY131" i="11"/>
  <c r="AY142" i="11"/>
  <c r="AY118" i="11"/>
  <c r="AY143" i="11"/>
  <c r="AY114" i="11"/>
  <c r="AY116" i="11"/>
  <c r="AY119" i="11"/>
  <c r="AY151" i="11"/>
  <c r="AY14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96" i="11"/>
  <c r="AY97" i="11"/>
  <c r="AY81" i="11"/>
  <c r="AY80" i="11"/>
  <c r="AY49" i="11"/>
  <c r="AY82" i="11"/>
  <c r="AY83" i="11"/>
  <c r="AY55"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<sst xmlns="http://schemas.openxmlformats.org/spreadsheetml/2006/main" count="2511" uniqueCount="866">
  <si>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</si>
  <si>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</si>
  <si>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</si>
  <si>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</si>
  <si>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</si>
  <si>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</si>
  <si>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</si>
  <si>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</si>
  <si>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</si>
  <si>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</si>
  <si>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</si>
  <si>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</si>
  <si>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</si>
  <si>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</si>
  <si>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</si>
  <si>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</si>
  <si>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</si>
  <si>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</si>
  <si>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</si>
  <si>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</si>
  <si>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</si>
  <si>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</si>
  <si>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</si>
  <si>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</si>
  <si>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</si>
  <si>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</si>
  <si>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</si>
  <si>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</si>
  <si>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</si>
  <si>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</si>
  <si>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</si>
  <si>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</si>
  <si>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</si>
  <si>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</si>
  <si>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</si>
  <si>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</si>
  <si>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</si>
  <si>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</si>
  <si>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</si>
  <si>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</si>
  <si>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</si>
  <si>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</si>
  <si>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</si>
  <si>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</si>
  <si>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</si>
  <si>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</si>
  <si>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</si>
  <si>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</si>
  <si>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</si>
  <si>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</si>
  <si>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</si>
  <si>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</si>
  <si>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</si>
  <si>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</si>
  <si>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</si>
  <si>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</si>
  <si>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</si>
  <si>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</si>
  <si>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</si>
  <si>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</si>
  <si>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</si>
  <si>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</si>
  <si>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</si>
  <si>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</si>
  <si>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</si>
  <si>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</si>
  <si>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</si>
  <si>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</si>
  <si>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</si>
  <si>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</si>
  <si>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</si>
  <si>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</si>
  <si>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</si>
  <si>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</si>
  <si>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</si>
  <si>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</si>
  <si>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</si>
  <si>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</si>
  <si>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</si>
  <si>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</si>
  <si>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</si>
  <si>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</si>
  <si>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</si>
  <si>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</si>
  <si>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</si>
  <si>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</si>
  <si>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</si>
  <si>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</si>
  <si>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</si>
  <si>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</si>
  <si>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</si>
  <si>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</si>
  <si>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</si>
  <si>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</si>
  <si>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</si>
  <si>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</si>
  <si>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</si>
  <si>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</si>
  <si>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</si>
  <si>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</si>
  <si>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</si>
  <si>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</si>
  <si>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</si>
  <si>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</si>
  <si>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</si>
  <si>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</si>
  <si>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</si>
  <si>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</si>
  <si>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</si>
  <si>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</si>
  <si>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</si>
  <si>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</si>
  <si>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</si>
  <si>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</si>
  <si>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</si>
  <si>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</si>
  <si>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</si>
  <si>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</si>
  <si>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</si>
  <si>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</si>
  <si>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</si>
  <si>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</si>
  <si>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</si>
  <si>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</si>
  <si>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</si>
  <si>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</si>
  <si>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</si>
  <si>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</si>
  <si>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</si>
  <si>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</si>
  <si>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</si>
  <si>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</si>
  <si>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</si>
  <si>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</si>
  <si>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</si>
  <si>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</si>
  <si>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</si>
  <si>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</si>
  <si>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</si>
  <si>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</si>
  <si>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</si>
  <si>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</si>
  <si>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</si>
  <si>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</si>
  <si>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</si>
  <si>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</si>
  <si>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</si>
  <si>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</si>
  <si>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</si>
  <si>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</si>
  <si>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</si>
  <si>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</si>
  <si>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</si>
  <si>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</si>
  <si>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</si>
  <si>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</si>
  <si>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</si>
  <si>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</si>
  <si>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</si>
  <si>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</si>
  <si>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</si>
  <si>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</si>
  <si>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</si>
  <si>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</si>
  <si>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</si>
  <si>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</si>
  <si>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</si>
  <si>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</si>
  <si>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</si>
  <si>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</si>
  <si>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</si>
  <si>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</si>
  <si>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</si>
  <si>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</si>
  <si>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</si>
  <si>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</si>
  <si>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</si>
  <si>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</si>
  <si>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</si>
  <si>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</si>
  <si>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</si>
  <si>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</si>
  <si>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</si>
  <si>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</si>
  <si>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</si>
  <si>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</si>
  <si>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</si>
  <si>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</si>
  <si>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</si>
  <si>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</si>
  <si>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</si>
  <si>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</si>
  <si>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</si>
  <si>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</si>
  <si>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</si>
  <si>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</si>
  <si>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</si>
  <si>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</si>
  <si>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</si>
  <si>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</si>
  <si>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</si>
  <si>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</si>
  <si>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</si>
  <si>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</si>
  <si>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</si>
  <si>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</si>
  <si>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</si>
  <si>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</si>
  <si>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</si>
  <si>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</si>
  <si>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</si>
  <si>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</si>
  <si>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</si>
  <si>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</si>
  <si>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</si>
  <si>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</si>
  <si>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</si>
  <si>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</si>
  <si>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</si>
  <si>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</si>
  <si>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</si>
  <si>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</si>
  <si>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</si>
  <si>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</si>
  <si>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</si>
  <si>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</si>
  <si>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</si>
  <si>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</si>
  <si>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</si>
  <si>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</si>
  <si>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</si>
  <si>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</si>
  <si>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</si>
  <si>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</si>
  <si>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</si>
  <si>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</si>
  <si>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</si>
  <si>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</si>
  <si>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</si>
  <si>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</si>
  <si>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</si>
  <si>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</si>
  <si>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</si>
  <si>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</si>
  <si>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</si>
  <si>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</si>
  <si>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</si>
  <si>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</si>
  <si>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</si>
  <si>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</si>
  <si>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</si>
  <si>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</si>
  <si>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</si>
  <si>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</si>
  <si>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</si>
  <si>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</si>
  <si>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</si>
  <si>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</si>
  <si>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</si>
  <si>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</si>
  <si>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</si>
  <si>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</si>
  <si>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</si>
  <si>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</si>
  <si>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</si>
  <si>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</si>
  <si>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</si>
  <si>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</si>
  <si>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</si>
  <si>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</si>
  <si>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</si>
  <si>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</si>
  <si>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</si>
  <si>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</si>
  <si>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</si>
  <si>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</si>
  <si>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</si>
  <si>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</si>
  <si>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</si>
  <si>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</si>
  <si>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</si>
  <si>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</si>
  <si>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</si>
  <si>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</si>
  <si>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</si>
  <si>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</si>
  <si>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</si>
  <si>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</si>
  <si>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</si>
  <si>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</si>
  <si>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</si>
  <si>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</si>
  <si>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</si>
  <si>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</si>
  <si>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</si>
  <si>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</si>
  <si>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</si>
  <si>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</si>
  <si>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</si>
  <si>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</si>
  <si>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</si>
  <si>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</si>
  <si>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</si>
  <si>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</si>
  <si>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</si>
  <si>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</si>
  <si>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</si>
  <si>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</si>
  <si>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</si>
  <si>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</si>
  <si>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</si>
  <si>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</si>
  <si>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</si>
  <si>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</si>
  <si>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</si>
  <si>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</si>
  <si>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</si>
  <si>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</si>
  <si>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</si>
  <si>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</si>
  <si>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</si>
  <si>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</si>
  <si>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</si>
  <si>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</si>
  <si>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</si>
  <si>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</si>
  <si>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</si>
  <si>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</si>
  <si>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</si>
  <si>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</si>
  <si>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</si>
  <si>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</si>
  <si>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</si>
  <si>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</si>
  <si>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</si>
  <si>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</si>
  <si>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</si>
  <si>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</si>
  <si>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</si>
  <si>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</si>
  <si>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</si>
  <si>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</si>
  <si>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</si>
  <si>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</si>
  <si>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</si>
  <si>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</si>
  <si>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</si>
  <si>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</si>
  <si>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</si>
  <si>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</si>
  <si>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</si>
  <si>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</si>
  <si>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</si>
  <si>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</si>
  <si>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</si>
  <si>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</si>
  <si>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</si>
  <si>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</si>
  <si>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</si>
  <si>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</si>
  <si>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</si>
  <si>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</si>
  <si>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</si>
  <si>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</si>
  <si>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</si>
  <si>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</si>
  <si>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</si>
  <si>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</si>
  <si>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</si>
  <si>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</si>
  <si>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</si>
  <si>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</si>
  <si>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</si>
  <si>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</si>
  <si>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</si>
  <si>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</si>
  <si>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</si>
  <si>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</si>
  <si>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</si>
  <si>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</si>
  <si>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</si>
  <si>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</si>
  <si>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</si>
  <si>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</si>
  <si>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</si>
  <si>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</si>
  <si>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</si>
  <si>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</si>
  <si>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</si>
  <si>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</si>
  <si>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</si>
  <si>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</si>
  <si>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</si>
  <si>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</si>
  <si>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</si>
  <si>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</si>
  <si>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</si>
  <si>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</si>
  <si>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</si>
  <si>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</si>
  <si>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</si>
  <si>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</si>
  <si>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</si>
  <si>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</si>
  <si>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</si>
  <si>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</si>
  <si>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</si>
  <si>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</si>
  <si>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</si>
  <si>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</si>
  <si>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</si>
  <si>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</si>
  <si>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</si>
  <si>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</si>
  <si>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</si>
  <si>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</si>
  <si>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</si>
  <si>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</si>
  <si>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</si>
  <si>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</si>
  <si>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</si>
  <si>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</si>
  <si>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</si>
  <si>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</si>
  <si>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</si>
  <si>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</si>
  <si>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</si>
  <si>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</si>
  <si>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</si>
  <si>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</si>
  <si>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</si>
  <si>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</si>
  <si>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</si>
  <si>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</si>
  <si>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</si>
  <si>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</si>
  <si>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</si>
  <si>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</si>
  <si>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</si>
  <si>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</si>
  <si>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</si>
  <si>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</si>
  <si>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</si>
  <si>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</si>
  <si>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</si>
  <si>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</si>
  <si>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</si>
  <si>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</si>
  <si>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</si>
  <si>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</si>
  <si>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</si>
  <si>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</si>
  <si>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</si>
  <si>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</si>
  <si>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</si>
  <si>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</si>
  <si>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</si>
  <si>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</si>
  <si>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</si>
  <si>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</si>
  <si>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</si>
  <si>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</si>
  <si>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</si>
  <si>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</si>
  <si>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</si>
  <si>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</si>
  <si>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</si>
  <si>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</si>
  <si>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</si>
  <si>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</si>
  <si>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</si>
  <si>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</si>
  <si>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</si>
  <si>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</si>
  <si>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</si>
  <si>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</si>
  <si>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</si>
  <si>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</si>
  <si>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</si>
  <si>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</si>
  <si>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</si>
  <si>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</si>
  <si>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</si>
  <si>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</si>
  <si>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</si>
  <si>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</si>
  <si>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</si>
  <si>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</si>
  <si>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</si>
  <si>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</si>
  <si>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</si>
  <si>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</si>
  <si>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</si>
  <si>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</si>
  <si>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</si>
  <si>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</si>
  <si>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</si>
  <si>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</si>
  <si>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</si>
  <si>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</si>
  <si>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</si>
  <si>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</si>
  <si>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</si>
  <si>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</si>
  <si>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</si>
  <si>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</si>
  <si>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</si>
  <si>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</si>
  <si>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</si>
  <si>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</si>
  <si>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</si>
  <si>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</si>
  <si>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</si>
  <si>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</si>
  <si>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</si>
  <si>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</si>
  <si>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</si>
  <si>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</si>
  <si>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</si>
  <si>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</si>
  <si>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</si>
  <si>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</si>
  <si>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</si>
  <si>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</si>
  <si>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</si>
  <si>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</si>
  <si>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</si>
  <si>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</si>
  <si>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</si>
  <si>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</si>
  <si>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</si>
  <si>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</si>
  <si>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</si>
  <si>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</si>
  <si>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</si>
  <si>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</si>
  <si>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</si>
  <si>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</si>
  <si>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</si>
  <si>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</si>
  <si>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</si>
  <si>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</si>
  <si>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</si>
  <si>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</si>
  <si>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</si>
  <si>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</si>
  <si>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</si>
  <si>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</si>
  <si>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</si>
  <si>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</si>
  <si>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</si>
  <si>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</si>
  <si>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</si>
  <si>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</si>
  <si>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</si>
  <si>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</si>
  <si>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</si>
  <si>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</si>
  <si>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</si>
  <si>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</si>
  <si>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</si>
  <si>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</si>
  <si>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</si>
  <si>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</si>
  <si>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</si>
  <si>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</si>
  <si>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</si>
  <si>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</si>
  <si>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</si>
  <si>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</si>
  <si>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</si>
  <si>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</si>
  <si>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</si>
  <si>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</si>
  <si>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</si>
  <si>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</si>
  <si>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</si>
  <si>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</si>
  <si>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</si>
  <si>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</si>
  <si>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</si>
  <si>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</si>
  <si>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</si>
  <si>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</si>
  <si>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</si>
  <si>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</si>
  <si>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</si>
  <si>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</si>
  <si>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</si>
  <si>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</si>
  <si>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</si>
  <si>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</si>
  <si>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</si>
  <si>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</si>
  <si>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</si>
  <si>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</si>
  <si>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</si>
  <si>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</si>
  <si>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</si>
  <si>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</si>
  <si>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</si>
  <si>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</si>
  <si>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</si>
  <si>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</si>
  <si>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</si>
  <si>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</si>
  <si>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</si>
  <si>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</si>
  <si>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</si>
  <si>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</si>
  <si>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</si>
  <si>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</si>
  <si>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</si>
  <si>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</si>
  <si>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</si>
  <si>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</si>
  <si>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</si>
  <si>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</si>
  <si>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</si>
  <si>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</si>
  <si>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</si>
  <si>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</si>
  <si>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</si>
  <si>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</si>
  <si>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</si>
  <si>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</si>
  <si>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</si>
  <si>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</si>
  <si>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</si>
  <si>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</si>
  <si>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</si>
  <si>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</si>
  <si>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</si>
  <si>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</si>
  <si>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</si>
  <si>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</si>
  <si>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</si>
  <si>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</si>
  <si>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</si>
  <si>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</si>
  <si>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</si>
  <si>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</si>
  <si>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</si>
  <si>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</si>
  <si>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</si>
  <si>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</si>
  <si>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</si>
  <si>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</si>
  <si>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</si>
  <si>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</si>
  <si>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</si>
  <si>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</si>
  <si>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</si>
  <si>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</si>
  <si>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</si>
  <si>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</si>
  <si>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</si>
  <si>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</si>
  <si>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</si>
  <si>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</si>
  <si>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</si>
  <si>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</si>
  <si>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</si>
  <si>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</si>
  <si>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</si>
  <si>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</si>
  <si>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</si>
  <si>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</si>
  <si>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</si>
  <si>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</si>
  <si>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</si>
  <si>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</si>
  <si>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</si>
  <si>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</si>
  <si>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</si>
  <si>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</si>
  <si>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</si>
  <si>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</si>
  <si>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</si>
  <si>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</si>
  <si>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</si>
  <si>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</si>
  <si>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</si>
  <si>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</si>
  <si>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</si>
  <si>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</si>
  <si>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</si>
  <si>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</si>
  <si>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</si>
  <si>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化学器材の修理</t>
  </si>
  <si>
    <t>防衛装備庁プロジェクト管理部</t>
  </si>
  <si>
    <t>事業監理官 吉岡 正嗣</t>
  </si>
  <si>
    <t>平成17年度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</si>
  <si>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</si>
  <si>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</si>
  <si>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</si>
  <si>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</si>
  <si>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t>
  </si>
  <si>
    <t>諸器材等維持費</t>
  </si>
  <si>
    <t>予防整備及び故障整備に必要な部品等及び役務の確保を図る。</t>
  </si>
  <si>
    <t>主要な化学器材の可動率</t>
  </si>
  <si>
    <t>中期防衛力整備計画（平成３１年度～平成３５年度）（平成３０年１２月１８日国家安全保障会議決定及び閣議決定）</t>
  </si>
  <si>
    <t>契約件数</t>
  </si>
  <si>
    <t>件</t>
  </si>
  <si>
    <t>執行額（Ｘ）／修理等契約件数（Ｙ）</t>
    <phoneticPr fontId="5"/>
  </si>
  <si>
    <t>百万円／件</t>
  </si>
  <si>
    <t>　Ｘ/Ｙ</t>
    <phoneticPr fontId="5"/>
  </si>
  <si>
    <t>738/70</t>
  </si>
  <si>
    <t>713/78</t>
  </si>
  <si>
    <t>／　</t>
    <phoneticPr fontId="5"/>
  </si>
  <si>
    <t>0204</t>
  </si>
  <si>
    <t>0192</t>
  </si>
  <si>
    <t>0210</t>
  </si>
  <si>
    <t>0177</t>
  </si>
  <si>
    <t>0119</t>
  </si>
  <si>
    <t>0114</t>
  </si>
  <si>
    <t>0109</t>
  </si>
  <si>
    <t>○</t>
  </si>
  <si>
    <t>防衛</t>
  </si>
  <si>
    <t>-</t>
    <phoneticPr fontId="5"/>
  </si>
  <si>
    <t>629/73</t>
    <phoneticPr fontId="5"/>
  </si>
  <si>
    <t>604/129</t>
    <phoneticPr fontId="5"/>
  </si>
  <si>
    <t>‐</t>
  </si>
  <si>
    <t>本事業は、陸上自衛隊の各種事態への即応性や実効的対処能力の向上等を図る事業であり、地方自治体、民間等に委ねることはできない。</t>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41" eb="43">
      <t>チホウ</t>
    </rPh>
    <phoneticPr fontId="5"/>
  </si>
  <si>
    <t>本事業は、陸上自衛隊の各種事態への即応性や実効的対処能力の向上等を図る事業であり、ひいては国民の安心・安全に寄与するものであり、政策目的の達成手段として、必要かつ適切であり、優先度が高い事業である。</t>
    <rPh sb="0" eb="1">
      <t>ホン</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コウジョウ</t>
    </rPh>
    <rPh sb="31" eb="32">
      <t>トウ</t>
    </rPh>
    <rPh sb="33" eb="34">
      <t>ハカ</t>
    </rPh>
    <rPh sb="35" eb="37">
      <t>ジギョウ</t>
    </rPh>
    <rPh sb="64" eb="66">
      <t>セイサク</t>
    </rPh>
    <rPh sb="71" eb="73">
      <t>シュダン</t>
    </rPh>
    <rPh sb="81" eb="83">
      <t>テキセツ</t>
    </rPh>
    <rPh sb="87" eb="90">
      <t>ユウセンド</t>
    </rPh>
    <rPh sb="91" eb="92">
      <t>タカ</t>
    </rPh>
    <phoneticPr fontId="5"/>
  </si>
  <si>
    <t>契約相手方に対して契約内容以外の要求を行っていないため、負担関係は妥当である。</t>
    <phoneticPr fontId="5"/>
  </si>
  <si>
    <t>本事業以外の用途で予算の目的外使用は行っておらず、真に必要なものに限定されている。</t>
    <phoneticPr fontId="5"/>
  </si>
  <si>
    <t>契約実績等を分析し、コストの低減を図っている。</t>
    <phoneticPr fontId="5"/>
  </si>
  <si>
    <t>活動実績は見込みに見合ったものと判断している。</t>
    <phoneticPr fontId="5"/>
  </si>
  <si>
    <t>有</t>
  </si>
  <si>
    <t>本事業は、陸上自衛隊の各種事態への即応性や実効的対処能力の向上等を図る事業であり、ひいては国民の安心・安全に寄与するものであり、国民や社会のニーズを的確に反映している。</t>
    <rPh sb="0" eb="1">
      <t>ホン</t>
    </rPh>
    <rPh sb="5" eb="7">
      <t>リクジョウ</t>
    </rPh>
    <rPh sb="7" eb="10">
      <t>ジエイタイ</t>
    </rPh>
    <phoneticPr fontId="5"/>
  </si>
  <si>
    <t>調達に際しては、原則として一般競争入札、公募により入札参加者を募ることで競争性の確保に努めている。競争性のない随意契約については、主に一般競争入札の結果によるものであり、支出先の選定は妥当である。</t>
    <rPh sb="43" eb="44">
      <t>ツト</t>
    </rPh>
    <rPh sb="65" eb="66">
      <t>シュ</t>
    </rPh>
    <phoneticPr fontId="5"/>
  </si>
  <si>
    <t>調達に際しては、原則として一般競争入札、公募により入札参加者をより多く募り競争性を確保していることともに、コストの低減を従前より図っており、単位当たりコスト等の水準は妥当である。</t>
    <phoneticPr fontId="5"/>
  </si>
  <si>
    <t>乙類（化学器材）を整備し、各種事態等への即応・実効的対処能力の向上に寄与しており、成果目標に見合っている。</t>
    <rPh sb="0" eb="1">
      <t>オツ</t>
    </rPh>
    <rPh sb="1" eb="2">
      <t>ルイ</t>
    </rPh>
    <rPh sb="3" eb="5">
      <t>カガク</t>
    </rPh>
    <rPh sb="5" eb="7">
      <t>キザイ</t>
    </rPh>
    <rPh sb="9" eb="11">
      <t>セイビ</t>
    </rPh>
    <rPh sb="13" eb="15">
      <t>カクシュ</t>
    </rPh>
    <rPh sb="15" eb="17">
      <t>ジタイ</t>
    </rPh>
    <rPh sb="17" eb="18">
      <t>トウ</t>
    </rPh>
    <rPh sb="20" eb="22">
      <t>ソクオウ</t>
    </rPh>
    <rPh sb="23" eb="26">
      <t>ジッコウテキ</t>
    </rPh>
    <rPh sb="26" eb="28">
      <t>タイショ</t>
    </rPh>
    <rPh sb="28" eb="30">
      <t>ノウリョク</t>
    </rPh>
    <rPh sb="31" eb="33">
      <t>コウジョウ</t>
    </rPh>
    <rPh sb="34" eb="36">
      <t>キヨ</t>
    </rPh>
    <rPh sb="41" eb="43">
      <t>セイカ</t>
    </rPh>
    <rPh sb="43" eb="45">
      <t>モクヒョウ</t>
    </rPh>
    <rPh sb="46" eb="48">
      <t>ミア</t>
    </rPh>
    <phoneticPr fontId="5"/>
  </si>
  <si>
    <t>整備された乙類（化学器材）は、各種訓練等で十分に活用されている。</t>
    <rPh sb="0" eb="2">
      <t>セイビ</t>
    </rPh>
    <rPh sb="5" eb="6">
      <t>オツ</t>
    </rPh>
    <rPh sb="6" eb="7">
      <t>ルイ</t>
    </rPh>
    <rPh sb="8" eb="10">
      <t>カガク</t>
    </rPh>
    <rPh sb="10" eb="12">
      <t>キザイ</t>
    </rPh>
    <rPh sb="15" eb="17">
      <t>カクシュ</t>
    </rPh>
    <rPh sb="17" eb="19">
      <t>クンレン</t>
    </rPh>
    <rPh sb="19" eb="20">
      <t>トウ</t>
    </rPh>
    <rPh sb="21" eb="23">
      <t>ジュウブン</t>
    </rPh>
    <rPh sb="24" eb="26">
      <t>カツヨウ</t>
    </rPh>
    <phoneticPr fontId="5"/>
  </si>
  <si>
    <t>　引き続き、契約実績の分析及びコスト低減方策の検討等を行い、効率的な予算要求、執行に努める。</t>
    <phoneticPr fontId="5"/>
  </si>
  <si>
    <t>識別器(Identifier)</t>
    <phoneticPr fontId="5"/>
  </si>
  <si>
    <t>生物剤検知・識別装置用試験装置の外注整備(診断)</t>
    <phoneticPr fontId="5"/>
  </si>
  <si>
    <t>テストストリップス　Ｒ　ほか４件</t>
    <phoneticPr fontId="5"/>
  </si>
  <si>
    <t>コレクションカートリッジ</t>
    <phoneticPr fontId="5"/>
  </si>
  <si>
    <t>テストストリップスＡ（1箱２５個入）ほか10件</t>
    <phoneticPr fontId="5"/>
  </si>
  <si>
    <t>携帯生物剤検知器の外注整備(診断)　ほか３件</t>
    <phoneticPr fontId="5"/>
  </si>
  <si>
    <t>吸収缶</t>
    <phoneticPr fontId="5"/>
  </si>
  <si>
    <t>特殊工具(伝声器締付用）</t>
    <phoneticPr fontId="5"/>
  </si>
  <si>
    <t>生物剤警報器用電波計測装置の外注整備(修理)ほか２件</t>
    <phoneticPr fontId="5"/>
  </si>
  <si>
    <t>液状有毒化学剤検知識別装置の外注整備(修理)</t>
    <phoneticPr fontId="5"/>
  </si>
  <si>
    <t>検知器・警報部間ケーブル　ほか１０件</t>
    <phoneticPr fontId="5"/>
  </si>
  <si>
    <t>フレキシブル高圧ホース、ＳＰ６、1000mm，メスーオス　ほか１０件</t>
    <phoneticPr fontId="5"/>
  </si>
  <si>
    <t>放射機用コンプレッサ３型等の定期点検整備</t>
    <phoneticPr fontId="5"/>
  </si>
  <si>
    <t>空気充てん車の定期点検整備</t>
    <phoneticPr fontId="5"/>
  </si>
  <si>
    <t>風杯（止めナット付）ほか９件</t>
    <phoneticPr fontId="5"/>
  </si>
  <si>
    <t>ＮＢＣ偵察車（連接装置）に係る技術援助役務</t>
    <phoneticPr fontId="5"/>
  </si>
  <si>
    <t>充填ホース　ほか２３件</t>
    <phoneticPr fontId="5"/>
  </si>
  <si>
    <t>ＮＢＣ偵察車情報処理装置用データベースソフトウァア（平成２７年度及び平成２８年度納入品）</t>
    <phoneticPr fontId="5"/>
  </si>
  <si>
    <t>ＮＢＣ偵察車情報処理装置用データベースソフトウァア（平成３０年度納入品から）</t>
    <phoneticPr fontId="5"/>
  </si>
  <si>
    <t>ＮＢＣ偵察車情報処理装置用データベースソフトウェア(平成３０年度納入品から)</t>
    <phoneticPr fontId="5"/>
  </si>
  <si>
    <t>NBC偵察車情報処理装置用データベースソフトウェア（平成２７年度及び平成２８年度納入品）</t>
    <phoneticPr fontId="5"/>
  </si>
  <si>
    <t>バッテリー（RED FlASH 3500）</t>
    <phoneticPr fontId="5"/>
  </si>
  <si>
    <t>パッキン 他１１品目</t>
    <phoneticPr fontId="5"/>
  </si>
  <si>
    <t>除染ホース開閉弁</t>
    <phoneticPr fontId="5"/>
  </si>
  <si>
    <t>オイルポンプASSY ほか１３件</t>
    <phoneticPr fontId="5"/>
  </si>
  <si>
    <t>スロットルＡｓｓｙ　ほか１４件</t>
    <phoneticPr fontId="5"/>
  </si>
  <si>
    <t>ホースアダプタ　ほか11件</t>
    <phoneticPr fontId="5"/>
  </si>
  <si>
    <t>線量率計(α/β線用線量率計)の校正</t>
    <phoneticPr fontId="5"/>
  </si>
  <si>
    <t>バッテリ部Ｏリング　ほか２件</t>
    <phoneticPr fontId="5"/>
  </si>
  <si>
    <t>押しホック、凸体（H4年度以前)　ほか６件</t>
    <phoneticPr fontId="5"/>
  </si>
  <si>
    <t>スプロケット　ほか１６件</t>
    <phoneticPr fontId="5"/>
  </si>
  <si>
    <t>吐出弁　ほか１３件</t>
    <phoneticPr fontId="5"/>
  </si>
  <si>
    <t>線量計３形用計測器(２形)(B)の外注整備(診断)ほか９件</t>
    <phoneticPr fontId="5"/>
  </si>
  <si>
    <t>弁　ほか８件</t>
    <phoneticPr fontId="5"/>
  </si>
  <si>
    <t>００式個人用防護装備防護マスク専用眼鏡</t>
    <phoneticPr fontId="5"/>
  </si>
  <si>
    <t>アイピース保護カバーＡｓｓｙ</t>
    <phoneticPr fontId="5"/>
  </si>
  <si>
    <t>引きひも、合成繊維、長さ２５０mm　ほか２件</t>
    <phoneticPr fontId="5"/>
  </si>
  <si>
    <t>防水袋（防護衣・フード用）</t>
    <phoneticPr fontId="5"/>
  </si>
  <si>
    <t>００式個人用防護装備フードＯＤ色Ｌ</t>
    <phoneticPr fontId="5"/>
  </si>
  <si>
    <t>復調モジュールほか２件</t>
    <phoneticPr fontId="5"/>
  </si>
  <si>
    <t>国庫債務負担行為等</t>
  </si>
  <si>
    <t>復調モジュール</t>
    <phoneticPr fontId="5"/>
  </si>
  <si>
    <t>携帯試験装置の外注整備</t>
    <phoneticPr fontId="5"/>
  </si>
  <si>
    <t>生物剤警報器の移動局検査のための計測等ほか４件</t>
    <phoneticPr fontId="5"/>
  </si>
  <si>
    <t>生物剤警報器用電波計測装置の校正ほか２件</t>
    <phoneticPr fontId="5"/>
  </si>
  <si>
    <t>シフタほか２３件</t>
    <phoneticPr fontId="5"/>
  </si>
  <si>
    <t>ステイ（右）（８年度から）ほか３４件</t>
    <phoneticPr fontId="5"/>
  </si>
  <si>
    <t>加熱炉本体ASSY(バーナ風箱含む)（３Ｂ）の外注整備</t>
    <phoneticPr fontId="5"/>
  </si>
  <si>
    <t>Ｍ１モータユニットの外注整備ほか２件</t>
    <phoneticPr fontId="5"/>
  </si>
  <si>
    <t>操作盤Ａｓｓｙの外注整備</t>
    <phoneticPr fontId="5"/>
  </si>
  <si>
    <t>除染所運営用器資材コンテナ用カバー</t>
    <phoneticPr fontId="5"/>
  </si>
  <si>
    <t>テストストリップス　Ｂ　ほか１件</t>
    <phoneticPr fontId="5"/>
  </si>
  <si>
    <t>携帯生物剤検知器の外注整備(修理)ほか３件</t>
    <phoneticPr fontId="5"/>
  </si>
  <si>
    <t>ダストフィルタほか２件</t>
    <phoneticPr fontId="5"/>
  </si>
  <si>
    <t>携帯式化学物質モニターの外注整備（修理）</t>
    <phoneticPr fontId="5"/>
  </si>
  <si>
    <t>バッテリ（２３年度以降）ほか１件</t>
    <phoneticPr fontId="5"/>
  </si>
  <si>
    <t>電源ケーブル（＃27から）ほか７件</t>
    <phoneticPr fontId="5"/>
  </si>
  <si>
    <t>線量計３形用計測器（２形）(Ｂ)の外注整備（修理）</t>
    <phoneticPr fontId="5"/>
  </si>
  <si>
    <t>液状有毒化学剤検知器識別装置の外注整備</t>
    <phoneticPr fontId="5"/>
  </si>
  <si>
    <t>警告部（ＥＢＡＷＳ用）　ほか1件</t>
    <phoneticPr fontId="5"/>
  </si>
  <si>
    <t>tripod for antenna mast ほか14件</t>
    <phoneticPr fontId="5"/>
  </si>
  <si>
    <t>Radio　Upgrade　Kit</t>
    <phoneticPr fontId="5"/>
  </si>
  <si>
    <t>加温装置部(内部ＧＢ)ＡＳＳＹ（バッテリ除く) ほか１件</t>
    <phoneticPr fontId="5"/>
  </si>
  <si>
    <t>Ｍ３モータユニット(H31年度から)</t>
    <phoneticPr fontId="5"/>
  </si>
  <si>
    <t>M1モータユニットの外注整備(修理)　ほか３件</t>
    <phoneticPr fontId="5"/>
  </si>
  <si>
    <t>識別器</t>
    <phoneticPr fontId="5"/>
  </si>
  <si>
    <t>生物剤検知・識別装置用試験装置の外注整備(修理)</t>
    <phoneticPr fontId="5"/>
  </si>
  <si>
    <t>バックフラッシュフィルタ　ほか３件</t>
    <phoneticPr fontId="5"/>
  </si>
  <si>
    <t>吸収缶　</t>
    <phoneticPr fontId="5"/>
  </si>
  <si>
    <t>圧力調整器(組)</t>
    <phoneticPr fontId="5"/>
  </si>
  <si>
    <t>工具袋　ほか１２件</t>
    <phoneticPr fontId="5"/>
  </si>
  <si>
    <t>生物剤警報器用電波計測装置の校正　　ほか２件</t>
    <phoneticPr fontId="5"/>
  </si>
  <si>
    <t>ゴム長靴､２６ｃｍ　ほか２件</t>
    <phoneticPr fontId="5"/>
  </si>
  <si>
    <t>放射線校正用基準器(B)の外注整備(修理)</t>
    <phoneticPr fontId="5"/>
  </si>
  <si>
    <t>B</t>
  </si>
  <si>
    <t>D</t>
  </si>
  <si>
    <t>諸器材等維持費</t>
    <rPh sb="0" eb="1">
      <t>ショ</t>
    </rPh>
    <rPh sb="1" eb="3">
      <t>キザイ</t>
    </rPh>
    <rPh sb="3" eb="4">
      <t>トウ</t>
    </rPh>
    <rPh sb="4" eb="7">
      <t>イジヒ</t>
    </rPh>
    <phoneticPr fontId="5"/>
  </si>
  <si>
    <t>放射機用コンプレッサ３型等の定期点検整備　ほか１件</t>
    <phoneticPr fontId="5"/>
  </si>
  <si>
    <t>諸器材等維持費</t>
    <rPh sb="0" eb="7">
      <t>ショキザイトウイジヒ</t>
    </rPh>
    <phoneticPr fontId="5"/>
  </si>
  <si>
    <t>諸器材等維持費</t>
    <phoneticPr fontId="5"/>
  </si>
  <si>
    <t>-</t>
    <phoneticPr fontId="5"/>
  </si>
  <si>
    <t>化学器材の維持に必要な部品及び役務等を取得し、器材の可動状態の維持を図り、ＮＢＣ事態に対する即応性発揮の基盤を確立する。</t>
    <phoneticPr fontId="5"/>
  </si>
  <si>
    <t>各種化学器材の部品等取得及び修理</t>
    <rPh sb="0" eb="2">
      <t>カクシュ</t>
    </rPh>
    <rPh sb="2" eb="4">
      <t>カガク</t>
    </rPh>
    <rPh sb="4" eb="6">
      <t>キザイ</t>
    </rPh>
    <rPh sb="7" eb="9">
      <t>ブヒン</t>
    </rPh>
    <rPh sb="9" eb="10">
      <t>トウ</t>
    </rPh>
    <rPh sb="10" eb="12">
      <t>シュトク</t>
    </rPh>
    <rPh sb="12" eb="13">
      <t>オヨ</t>
    </rPh>
    <rPh sb="14" eb="16">
      <t>シュウリ</t>
    </rPh>
    <phoneticPr fontId="5"/>
  </si>
  <si>
    <t>個人用防護装備、各種検知器材及び各種除染器材等を整備するための部品等取得や修理を行い、ＮＢＣ事態に対処する部隊の即応性を維持することで、国民の安全・安心に寄与する。</t>
    <rPh sb="33" eb="34">
      <t>トウ</t>
    </rPh>
    <phoneticPr fontId="5"/>
  </si>
  <si>
    <t>部隊のＮＢＣ事態等に対する即応性や実効的対処能力の向上を図るため、個人用防護装備、各種検知器材及び各種除染器材等の化学器材を整備するための部品等取得や修理を行う。
NBC：Nuclear Biological and Chemical</t>
    <rPh sb="38" eb="40">
      <t>ソウビ</t>
    </rPh>
    <rPh sb="41" eb="43">
      <t>カクシュ</t>
    </rPh>
    <rPh sb="43" eb="45">
      <t>ケンチ</t>
    </rPh>
    <rPh sb="45" eb="47">
      <t>キザイ</t>
    </rPh>
    <rPh sb="47" eb="48">
      <t>オヨ</t>
    </rPh>
    <rPh sb="49" eb="51">
      <t>カクシュ</t>
    </rPh>
    <rPh sb="53" eb="55">
      <t>キザイ</t>
    </rPh>
    <rPh sb="55" eb="56">
      <t>トウ</t>
    </rPh>
    <rPh sb="71" eb="72">
      <t>トウ</t>
    </rPh>
    <phoneticPr fontId="5"/>
  </si>
  <si>
    <t>https://www5.cao.go.jp/keizai-shimon/kaigi/special/reform/031223_divided/report_211223_2_2.pdf</t>
    <phoneticPr fontId="5"/>
  </si>
  <si>
    <t>１１１ページ</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</si>
  <si>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</si>
  <si>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Ⅰ-1‐(1) 宇宙・サイバー・電磁波の領域における能力の獲得・強化
Ⅰ‐1‐(2) 従来の領域における能力の強化
Ⅰ‐2‐(6) 情報機能の強化
Ⅰ‐3‐(1) 大規模災害等への対応</t>
    <rPh sb="43" eb="45">
      <t>ジュウライ</t>
    </rPh>
    <rPh sb="46" eb="48">
      <t>リョウイキ</t>
    </rPh>
    <rPh sb="52" eb="54">
      <t>ノウリョク</t>
    </rPh>
    <rPh sb="55" eb="57">
      <t>キョウカ</t>
    </rPh>
    <phoneticPr fontId="5"/>
  </si>
  <si>
    <t>１　必要性
　　本事業は、陸上自衛隊の各種事態への即応性や実効的対処能力の向上等を図る事業であり、ひいては国民の安心・安全に寄与するものであるため、実施する必要がある。
２　効率性
　　本事業は、原則として一般競争入札により参加者を募ることで競争性の確保に努めており、効率的である。
３　有効性
　　本事業は、陸上自衛隊の各種事態への即応性や実効的対処能力の向上等に寄与しており、整備された乙類（化学器材）は、各種訓練等で十分に活用されているため、有効である。
４　総合評価
　　本事業について、効率的な予算執行に努めつつ、適正に実施している。</t>
    <phoneticPr fontId="5"/>
  </si>
  <si>
    <t>５－６．公共調達の改革</t>
    <rPh sb="4" eb="6">
      <t>コウキョウ</t>
    </rPh>
    <rPh sb="6" eb="8">
      <t>チョウタツ</t>
    </rPh>
    <rPh sb="9" eb="11">
      <t>カイカク</t>
    </rPh>
    <phoneticPr fontId="5"/>
  </si>
  <si>
    <t>-</t>
    <phoneticPr fontId="5"/>
  </si>
  <si>
    <t>A.株式会社新栄商事</t>
    <rPh sb="2" eb="6">
      <t>カブシキガイシャ</t>
    </rPh>
    <phoneticPr fontId="5"/>
  </si>
  <si>
    <t>B.丸紅エアロスペース株式会社</t>
    <rPh sb="11" eb="15">
      <t>カブシキガイシャ</t>
    </rPh>
    <phoneticPr fontId="5"/>
  </si>
  <si>
    <t>C.株式会社アシスト</t>
    <rPh sb="2" eb="6">
      <t>カブシキガイシャ</t>
    </rPh>
    <phoneticPr fontId="5"/>
  </si>
  <si>
    <t>D.ＪＭＵディフェンスシステムズ株式会社</t>
    <rPh sb="16" eb="20">
      <t>カブシキガイシャ</t>
    </rPh>
    <phoneticPr fontId="5"/>
  </si>
  <si>
    <t>E.双日エアロスペース株式会社</t>
    <rPh sb="11" eb="15">
      <t>カブシキガイシャ</t>
    </rPh>
    <phoneticPr fontId="5"/>
  </si>
  <si>
    <t>株式会社新栄商事</t>
    <rPh sb="0" eb="4">
      <t>カブシキガイシャ</t>
    </rPh>
    <phoneticPr fontId="5"/>
  </si>
  <si>
    <t>丸紅エアロスペース株式会社</t>
    <rPh sb="9" eb="13">
      <t>カブシキガイシャ</t>
    </rPh>
    <phoneticPr fontId="5"/>
  </si>
  <si>
    <t>興研株式会社</t>
    <rPh sb="2" eb="6">
      <t>カブシキガイシャ</t>
    </rPh>
    <phoneticPr fontId="5"/>
  </si>
  <si>
    <t>関東航空計器株式会社</t>
    <rPh sb="6" eb="10">
      <t>カブシキガイシャ</t>
    </rPh>
    <phoneticPr fontId="5"/>
  </si>
  <si>
    <t>住商エアロシステム株式会社</t>
    <rPh sb="9" eb="13">
      <t>カブシキガイシャ</t>
    </rPh>
    <phoneticPr fontId="5"/>
  </si>
  <si>
    <t>富士電機株式会社</t>
    <rPh sb="4" eb="8">
      <t>カブシキガイシャ</t>
    </rPh>
    <phoneticPr fontId="5"/>
  </si>
  <si>
    <t>株式会社エス・ティ・ジャパン</t>
    <rPh sb="0" eb="4">
      <t>カブシキガイシャ</t>
    </rPh>
    <phoneticPr fontId="5"/>
  </si>
  <si>
    <t>東芝インフラシステムズ株式会社</t>
    <rPh sb="11" eb="15">
      <t>カブシキガイシャ</t>
    </rPh>
    <phoneticPr fontId="5"/>
  </si>
  <si>
    <t>バウアー・コンプレッサー株式会社</t>
    <rPh sb="12" eb="16">
      <t>カブシキガイシャ</t>
    </rPh>
    <phoneticPr fontId="5"/>
  </si>
  <si>
    <t>株式会社アシスト</t>
    <rPh sb="0" eb="4">
      <t>カブシキガイシャ</t>
    </rPh>
    <phoneticPr fontId="5"/>
  </si>
  <si>
    <t>株式会社長谷川</t>
    <rPh sb="0" eb="4">
      <t>カブシキガイシャ</t>
    </rPh>
    <phoneticPr fontId="5"/>
  </si>
  <si>
    <t>ジェイ・ワン株式会社</t>
    <rPh sb="6" eb="10">
      <t>カブシキガイシャ</t>
    </rPh>
    <phoneticPr fontId="5"/>
  </si>
  <si>
    <t>ＪＭＵディフェンスシステムズ株式会社</t>
    <rPh sb="14" eb="18">
      <t>カブシキガイシャ</t>
    </rPh>
    <phoneticPr fontId="5"/>
  </si>
  <si>
    <t>藤倉コンポジット株式会社</t>
    <rPh sb="8" eb="12">
      <t>カブシキガイシャ</t>
    </rPh>
    <phoneticPr fontId="5"/>
  </si>
  <si>
    <t>東邦車輛株式会社</t>
    <rPh sb="4" eb="8">
      <t>カブシキガイシャ</t>
    </rPh>
    <phoneticPr fontId="5"/>
  </si>
  <si>
    <t>パナソニックシステムソリューションズジャパン株式会社</t>
    <rPh sb="22" eb="26">
      <t>カブシキガイシャ</t>
    </rPh>
    <phoneticPr fontId="5"/>
  </si>
  <si>
    <t>石油鑿井機製作株式会社</t>
    <rPh sb="7" eb="11">
      <t>カブシキガイシャ</t>
    </rPh>
    <phoneticPr fontId="5"/>
  </si>
  <si>
    <t>東洋紡株式会社</t>
    <rPh sb="3" eb="7">
      <t>カブシキガイシャ</t>
    </rPh>
    <phoneticPr fontId="5"/>
  </si>
  <si>
    <t>双日エアロスペース株式会社</t>
    <rPh sb="9" eb="13">
      <t>カブシキガイシャ</t>
    </rPh>
    <phoneticPr fontId="5"/>
  </si>
  <si>
    <t>株式会社重松製作所</t>
    <rPh sb="0" eb="4">
      <t>カブシキガイシャ</t>
    </rPh>
    <phoneticPr fontId="5"/>
  </si>
  <si>
    <t>伊藤忠アビエーション株式会社</t>
    <rPh sb="10" eb="14">
      <t>カブシキガイシャ</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</si>
  <si>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</si>
  <si>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①８ページ、②２１、２２ページ、③５ページ、④７、８ページ</t>
    <phoneticPr fontId="5"/>
  </si>
  <si>
    <t>株式会社三愛部品</t>
    <rPh sb="0" eb="2">
      <t>カブシキ</t>
    </rPh>
    <rPh sb="2" eb="4">
      <t>カイシャ</t>
    </rPh>
    <phoneticPr fontId="5"/>
  </si>
  <si>
    <t>・外部有識者抽出点検の対象外である。</t>
    <phoneticPr fontId="5"/>
  </si>
  <si>
    <t>・一般競争入札、公募を実施しているものの、一者応札、一者応募の状況が見受けられることから、競争性を高めるための工夫や見積精査に当たり、直近の実績単価を参考とするだけでなく、詳細な内訳を入手し、コスト低減の余地がないか検証し、価格交渉等において更なるコスト縮減に努めて欲しい。</t>
    <phoneticPr fontId="5"/>
  </si>
  <si>
    <t>0104</t>
    <phoneticPr fontId="5"/>
  </si>
  <si>
    <t>東洋紡株式会社</t>
    <rPh sb="3" eb="5">
      <t>カブシキ</t>
    </rPh>
    <rPh sb="5" eb="7">
      <t>カイシャ</t>
    </rPh>
    <phoneticPr fontId="5"/>
  </si>
  <si>
    <t>執行等改善</t>
  </si>
  <si>
    <t>・行政事業レビュー推進チームの所見を踏まえ、代替可能製品や外注整備対応業者を探求する等、応札者の拡大を図るとともに、精緻な見積取得等により、更なるコスト低減方策等の検討を行い、効率的な予算執行、予算要求に努める。</t>
    <rPh sb="22" eb="24">
      <t>ダイガエ</t>
    </rPh>
    <rPh sb="24" eb="26">
      <t>カノウ</t>
    </rPh>
    <rPh sb="26" eb="28">
      <t>セイヒン</t>
    </rPh>
    <rPh sb="29" eb="31">
      <t>ガイチュウ</t>
    </rPh>
    <rPh sb="31" eb="33">
      <t>セイビ</t>
    </rPh>
    <rPh sb="33" eb="35">
      <t>タイオウ</t>
    </rPh>
    <rPh sb="35" eb="37">
      <t>ギョウシャ</t>
    </rPh>
    <rPh sb="38" eb="40">
      <t>タンキュウ</t>
    </rPh>
    <rPh sb="42" eb="43">
      <t>トウ</t>
    </rPh>
    <rPh sb="58" eb="60">
      <t>セイチ</t>
    </rPh>
    <rPh sb="61" eb="63">
      <t>ミツモリ</t>
    </rPh>
    <rPh sb="63" eb="65">
      <t>シュトク</t>
    </rPh>
    <rPh sb="65" eb="66">
      <t>トウ</t>
    </rPh>
    <phoneticPr fontId="5"/>
  </si>
  <si>
    <t>修理費が増額になったため。</t>
    <rPh sb="0" eb="3">
      <t>シュウリヒ</t>
    </rPh>
    <rPh sb="4" eb="6">
      <t>ゾウガク</t>
    </rPh>
    <phoneticPr fontId="5"/>
  </si>
  <si>
    <t>帝國纎維株式会社</t>
    <phoneticPr fontId="5"/>
  </si>
  <si>
    <t>パナソニックシステムソリューションズジャパン株式会社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</si>
</sst>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126999</xdr:colOff>
      <xdr:row>269</xdr:row>
      <xdr:rowOff>56032</xdr:rowOff>
    </xdr:from>
    <xdr:to>
      <xdr:col>49</xdr:col>
      <xdr:colOff>336177</xdr:colOff>
      <xdr:row>277</xdr:row>
      <xdr:rowOff>198589</xdr:rowOff>
    </xdr:to>
    <xdr:pic>
      <xdr:nvPicPr>
        <xdr:cNvPr id="2" name="図 1">
          <a:extLst>
            <a:ext uri="{FF2B5EF4-FFF2-40B4-BE49-F238E27FC236}">
              <a16:creationId xmlns:a16="http://schemas.microsoft.com/office/drawing/2014/main" id="{16F2A99A-4785-4A08-A462-D9921FF34C8E}"/>
            </a:ext>
          </a:extLst>
        </xdr:cNvPr>
        <xdr:cNvPicPr>
          <a:picLocks noChangeAspect="1"/>
        </xdr:cNvPicPr>
      </xdr:nvPicPr>
      <xdr:blipFill>
        <a:blip xmlns:r="http://schemas.openxmlformats.org/officeDocument/2006/relationships" r:embed="rId1"/>
        <a:stretch>
          <a:fillRect/>
        </a:stretch>
      </xdr:blipFill>
      <xdr:spPr>
        <a:xfrm>
          <a:off x="1337234" y="42291003"/>
          <a:ext cx="8882531" cy="292161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61" zoomScale="75" zoomScaleNormal="75" zoomScaleSheetLayoutView="75" zoomScalePageLayoutView="85" workbookViewId="0">
      <selection activeCell="P643" sqref="P643:X6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718</v>
      </c>
      <c r="AK2" s="187"/>
      <c r="AL2" s="187"/>
      <c r="AM2" s="187"/>
      <c r="AN2" s="90" t="s">
        <v>364</v>
      </c>
      <c r="AO2" s="187">
        <v>21</v>
      </c>
      <c r="AP2" s="187"/>
      <c r="AQ2" s="187"/>
      <c r="AR2" s="91" t="s">
        <v>364</v>
      </c>
      <c r="AS2" s="188">
        <v>41</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817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820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748</v>
      </c>
      <c r="Q13" s="232"/>
      <c r="R13" s="232"/>
      <c r="S13" s="232"/>
      <c r="T13" s="232"/>
      <c r="U13" s="232"/>
      <c r="V13" s="233"/>
      <c r="W13" s="231">
        <v>734</v>
      </c>
      <c r="X13" s="232"/>
      <c r="Y13" s="232"/>
      <c r="Z13" s="232"/>
      <c r="AA13" s="232"/>
      <c r="AB13" s="232"/>
      <c r="AC13" s="233"/>
      <c r="AD13" s="231">
        <v>653</v>
      </c>
      <c r="AE13" s="232"/>
      <c r="AF13" s="232"/>
      <c r="AG13" s="232"/>
      <c r="AH13" s="232"/>
      <c r="AI13" s="232"/>
      <c r="AJ13" s="233"/>
      <c r="AK13" s="231">
        <v>604</v>
      </c>
      <c r="AL13" s="232"/>
      <c r="AM13" s="232"/>
      <c r="AN13" s="232"/>
      <c r="AO13" s="232"/>
      <c r="AP13" s="232"/>
      <c r="AQ13" s="233"/>
      <c r="AR13" s="243">
        <v>951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719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73</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719</v>
      </c>
      <c r="AL15" s="232"/>
      <c r="AM15" s="232"/>
      <c r="AN15" s="232"/>
      <c r="AO15" s="232"/>
      <c r="AP15" s="232"/>
      <c r="AQ15" s="233"/>
      <c r="AR15" s="231" t="s">
        <v>816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719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36</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719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857</v>
      </c>
      <c r="Q18" s="276"/>
      <c r="R18" s="276"/>
      <c r="S18" s="276"/>
      <c r="T18" s="276"/>
      <c r="U18" s="276"/>
      <c r="V18" s="277"/>
      <c r="W18" s="275">
        <f>SUM(W13:AC17)</f>
        <v>734</v>
      </c>
      <c r="X18" s="276"/>
      <c r="Y18" s="276"/>
      <c r="Z18" s="276"/>
      <c r="AA18" s="276"/>
      <c r="AB18" s="276"/>
      <c r="AC18" s="277"/>
      <c r="AD18" s="275">
        <f>SUM(AD13:AJ17)</f>
        <v>653</v>
      </c>
      <c r="AE18" s="276"/>
      <c r="AF18" s="276"/>
      <c r="AG18" s="276"/>
      <c r="AH18" s="276"/>
      <c r="AI18" s="276"/>
      <c r="AJ18" s="277"/>
      <c r="AK18" s="275">
        <f>SUM(AK13:AQ17)</f>
        <v>604</v>
      </c>
      <c r="AL18" s="276"/>
      <c r="AM18" s="276"/>
      <c r="AN18" s="276"/>
      <c r="AO18" s="276"/>
      <c r="AP18" s="276"/>
      <c r="AQ18" s="277"/>
      <c r="AR18" s="275">
        <f>SUM(AR13:AX17)</f>
        <v>951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738</v>
      </c>
      <c r="Q19" s="232"/>
      <c r="R19" s="232"/>
      <c r="S19" s="232"/>
      <c r="T19" s="232"/>
      <c r="U19" s="232"/>
      <c r="V19" s="233"/>
      <c r="W19" s="231">
        <v>713</v>
      </c>
      <c r="X19" s="232"/>
      <c r="Y19" s="232"/>
      <c r="Z19" s="232"/>
      <c r="AA19" s="232"/>
      <c r="AB19" s="232"/>
      <c r="AC19" s="233"/>
      <c r="AD19" s="231">
        <v>629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0.86114352392065341</v>
      </c>
      <c r="Q20" s="307"/>
      <c r="R20" s="307"/>
      <c r="S20" s="307"/>
      <c r="T20" s="307"/>
      <c r="U20" s="307"/>
      <c r="V20" s="307"/>
      <c r="W20" s="307">
        <f>IF(W18=0, "-", SUM(W19)/W18)</f>
        <v>0.97138964577656672</v>
      </c>
      <c r="X20" s="307"/>
      <c r="Y20" s="307"/>
      <c r="Z20" s="307"/>
      <c r="AA20" s="307"/>
      <c r="AB20" s="307"/>
      <c r="AC20" s="307"/>
      <c r="AD20" s="307">
        <f>IF(AD18=0, "-", SUM(AD19)/AD18)</f>
        <v>0.96324655436447171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0.9866310160427807</v>
      </c>
      <c r="Q21" s="307"/>
      <c r="R21" s="307"/>
      <c r="S21" s="307"/>
      <c r="T21" s="307"/>
      <c r="U21" s="307"/>
      <c r="V21" s="307"/>
      <c r="W21" s="307">
        <f>IF(W19=0, "-", SUM(W19)/SUM(W13,W14))</f>
        <v>0.97138964577656672</v>
      </c>
      <c r="X21" s="307"/>
      <c r="Y21" s="307"/>
      <c r="Z21" s="307"/>
      <c r="AA21" s="307"/>
      <c r="AB21" s="307"/>
      <c r="AC21" s="307"/>
      <c r="AD21" s="307">
        <f>IF(AD19=0, "-", SUM(AD19)/SUM(AD13,AD14))</f>
        <v>0.96324655436447171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f>AK13</f>
        <v>604</v>
      </c>
      <c r="Q23" s="244"/>
      <c r="R23" s="244"/>
      <c r="S23" s="244"/>
      <c r="T23" s="244"/>
      <c r="U23" s="244"/>
      <c r="V23" s="295"/>
      <c r="W23" s="243">
        <v>951</v>
      </c>
      <c r="X23" s="244"/>
      <c r="Y23" s="244"/>
      <c r="Z23" s="244"/>
      <c r="AA23" s="244"/>
      <c r="AB23" s="244"/>
      <c r="AC23" s="295"/>
      <c r="AD23" s="296" t="s">
        <v>863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697</v>
      </c>
      <c r="H24" s="303"/>
      <c r="I24" s="303"/>
      <c r="J24" s="303"/>
      <c r="K24" s="303"/>
      <c r="L24" s="303"/>
      <c r="M24" s="303"/>
      <c r="N24" s="303"/>
      <c r="O24" s="304"/>
      <c r="P24" s="231" t="s">
        <v>719</v>
      </c>
      <c r="Q24" s="232"/>
      <c r="R24" s="232"/>
      <c r="S24" s="232"/>
      <c r="T24" s="232"/>
      <c r="U24" s="232"/>
      <c r="V24" s="233"/>
      <c r="W24" s="231" t="s">
        <v>719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697</v>
      </c>
      <c r="H25" s="303"/>
      <c r="I25" s="303"/>
      <c r="J25" s="303"/>
      <c r="K25" s="303"/>
      <c r="L25" s="303"/>
      <c r="M25" s="303"/>
      <c r="N25" s="303"/>
      <c r="O25" s="304"/>
      <c r="P25" s="231" t="s">
        <v>719</v>
      </c>
      <c r="Q25" s="232"/>
      <c r="R25" s="232"/>
      <c r="S25" s="232"/>
      <c r="T25" s="232"/>
      <c r="U25" s="232"/>
      <c r="V25" s="233"/>
      <c r="W25" s="231" t="s">
        <v>719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697</v>
      </c>
      <c r="H26" s="303"/>
      <c r="I26" s="303"/>
      <c r="J26" s="303"/>
      <c r="K26" s="303"/>
      <c r="L26" s="303"/>
      <c r="M26" s="303"/>
      <c r="N26" s="303"/>
      <c r="O26" s="304"/>
      <c r="P26" s="231" t="s">
        <v>719</v>
      </c>
      <c r="Q26" s="232"/>
      <c r="R26" s="232"/>
      <c r="S26" s="232"/>
      <c r="T26" s="232"/>
      <c r="U26" s="232"/>
      <c r="V26" s="233"/>
      <c r="W26" s="231" t="s">
        <v>719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697</v>
      </c>
      <c r="H27" s="303"/>
      <c r="I27" s="303"/>
      <c r="J27" s="303"/>
      <c r="K27" s="303"/>
      <c r="L27" s="303"/>
      <c r="M27" s="303"/>
      <c r="N27" s="303"/>
      <c r="O27" s="304"/>
      <c r="P27" s="231" t="s">
        <v>719</v>
      </c>
      <c r="Q27" s="232"/>
      <c r="R27" s="232"/>
      <c r="S27" s="232"/>
      <c r="T27" s="232"/>
      <c r="U27" s="232"/>
      <c r="V27" s="233"/>
      <c r="W27" s="231" t="s">
        <v>719</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719</v>
      </c>
      <c r="H28" s="310"/>
      <c r="I28" s="310"/>
      <c r="J28" s="310"/>
      <c r="K28" s="310"/>
      <c r="L28" s="310"/>
      <c r="M28" s="310"/>
      <c r="N28" s="310"/>
      <c r="O28" s="311"/>
      <c r="P28" s="312" t="s">
        <v>719</v>
      </c>
      <c r="Q28" s="313"/>
      <c r="R28" s="313"/>
      <c r="S28" s="313"/>
      <c r="T28" s="313"/>
      <c r="U28" s="313"/>
      <c r="V28" s="314"/>
      <c r="W28" s="312" t="s">
        <v>719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604</v>
      </c>
      <c r="Q29" s="346"/>
      <c r="R29" s="346"/>
      <c r="S29" s="346"/>
      <c r="T29" s="346"/>
      <c r="U29" s="346"/>
      <c r="V29" s="347"/>
      <c r="W29" s="348">
        <f>AR13</f>
        <v>951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819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6" t="s">
        <v>496</v>
      </c>
      <c r="AR31" s="427"/>
      <c r="AS31" s="427"/>
      <c r="AT31" s="428"/>
      <c r="AU31" s="426" t="s">
        <v>674</v>
      </c>
      <c r="AV31" s="427"/>
      <c r="AW31" s="427"/>
      <c r="AX31" s="429"/>
    </row>
    <row r="32" spans="1:50" ht="23.25" customHeight="1" x14ac:dyDescent="0.15">
      <c r="A32" s="363"/>
      <c r="B32" s="332"/>
      <c r="C32" s="332"/>
      <c r="D32" s="332"/>
      <c r="E32" s="332"/>
      <c r="F32" s="333"/>
      <c r="G32" s="372" t="s">
        <v>818</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703</v>
      </c>
      <c r="AC32" s="385"/>
      <c r="AD32" s="385"/>
      <c r="AE32" s="386">
        <v>70</v>
      </c>
      <c r="AF32" s="386"/>
      <c r="AG32" s="386"/>
      <c r="AH32" s="386"/>
      <c r="AI32" s="386">
        <v>78</v>
      </c>
      <c r="AJ32" s="386"/>
      <c r="AK32" s="386"/>
      <c r="AL32" s="386"/>
      <c r="AM32" s="386">
        <v>73</v>
      </c>
      <c r="AN32" s="386"/>
      <c r="AO32" s="386"/>
      <c r="AP32" s="386"/>
      <c r="AQ32" s="413" t="s">
        <v>719</v>
      </c>
      <c r="AR32" s="386"/>
      <c r="AS32" s="386"/>
      <c r="AT32" s="386"/>
      <c r="AU32" s="404" t="s">
        <v>719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123</v>
      </c>
      <c r="AF33" s="386"/>
      <c r="AG33" s="386"/>
      <c r="AH33" s="386"/>
      <c r="AI33" s="386">
        <v>164</v>
      </c>
      <c r="AJ33" s="386"/>
      <c r="AK33" s="386"/>
      <c r="AL33" s="386"/>
      <c r="AM33" s="386">
        <v>139</v>
      </c>
      <c r="AN33" s="386"/>
      <c r="AO33" s="386"/>
      <c r="AP33" s="386"/>
      <c r="AQ33" s="386">
        <v>129</v>
      </c>
      <c r="AR33" s="386"/>
      <c r="AS33" s="386"/>
      <c r="AT33" s="386"/>
      <c r="AU33" s="425">
        <v>203</v>
      </c>
      <c r="AV33" s="420"/>
      <c r="AW33" s="420"/>
      <c r="AX33" s="421"/>
    </row>
    <row r="34" spans="1:51" ht="23.25" customHeight="1" x14ac:dyDescent="0.15">
      <c r="A34" s="451" t="s">
        <v>662</v>
      </c>
      <c r="B34" s="452"/>
      <c r="C34" s="452"/>
      <c r="D34" s="452"/>
      <c r="E34" s="452"/>
      <c r="F34" s="453"/>
      <c r="G34" s="238" t="s">
        <v>663</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662</v>
      </c>
      <c r="Z35" s="435"/>
      <c r="AA35" s="436"/>
      <c r="AB35" s="437" t="s">
        <v>705</v>
      </c>
      <c r="AC35" s="438"/>
      <c r="AD35" s="439"/>
      <c r="AE35" s="413">
        <v>11</v>
      </c>
      <c r="AF35" s="413"/>
      <c r="AG35" s="413"/>
      <c r="AH35" s="413"/>
      <c r="AI35" s="413">
        <v>9</v>
      </c>
      <c r="AJ35" s="413"/>
      <c r="AK35" s="413"/>
      <c r="AL35" s="413"/>
      <c r="AM35" s="413">
        <v>9</v>
      </c>
      <c r="AN35" s="413"/>
      <c r="AO35" s="413"/>
      <c r="AP35" s="413"/>
      <c r="AQ35" s="404">
        <v>5</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706</v>
      </c>
      <c r="AC36" s="441"/>
      <c r="AD36" s="442"/>
      <c r="AE36" s="443" t="s">
        <v>707</v>
      </c>
      <c r="AF36" s="443"/>
      <c r="AG36" s="443"/>
      <c r="AH36" s="443"/>
      <c r="AI36" s="443" t="s">
        <v>708</v>
      </c>
      <c r="AJ36" s="443"/>
      <c r="AK36" s="443"/>
      <c r="AL36" s="443"/>
      <c r="AM36" s="443" t="s">
        <v>720</v>
      </c>
      <c r="AN36" s="443"/>
      <c r="AO36" s="443"/>
      <c r="AP36" s="443"/>
      <c r="AQ36" s="443" t="s">
        <v>721</v>
      </c>
      <c r="AR36" s="443"/>
      <c r="AS36" s="443"/>
      <c r="AT36" s="443"/>
      <c r="AU36" s="443"/>
      <c r="AV36" s="443"/>
      <c r="AW36" s="443"/>
      <c r="AX36" s="445"/>
    </row>
    <row r="37" spans="1:51" ht="18.75" customHeight="1" x14ac:dyDescent="0.15">
      <c r="A37" s="481" t="s">
        <v>313</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497</v>
      </c>
      <c r="AF37" s="499"/>
      <c r="AG37" s="499"/>
      <c r="AH37" s="500"/>
      <c r="AI37" s="503" t="s">
        <v>649</v>
      </c>
      <c r="AJ37" s="503"/>
      <c r="AK37" s="503"/>
      <c r="AL37" s="498"/>
      <c r="AM37" s="503" t="s">
        <v>465</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4</v>
      </c>
      <c r="AR38" s="447"/>
      <c r="AS38" s="448" t="s">
        <v>224</v>
      </c>
      <c r="AT38" s="449"/>
      <c r="AU38" s="450" t="s">
        <v>697</v>
      </c>
      <c r="AV38" s="450"/>
      <c r="AW38" s="339" t="s">
        <v>170</v>
      </c>
      <c r="AX38" s="344"/>
    </row>
    <row r="39" spans="1:51" ht="23.25" customHeight="1" x14ac:dyDescent="0.15">
      <c r="A39" s="487"/>
      <c r="B39" s="485"/>
      <c r="C39" s="485"/>
      <c r="D39" s="485"/>
      <c r="E39" s="485"/>
      <c r="F39" s="486"/>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331</v>
      </c>
      <c r="AC39" s="403"/>
      <c r="AD39" s="403"/>
      <c r="AE39" s="404">
        <v>82</v>
      </c>
      <c r="AF39" s="387"/>
      <c r="AG39" s="387"/>
      <c r="AH39" s="387"/>
      <c r="AI39" s="404">
        <v>83</v>
      </c>
      <c r="AJ39" s="387"/>
      <c r="AK39" s="387"/>
      <c r="AL39" s="387"/>
      <c r="AM39" s="404">
        <v>87</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331</v>
      </c>
      <c r="AC40" s="462"/>
      <c r="AD40" s="462"/>
      <c r="AE40" s="404">
        <v>100</v>
      </c>
      <c r="AF40" s="387"/>
      <c r="AG40" s="387"/>
      <c r="AH40" s="387"/>
      <c r="AI40" s="404">
        <v>100</v>
      </c>
      <c r="AJ40" s="387"/>
      <c r="AK40" s="387"/>
      <c r="AL40" s="387"/>
      <c r="AM40" s="404">
        <v>100</v>
      </c>
      <c r="AN40" s="387"/>
      <c r="AO40" s="387"/>
      <c r="AP40" s="387"/>
      <c r="AQ40" s="406">
        <v>100</v>
      </c>
      <c r="AR40" s="407"/>
      <c r="AS40" s="407"/>
      <c r="AT40" s="408"/>
      <c r="AU40" s="387" t="s">
        <v>697</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82</v>
      </c>
      <c r="AF41" s="387"/>
      <c r="AG41" s="387"/>
      <c r="AH41" s="387"/>
      <c r="AI41" s="404">
        <v>83</v>
      </c>
      <c r="AJ41" s="387"/>
      <c r="AK41" s="387"/>
      <c r="AL41" s="387"/>
      <c r="AM41" s="404">
        <v>87</v>
      </c>
      <c r="AN41" s="387"/>
      <c r="AO41" s="387"/>
      <c r="AP41" s="387"/>
      <c r="AQ41" s="406" t="s">
        <v>697</v>
      </c>
      <c r="AR41" s="407"/>
      <c r="AS41" s="407"/>
      <c r="AT41" s="408"/>
      <c r="AU41" s="387" t="s">
        <v>697</v>
      </c>
      <c r="AV41" s="387"/>
      <c r="AW41" s="387"/>
      <c r="AX41" s="388"/>
    </row>
    <row r="42" spans="1:51" ht="23.25" customHeight="1" x14ac:dyDescent="0.15">
      <c r="A42" s="475" t="s">
        <v>340</v>
      </c>
      <c r="B42" s="470"/>
      <c r="C42" s="470"/>
      <c r="D42" s="470"/>
      <c r="E42" s="470"/>
      <c r="F42" s="471"/>
      <c r="G42" s="511" t="s">
        <v>701</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7"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497</v>
      </c>
      <c r="AF49" s="430"/>
      <c r="AG49" s="430"/>
      <c r="AH49" s="430"/>
      <c r="AI49" s="430" t="s">
        <v>649</v>
      </c>
      <c r="AJ49" s="430"/>
      <c r="AK49" s="430"/>
      <c r="AL49" s="430"/>
      <c r="AM49" s="430" t="s">
        <v>465</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8" t="s">
        <v>58</v>
      </c>
      <c r="Z51" s="909"/>
      <c r="AA51" s="910"/>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1"/>
      <c r="H52" s="398"/>
      <c r="I52" s="398"/>
      <c r="J52" s="398"/>
      <c r="K52" s="398"/>
      <c r="L52" s="398"/>
      <c r="M52" s="398"/>
      <c r="N52" s="398"/>
      <c r="O52" s="399"/>
      <c r="P52" s="465"/>
      <c r="Q52" s="465"/>
      <c r="R52" s="465"/>
      <c r="S52" s="465"/>
      <c r="T52" s="465"/>
      <c r="U52" s="465"/>
      <c r="V52" s="465"/>
      <c r="W52" s="465"/>
      <c r="X52" s="466"/>
      <c r="Y52" s="912" t="s">
        <v>51</v>
      </c>
      <c r="Z52" s="799"/>
      <c r="AA52" s="800"/>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2" t="s">
        <v>13</v>
      </c>
      <c r="Z53" s="799"/>
      <c r="AA53" s="800"/>
      <c r="AB53" s="913" t="s">
        <v>14</v>
      </c>
      <c r="AC53" s="913"/>
      <c r="AD53" s="913"/>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497</v>
      </c>
      <c r="AF54" s="430"/>
      <c r="AG54" s="430"/>
      <c r="AH54" s="430"/>
      <c r="AI54" s="430" t="s">
        <v>649</v>
      </c>
      <c r="AJ54" s="430"/>
      <c r="AK54" s="430"/>
      <c r="AL54" s="430"/>
      <c r="AM54" s="430" t="s">
        <v>465</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8" t="s">
        <v>58</v>
      </c>
      <c r="Z56" s="909"/>
      <c r="AA56" s="91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1"/>
      <c r="H57" s="398"/>
      <c r="I57" s="398"/>
      <c r="J57" s="398"/>
      <c r="K57" s="398"/>
      <c r="L57" s="398"/>
      <c r="M57" s="398"/>
      <c r="N57" s="398"/>
      <c r="O57" s="399"/>
      <c r="P57" s="465"/>
      <c r="Q57" s="465"/>
      <c r="R57" s="465"/>
      <c r="S57" s="465"/>
      <c r="T57" s="465"/>
      <c r="U57" s="465"/>
      <c r="V57" s="465"/>
      <c r="W57" s="465"/>
      <c r="X57" s="466"/>
      <c r="Y57" s="912" t="s">
        <v>51</v>
      </c>
      <c r="Z57" s="799"/>
      <c r="AA57" s="800"/>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2" t="s">
        <v>13</v>
      </c>
      <c r="Z58" s="799"/>
      <c r="AA58" s="800"/>
      <c r="AB58" s="913" t="s">
        <v>14</v>
      </c>
      <c r="AC58" s="913"/>
      <c r="AD58" s="913"/>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497</v>
      </c>
      <c r="AF59" s="430"/>
      <c r="AG59" s="430"/>
      <c r="AH59" s="430"/>
      <c r="AI59" s="430" t="s">
        <v>649</v>
      </c>
      <c r="AJ59" s="430"/>
      <c r="AK59" s="430"/>
      <c r="AL59" s="430"/>
      <c r="AM59" s="430" t="s">
        <v>465</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8" t="s">
        <v>58</v>
      </c>
      <c r="Z61" s="909"/>
      <c r="AA61" s="91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1"/>
      <c r="H62" s="398"/>
      <c r="I62" s="398"/>
      <c r="J62" s="398"/>
      <c r="K62" s="398"/>
      <c r="L62" s="398"/>
      <c r="M62" s="398"/>
      <c r="N62" s="398"/>
      <c r="O62" s="399"/>
      <c r="P62" s="465"/>
      <c r="Q62" s="465"/>
      <c r="R62" s="465"/>
      <c r="S62" s="465"/>
      <c r="T62" s="465"/>
      <c r="U62" s="465"/>
      <c r="V62" s="465"/>
      <c r="W62" s="465"/>
      <c r="X62" s="466"/>
      <c r="Y62" s="912" t="s">
        <v>51</v>
      </c>
      <c r="Z62" s="799"/>
      <c r="AA62" s="800"/>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7"/>
      <c r="Q63" s="467"/>
      <c r="R63" s="467"/>
      <c r="S63" s="467"/>
      <c r="T63" s="467"/>
      <c r="U63" s="467"/>
      <c r="V63" s="467"/>
      <c r="W63" s="467"/>
      <c r="X63" s="468"/>
      <c r="Y63" s="912" t="s">
        <v>13</v>
      </c>
      <c r="Z63" s="799"/>
      <c r="AA63" s="800"/>
      <c r="AB63" s="913" t="s">
        <v>14</v>
      </c>
      <c r="AC63" s="913"/>
      <c r="AD63" s="913"/>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6" t="s">
        <v>496</v>
      </c>
      <c r="AR65" s="427"/>
      <c r="AS65" s="427"/>
      <c r="AT65" s="428"/>
      <c r="AU65" s="426" t="s">
        <v>674</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662</v>
      </c>
      <c r="B68" s="452"/>
      <c r="C68" s="452"/>
      <c r="D68" s="452"/>
      <c r="E68" s="452"/>
      <c r="F68" s="453"/>
      <c r="G68" s="238" t="s">
        <v>663</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709</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313</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497</v>
      </c>
      <c r="AF71" s="430"/>
      <c r="AG71" s="430"/>
      <c r="AH71" s="430"/>
      <c r="AI71" s="430" t="s">
        <v>649</v>
      </c>
      <c r="AJ71" s="430"/>
      <c r="AK71" s="430"/>
      <c r="AL71" s="430"/>
      <c r="AM71" s="430" t="s">
        <v>465</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340</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497</v>
      </c>
      <c r="AF83" s="430"/>
      <c r="AG83" s="430"/>
      <c r="AH83" s="430"/>
      <c r="AI83" s="430" t="s">
        <v>649</v>
      </c>
      <c r="AJ83" s="430"/>
      <c r="AK83" s="430"/>
      <c r="AL83" s="430"/>
      <c r="AM83" s="430" t="s">
        <v>465</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8" t="s">
        <v>58</v>
      </c>
      <c r="Z85" s="909"/>
      <c r="AA85" s="91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1"/>
      <c r="H86" s="398"/>
      <c r="I86" s="398"/>
      <c r="J86" s="398"/>
      <c r="K86" s="398"/>
      <c r="L86" s="398"/>
      <c r="M86" s="398"/>
      <c r="N86" s="398"/>
      <c r="O86" s="399"/>
      <c r="P86" s="465"/>
      <c r="Q86" s="465"/>
      <c r="R86" s="465"/>
      <c r="S86" s="465"/>
      <c r="T86" s="465"/>
      <c r="U86" s="465"/>
      <c r="V86" s="465"/>
      <c r="W86" s="465"/>
      <c r="X86" s="466"/>
      <c r="Y86" s="912" t="s">
        <v>51</v>
      </c>
      <c r="Z86" s="799"/>
      <c r="AA86" s="800"/>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2" t="s">
        <v>13</v>
      </c>
      <c r="Z87" s="799"/>
      <c r="AA87" s="800"/>
      <c r="AB87" s="913" t="s">
        <v>14</v>
      </c>
      <c r="AC87" s="913"/>
      <c r="AD87" s="913"/>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497</v>
      </c>
      <c r="AF88" s="430"/>
      <c r="AG88" s="430"/>
      <c r="AH88" s="430"/>
      <c r="AI88" s="430" t="s">
        <v>649</v>
      </c>
      <c r="AJ88" s="430"/>
      <c r="AK88" s="430"/>
      <c r="AL88" s="430"/>
      <c r="AM88" s="430" t="s">
        <v>465</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8" t="s">
        <v>58</v>
      </c>
      <c r="Z90" s="909"/>
      <c r="AA90" s="91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1"/>
      <c r="H91" s="398"/>
      <c r="I91" s="398"/>
      <c r="J91" s="398"/>
      <c r="K91" s="398"/>
      <c r="L91" s="398"/>
      <c r="M91" s="398"/>
      <c r="N91" s="398"/>
      <c r="O91" s="399"/>
      <c r="P91" s="465"/>
      <c r="Q91" s="465"/>
      <c r="R91" s="465"/>
      <c r="S91" s="465"/>
      <c r="T91" s="465"/>
      <c r="U91" s="465"/>
      <c r="V91" s="465"/>
      <c r="W91" s="465"/>
      <c r="X91" s="466"/>
      <c r="Y91" s="912" t="s">
        <v>51</v>
      </c>
      <c r="Z91" s="799"/>
      <c r="AA91" s="800"/>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2" t="s">
        <v>13</v>
      </c>
      <c r="Z92" s="799"/>
      <c r="AA92" s="800"/>
      <c r="AB92" s="913" t="s">
        <v>14</v>
      </c>
      <c r="AC92" s="913"/>
      <c r="AD92" s="913"/>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497</v>
      </c>
      <c r="AF93" s="430"/>
      <c r="AG93" s="430"/>
      <c r="AH93" s="430"/>
      <c r="AI93" s="430" t="s">
        <v>649</v>
      </c>
      <c r="AJ93" s="430"/>
      <c r="AK93" s="430"/>
      <c r="AL93" s="430"/>
      <c r="AM93" s="430" t="s">
        <v>465</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8" t="s">
        <v>58</v>
      </c>
      <c r="Z95" s="909"/>
      <c r="AA95" s="91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1"/>
      <c r="H96" s="398"/>
      <c r="I96" s="398"/>
      <c r="J96" s="398"/>
      <c r="K96" s="398"/>
      <c r="L96" s="398"/>
      <c r="M96" s="398"/>
      <c r="N96" s="398"/>
      <c r="O96" s="399"/>
      <c r="P96" s="465"/>
      <c r="Q96" s="465"/>
      <c r="R96" s="465"/>
      <c r="S96" s="465"/>
      <c r="T96" s="465"/>
      <c r="U96" s="465"/>
      <c r="V96" s="465"/>
      <c r="W96" s="465"/>
      <c r="X96" s="466"/>
      <c r="Y96" s="912" t="s">
        <v>51</v>
      </c>
      <c r="Z96" s="799"/>
      <c r="AA96" s="800"/>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7"/>
      <c r="Q97" s="467"/>
      <c r="R97" s="467"/>
      <c r="S97" s="467"/>
      <c r="T97" s="467"/>
      <c r="U97" s="467"/>
      <c r="V97" s="467"/>
      <c r="W97" s="467"/>
      <c r="X97" s="468"/>
      <c r="Y97" s="912" t="s">
        <v>13</v>
      </c>
      <c r="Z97" s="799"/>
      <c r="AA97" s="800"/>
      <c r="AB97" s="913" t="s">
        <v>14</v>
      </c>
      <c r="AC97" s="913"/>
      <c r="AD97" s="913"/>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6" t="s">
        <v>496</v>
      </c>
      <c r="AR99" s="427"/>
      <c r="AS99" s="427"/>
      <c r="AT99" s="428"/>
      <c r="AU99" s="426" t="s">
        <v>674</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662</v>
      </c>
      <c r="B102" s="356"/>
      <c r="C102" s="356"/>
      <c r="D102" s="356"/>
      <c r="E102" s="356"/>
      <c r="F102" s="476"/>
      <c r="G102" s="238" t="s">
        <v>663</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313</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497</v>
      </c>
      <c r="AF105" s="430"/>
      <c r="AG105" s="430"/>
      <c r="AH105" s="430"/>
      <c r="AI105" s="430" t="s">
        <v>649</v>
      </c>
      <c r="AJ105" s="430"/>
      <c r="AK105" s="430"/>
      <c r="AL105" s="430"/>
      <c r="AM105" s="430" t="s">
        <v>465</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340</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497</v>
      </c>
      <c r="AF117" s="430"/>
      <c r="AG117" s="430"/>
      <c r="AH117" s="430"/>
      <c r="AI117" s="430" t="s">
        <v>649</v>
      </c>
      <c r="AJ117" s="430"/>
      <c r="AK117" s="430"/>
      <c r="AL117" s="430"/>
      <c r="AM117" s="430" t="s">
        <v>465</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8" t="s">
        <v>58</v>
      </c>
      <c r="Z119" s="909"/>
      <c r="AA119" s="91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1"/>
      <c r="H120" s="398"/>
      <c r="I120" s="398"/>
      <c r="J120" s="398"/>
      <c r="K120" s="398"/>
      <c r="L120" s="398"/>
      <c r="M120" s="398"/>
      <c r="N120" s="398"/>
      <c r="O120" s="399"/>
      <c r="P120" s="465"/>
      <c r="Q120" s="465"/>
      <c r="R120" s="465"/>
      <c r="S120" s="465"/>
      <c r="T120" s="465"/>
      <c r="U120" s="465"/>
      <c r="V120" s="465"/>
      <c r="W120" s="465"/>
      <c r="X120" s="466"/>
      <c r="Y120" s="912" t="s">
        <v>51</v>
      </c>
      <c r="Z120" s="799"/>
      <c r="AA120" s="800"/>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2" t="s">
        <v>13</v>
      </c>
      <c r="Z121" s="799"/>
      <c r="AA121" s="800"/>
      <c r="AB121" s="913" t="s">
        <v>14</v>
      </c>
      <c r="AC121" s="913"/>
      <c r="AD121" s="913"/>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497</v>
      </c>
      <c r="AF122" s="430"/>
      <c r="AG122" s="430"/>
      <c r="AH122" s="430"/>
      <c r="AI122" s="430" t="s">
        <v>649</v>
      </c>
      <c r="AJ122" s="430"/>
      <c r="AK122" s="430"/>
      <c r="AL122" s="430"/>
      <c r="AM122" s="430" t="s">
        <v>465</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8" t="s">
        <v>58</v>
      </c>
      <c r="Z124" s="909"/>
      <c r="AA124" s="91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1"/>
      <c r="H125" s="398"/>
      <c r="I125" s="398"/>
      <c r="J125" s="398"/>
      <c r="K125" s="398"/>
      <c r="L125" s="398"/>
      <c r="M125" s="398"/>
      <c r="N125" s="398"/>
      <c r="O125" s="399"/>
      <c r="P125" s="465"/>
      <c r="Q125" s="465"/>
      <c r="R125" s="465"/>
      <c r="S125" s="465"/>
      <c r="T125" s="465"/>
      <c r="U125" s="465"/>
      <c r="V125" s="465"/>
      <c r="W125" s="465"/>
      <c r="X125" s="466"/>
      <c r="Y125" s="912" t="s">
        <v>51</v>
      </c>
      <c r="Z125" s="799"/>
      <c r="AA125" s="800"/>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2" t="s">
        <v>13</v>
      </c>
      <c r="Z126" s="799"/>
      <c r="AA126" s="800"/>
      <c r="AB126" s="913" t="s">
        <v>14</v>
      </c>
      <c r="AC126" s="913"/>
      <c r="AD126" s="913"/>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497</v>
      </c>
      <c r="AF127" s="430"/>
      <c r="AG127" s="430"/>
      <c r="AH127" s="430"/>
      <c r="AI127" s="430" t="s">
        <v>649</v>
      </c>
      <c r="AJ127" s="430"/>
      <c r="AK127" s="430"/>
      <c r="AL127" s="430"/>
      <c r="AM127" s="430" t="s">
        <v>465</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8" t="s">
        <v>58</v>
      </c>
      <c r="Z129" s="909"/>
      <c r="AA129" s="91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1"/>
      <c r="H130" s="398"/>
      <c r="I130" s="398"/>
      <c r="J130" s="398"/>
      <c r="K130" s="398"/>
      <c r="L130" s="398"/>
      <c r="M130" s="398"/>
      <c r="N130" s="398"/>
      <c r="O130" s="399"/>
      <c r="P130" s="465"/>
      <c r="Q130" s="465"/>
      <c r="R130" s="465"/>
      <c r="S130" s="465"/>
      <c r="T130" s="465"/>
      <c r="U130" s="465"/>
      <c r="V130" s="465"/>
      <c r="W130" s="465"/>
      <c r="X130" s="466"/>
      <c r="Y130" s="912" t="s">
        <v>51</v>
      </c>
      <c r="Z130" s="799"/>
      <c r="AA130" s="800"/>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7"/>
      <c r="Q131" s="467"/>
      <c r="R131" s="467"/>
      <c r="S131" s="467"/>
      <c r="T131" s="467"/>
      <c r="U131" s="467"/>
      <c r="V131" s="467"/>
      <c r="W131" s="467"/>
      <c r="X131" s="468"/>
      <c r="Y131" s="912" t="s">
        <v>13</v>
      </c>
      <c r="Z131" s="799"/>
      <c r="AA131" s="800"/>
      <c r="AB131" s="913" t="s">
        <v>14</v>
      </c>
      <c r="AC131" s="913"/>
      <c r="AD131" s="913"/>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6" t="s">
        <v>496</v>
      </c>
      <c r="AR133" s="427"/>
      <c r="AS133" s="427"/>
      <c r="AT133" s="428"/>
      <c r="AU133" s="426" t="s">
        <v>674</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662</v>
      </c>
      <c r="B136" s="356"/>
      <c r="C136" s="356"/>
      <c r="D136" s="356"/>
      <c r="E136" s="356"/>
      <c r="F136" s="476"/>
      <c r="G136" s="238" t="s">
        <v>663</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313</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497</v>
      </c>
      <c r="AF139" s="430"/>
      <c r="AG139" s="430"/>
      <c r="AH139" s="430"/>
      <c r="AI139" s="430" t="s">
        <v>649</v>
      </c>
      <c r="AJ139" s="430"/>
      <c r="AK139" s="430"/>
      <c r="AL139" s="430"/>
      <c r="AM139" s="430" t="s">
        <v>465</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340</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497</v>
      </c>
      <c r="AF151" s="430"/>
      <c r="AG151" s="430"/>
      <c r="AH151" s="430"/>
      <c r="AI151" s="430" t="s">
        <v>649</v>
      </c>
      <c r="AJ151" s="430"/>
      <c r="AK151" s="430"/>
      <c r="AL151" s="430"/>
      <c r="AM151" s="430" t="s">
        <v>465</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8" t="s">
        <v>58</v>
      </c>
      <c r="Z153" s="909"/>
      <c r="AA153" s="91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1"/>
      <c r="H154" s="398"/>
      <c r="I154" s="398"/>
      <c r="J154" s="398"/>
      <c r="K154" s="398"/>
      <c r="L154" s="398"/>
      <c r="M154" s="398"/>
      <c r="N154" s="398"/>
      <c r="O154" s="399"/>
      <c r="P154" s="465"/>
      <c r="Q154" s="465"/>
      <c r="R154" s="465"/>
      <c r="S154" s="465"/>
      <c r="T154" s="465"/>
      <c r="U154" s="465"/>
      <c r="V154" s="465"/>
      <c r="W154" s="465"/>
      <c r="X154" s="466"/>
      <c r="Y154" s="912" t="s">
        <v>51</v>
      </c>
      <c r="Z154" s="799"/>
      <c r="AA154" s="800"/>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2" t="s">
        <v>13</v>
      </c>
      <c r="Z155" s="799"/>
      <c r="AA155" s="800"/>
      <c r="AB155" s="913" t="s">
        <v>14</v>
      </c>
      <c r="AC155" s="913"/>
      <c r="AD155" s="913"/>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497</v>
      </c>
      <c r="AF156" s="430"/>
      <c r="AG156" s="430"/>
      <c r="AH156" s="430"/>
      <c r="AI156" s="430" t="s">
        <v>649</v>
      </c>
      <c r="AJ156" s="430"/>
      <c r="AK156" s="430"/>
      <c r="AL156" s="430"/>
      <c r="AM156" s="430" t="s">
        <v>465</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8" t="s">
        <v>58</v>
      </c>
      <c r="Z158" s="909"/>
      <c r="AA158" s="91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1"/>
      <c r="H159" s="398"/>
      <c r="I159" s="398"/>
      <c r="J159" s="398"/>
      <c r="K159" s="398"/>
      <c r="L159" s="398"/>
      <c r="M159" s="398"/>
      <c r="N159" s="398"/>
      <c r="O159" s="399"/>
      <c r="P159" s="465"/>
      <c r="Q159" s="465"/>
      <c r="R159" s="465"/>
      <c r="S159" s="465"/>
      <c r="T159" s="465"/>
      <c r="U159" s="465"/>
      <c r="V159" s="465"/>
      <c r="W159" s="465"/>
      <c r="X159" s="466"/>
      <c r="Y159" s="912" t="s">
        <v>51</v>
      </c>
      <c r="Z159" s="799"/>
      <c r="AA159" s="800"/>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2" t="s">
        <v>13</v>
      </c>
      <c r="Z160" s="799"/>
      <c r="AA160" s="800"/>
      <c r="AB160" s="913" t="s">
        <v>14</v>
      </c>
      <c r="AC160" s="913"/>
      <c r="AD160" s="913"/>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497</v>
      </c>
      <c r="AF161" s="430"/>
      <c r="AG161" s="430"/>
      <c r="AH161" s="430"/>
      <c r="AI161" s="430" t="s">
        <v>649</v>
      </c>
      <c r="AJ161" s="430"/>
      <c r="AK161" s="430"/>
      <c r="AL161" s="430"/>
      <c r="AM161" s="430" t="s">
        <v>465</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8" t="s">
        <v>58</v>
      </c>
      <c r="Z163" s="909"/>
      <c r="AA163" s="91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1"/>
      <c r="H164" s="398"/>
      <c r="I164" s="398"/>
      <c r="J164" s="398"/>
      <c r="K164" s="398"/>
      <c r="L164" s="398"/>
      <c r="M164" s="398"/>
      <c r="N164" s="398"/>
      <c r="O164" s="399"/>
      <c r="P164" s="465"/>
      <c r="Q164" s="465"/>
      <c r="R164" s="465"/>
      <c r="S164" s="465"/>
      <c r="T164" s="465"/>
      <c r="U164" s="465"/>
      <c r="V164" s="465"/>
      <c r="W164" s="465"/>
      <c r="X164" s="466"/>
      <c r="Y164" s="912" t="s">
        <v>51</v>
      </c>
      <c r="Z164" s="799"/>
      <c r="AA164" s="800"/>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6" t="s">
        <v>496</v>
      </c>
      <c r="AR167" s="427"/>
      <c r="AS167" s="427"/>
      <c r="AT167" s="428"/>
      <c r="AU167" s="426" t="s">
        <v>674</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662</v>
      </c>
      <c r="B170" s="356"/>
      <c r="C170" s="356"/>
      <c r="D170" s="356"/>
      <c r="E170" s="356"/>
      <c r="F170" s="476"/>
      <c r="G170" s="238" t="s">
        <v>663</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313</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497</v>
      </c>
      <c r="AF173" s="430"/>
      <c r="AG173" s="430"/>
      <c r="AH173" s="430"/>
      <c r="AI173" s="430" t="s">
        <v>649</v>
      </c>
      <c r="AJ173" s="430"/>
      <c r="AK173" s="430"/>
      <c r="AL173" s="430"/>
      <c r="AM173" s="430" t="s">
        <v>465</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340</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497</v>
      </c>
      <c r="AF185" s="430"/>
      <c r="AG185" s="430"/>
      <c r="AH185" s="430"/>
      <c r="AI185" s="430" t="s">
        <v>649</v>
      </c>
      <c r="AJ185" s="430"/>
      <c r="AK185" s="430"/>
      <c r="AL185" s="430"/>
      <c r="AM185" s="430" t="s">
        <v>465</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8" t="s">
        <v>58</v>
      </c>
      <c r="Z187" s="909"/>
      <c r="AA187" s="91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1"/>
      <c r="H188" s="398"/>
      <c r="I188" s="398"/>
      <c r="J188" s="398"/>
      <c r="K188" s="398"/>
      <c r="L188" s="398"/>
      <c r="M188" s="398"/>
      <c r="N188" s="398"/>
      <c r="O188" s="399"/>
      <c r="P188" s="465"/>
      <c r="Q188" s="465"/>
      <c r="R188" s="465"/>
      <c r="S188" s="465"/>
      <c r="T188" s="465"/>
      <c r="U188" s="465"/>
      <c r="V188" s="465"/>
      <c r="W188" s="465"/>
      <c r="X188" s="466"/>
      <c r="Y188" s="912" t="s">
        <v>51</v>
      </c>
      <c r="Z188" s="799"/>
      <c r="AA188" s="800"/>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2" t="s">
        <v>13</v>
      </c>
      <c r="Z189" s="799"/>
      <c r="AA189" s="800"/>
      <c r="AB189" s="913" t="s">
        <v>14</v>
      </c>
      <c r="AC189" s="913"/>
      <c r="AD189" s="913"/>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497</v>
      </c>
      <c r="AF190" s="430"/>
      <c r="AG190" s="430"/>
      <c r="AH190" s="430"/>
      <c r="AI190" s="430" t="s">
        <v>649</v>
      </c>
      <c r="AJ190" s="430"/>
      <c r="AK190" s="430"/>
      <c r="AL190" s="430"/>
      <c r="AM190" s="430" t="s">
        <v>465</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8" t="s">
        <v>58</v>
      </c>
      <c r="Z192" s="909"/>
      <c r="AA192" s="91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1"/>
      <c r="H193" s="398"/>
      <c r="I193" s="398"/>
      <c r="J193" s="398"/>
      <c r="K193" s="398"/>
      <c r="L193" s="398"/>
      <c r="M193" s="398"/>
      <c r="N193" s="398"/>
      <c r="O193" s="399"/>
      <c r="P193" s="465"/>
      <c r="Q193" s="465"/>
      <c r="R193" s="465"/>
      <c r="S193" s="465"/>
      <c r="T193" s="465"/>
      <c r="U193" s="465"/>
      <c r="V193" s="465"/>
      <c r="W193" s="465"/>
      <c r="X193" s="466"/>
      <c r="Y193" s="912" t="s">
        <v>51</v>
      </c>
      <c r="Z193" s="799"/>
      <c r="AA193" s="800"/>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2" t="s">
        <v>13</v>
      </c>
      <c r="Z194" s="799"/>
      <c r="AA194" s="800"/>
      <c r="AB194" s="913" t="s">
        <v>14</v>
      </c>
      <c r="AC194" s="913"/>
      <c r="AD194" s="913"/>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497</v>
      </c>
      <c r="AF195" s="430"/>
      <c r="AG195" s="430"/>
      <c r="AH195" s="430"/>
      <c r="AI195" s="430" t="s">
        <v>649</v>
      </c>
      <c r="AJ195" s="430"/>
      <c r="AK195" s="430"/>
      <c r="AL195" s="430"/>
      <c r="AM195" s="430" t="s">
        <v>465</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8" t="s">
        <v>58</v>
      </c>
      <c r="Z197" s="909"/>
      <c r="AA197" s="91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1"/>
      <c r="H198" s="398"/>
      <c r="I198" s="398"/>
      <c r="J198" s="398"/>
      <c r="K198" s="398"/>
      <c r="L198" s="398"/>
      <c r="M198" s="398"/>
      <c r="N198" s="398"/>
      <c r="O198" s="399"/>
      <c r="P198" s="465"/>
      <c r="Q198" s="465"/>
      <c r="R198" s="465"/>
      <c r="S198" s="465"/>
      <c r="T198" s="465"/>
      <c r="U198" s="465"/>
      <c r="V198" s="465"/>
      <c r="W198" s="465"/>
      <c r="X198" s="466"/>
      <c r="Y198" s="912" t="s">
        <v>51</v>
      </c>
      <c r="Z198" s="799"/>
      <c r="AA198" s="800"/>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5" t="s">
        <v>314</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310</v>
      </c>
      <c r="X200" s="569"/>
      <c r="Y200" s="572"/>
      <c r="Z200" s="572"/>
      <c r="AA200" s="573"/>
      <c r="AB200" s="566" t="s">
        <v>11</v>
      </c>
      <c r="AC200" s="563"/>
      <c r="AD200" s="564"/>
      <c r="AE200" s="430" t="s">
        <v>497</v>
      </c>
      <c r="AF200" s="430"/>
      <c r="AG200" s="430"/>
      <c r="AH200" s="430"/>
      <c r="AI200" s="430" t="s">
        <v>649</v>
      </c>
      <c r="AJ200" s="430"/>
      <c r="AK200" s="430"/>
      <c r="AL200" s="430"/>
      <c r="AM200" s="430" t="s">
        <v>465</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330</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330</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331</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318</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329</v>
      </c>
      <c r="X205" s="590"/>
      <c r="Y205" s="554" t="s">
        <v>12</v>
      </c>
      <c r="Z205" s="554"/>
      <c r="AA205" s="555"/>
      <c r="AB205" s="556" t="s">
        <v>330</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330</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331</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314</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497</v>
      </c>
      <c r="AF208" s="151"/>
      <c r="AG208" s="151"/>
      <c r="AH208" s="151"/>
      <c r="AI208" s="430" t="s">
        <v>649</v>
      </c>
      <c r="AJ208" s="430"/>
      <c r="AK208" s="430"/>
      <c r="AL208" s="430"/>
      <c r="AM208" s="430" t="s">
        <v>465</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49.5" hidden="1" customHeight="1" x14ac:dyDescent="0.15">
      <c r="A213" s="659" t="s">
        <v>343</v>
      </c>
      <c r="B213" s="660"/>
      <c r="C213" s="660"/>
      <c r="D213" s="660"/>
      <c r="E213" s="584" t="s">
        <v>302</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17" t="s">
        <v>657</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309</v>
      </c>
      <c r="AP214" s="676"/>
      <c r="AQ214" s="676"/>
      <c r="AR214" s="96" t="s">
        <v>308</v>
      </c>
      <c r="AS214" s="675"/>
      <c r="AT214" s="676"/>
      <c r="AU214" s="676"/>
      <c r="AV214" s="676"/>
      <c r="AW214" s="676"/>
      <c r="AX214" s="677"/>
      <c r="AY214">
        <f>COUNTIF($AR$214,"☑")</f>
        <v>0</v>
      </c>
    </row>
    <row r="215" spans="1:51" ht="45" customHeight="1" x14ac:dyDescent="0.15">
      <c r="A215" s="665" t="s">
        <v>363</v>
      </c>
      <c r="B215" s="666"/>
      <c r="C215" s="668" t="s">
        <v>227</v>
      </c>
      <c r="D215" s="666"/>
      <c r="E215" s="669" t="s">
        <v>243</v>
      </c>
      <c r="F215" s="670"/>
      <c r="G215" s="671" t="s">
        <v>823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141.75" customHeight="1" x14ac:dyDescent="0.15">
      <c r="A216" s="667"/>
      <c r="B216" s="655"/>
      <c r="C216" s="654"/>
      <c r="D216" s="655"/>
      <c r="E216" s="469" t="s">
        <v>242</v>
      </c>
      <c r="F216" s="471"/>
      <c r="G216" s="153" t="s">
        <v>824</v>
      </c>
      <c r="H216" s="154"/>
      <c r="I216" s="154"/>
      <c r="J216" s="154"/>
      <c r="K216" s="154"/>
      <c r="L216" s="154"/>
      <c r="M216" s="154"/>
      <c r="N216" s="154"/>
      <c r="O216" s="154"/>
      <c r="P216" s="154"/>
      <c r="Q216" s="154"/>
      <c r="R216" s="154"/>
      <c r="S216" s="154"/>
      <c r="T216" s="154"/>
      <c r="U216" s="154"/>
      <c r="V216" s="155"/>
      <c r="W216" s="643" t="s">
        <v>667</v>
      </c>
      <c r="X216" s="644"/>
      <c r="Y216" s="644"/>
      <c r="Z216" s="644"/>
      <c r="AA216" s="645"/>
      <c r="AB216" s="646" t="s">
        <v>854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668</v>
      </c>
      <c r="X217" s="650"/>
      <c r="Y217" s="650"/>
      <c r="Z217" s="650"/>
      <c r="AA217" s="651"/>
      <c r="AB217" s="646" t="s">
        <v>855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680</v>
      </c>
      <c r="D218" s="653"/>
      <c r="E218" s="469" t="s">
        <v>359</v>
      </c>
      <c r="F218" s="471"/>
      <c r="G218" s="633" t="s">
        <v>230</v>
      </c>
      <c r="H218" s="634"/>
      <c r="I218" s="634"/>
      <c r="J218" s="656" t="s">
        <v>361</v>
      </c>
      <c r="K218" s="657"/>
      <c r="L218" s="657"/>
      <c r="M218" s="657"/>
      <c r="N218" s="657"/>
      <c r="O218" s="657"/>
      <c r="P218" s="657"/>
      <c r="Q218" s="657"/>
      <c r="R218" s="657"/>
      <c r="S218" s="657"/>
      <c r="T218" s="658"/>
      <c r="U218" s="631" t="s">
        <v>826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681</v>
      </c>
      <c r="H219" s="634"/>
      <c r="I219" s="634"/>
      <c r="J219" s="634"/>
      <c r="K219" s="634"/>
      <c r="L219" s="634"/>
      <c r="M219" s="634"/>
      <c r="N219" s="634"/>
      <c r="O219" s="634"/>
      <c r="P219" s="634"/>
      <c r="Q219" s="634"/>
      <c r="R219" s="634"/>
      <c r="S219" s="634"/>
      <c r="T219" s="634"/>
      <c r="U219" s="630" t="s">
        <v>821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668</v>
      </c>
      <c r="H220" s="634"/>
      <c r="I220" s="634"/>
      <c r="J220" s="634"/>
      <c r="K220" s="634"/>
      <c r="L220" s="634"/>
      <c r="M220" s="634"/>
      <c r="N220" s="634"/>
      <c r="O220" s="634"/>
      <c r="P220" s="634"/>
      <c r="Q220" s="634"/>
      <c r="R220" s="634"/>
      <c r="S220" s="634"/>
      <c r="T220" s="634"/>
      <c r="U220" s="159" t="s">
        <v>822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8.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730</v>
      </c>
      <c r="AH223" s="723"/>
      <c r="AI223" s="723"/>
      <c r="AJ223" s="723"/>
      <c r="AK223" s="723"/>
      <c r="AL223" s="723"/>
      <c r="AM223" s="723"/>
      <c r="AN223" s="723"/>
      <c r="AO223" s="723"/>
      <c r="AP223" s="723"/>
      <c r="AQ223" s="723"/>
      <c r="AR223" s="723"/>
      <c r="AS223" s="723"/>
      <c r="AT223" s="723"/>
      <c r="AU223" s="723"/>
      <c r="AV223" s="723"/>
      <c r="AW223" s="723"/>
      <c r="AX223" s="724"/>
    </row>
    <row r="224" spans="1:51" ht="42.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723</v>
      </c>
      <c r="AH224" s="729"/>
      <c r="AI224" s="729"/>
      <c r="AJ224" s="729"/>
      <c r="AK224" s="729"/>
      <c r="AL224" s="729"/>
      <c r="AM224" s="729"/>
      <c r="AN224" s="729"/>
      <c r="AO224" s="729"/>
      <c r="AP224" s="729"/>
      <c r="AQ224" s="729"/>
      <c r="AR224" s="729"/>
      <c r="AS224" s="729"/>
      <c r="AT224" s="729"/>
      <c r="AU224" s="729"/>
      <c r="AV224" s="729"/>
      <c r="AW224" s="729"/>
      <c r="AX224" s="730"/>
    </row>
    <row r="225" spans="1:50" ht="60"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724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717</v>
      </c>
      <c r="AE226" s="689"/>
      <c r="AF226" s="689"/>
      <c r="AG226" s="690" t="s">
        <v>731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729</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42.7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725</v>
      </c>
      <c r="AH229" s="756"/>
      <c r="AI229" s="756"/>
      <c r="AJ229" s="756"/>
      <c r="AK229" s="756"/>
      <c r="AL229" s="756"/>
      <c r="AM229" s="756"/>
      <c r="AN229" s="756"/>
      <c r="AO229" s="756"/>
      <c r="AP229" s="756"/>
      <c r="AQ229" s="756"/>
      <c r="AR229" s="756"/>
      <c r="AS229" s="756"/>
      <c r="AT229" s="756"/>
      <c r="AU229" s="756"/>
      <c r="AV229" s="756"/>
      <c r="AW229" s="756"/>
      <c r="AX229" s="757"/>
    </row>
    <row r="230" spans="1:50" ht="60"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722</v>
      </c>
      <c r="AE231" s="702"/>
      <c r="AF231" s="702"/>
      <c r="AG231" s="728" t="s">
        <v>364</v>
      </c>
      <c r="AH231" s="729"/>
      <c r="AI231" s="729"/>
      <c r="AJ231" s="729"/>
      <c r="AK231" s="729"/>
      <c r="AL231" s="729"/>
      <c r="AM231" s="729"/>
      <c r="AN231" s="729"/>
      <c r="AO231" s="729"/>
      <c r="AP231" s="729"/>
      <c r="AQ231" s="729"/>
      <c r="AR231" s="729"/>
      <c r="AS231" s="729"/>
      <c r="AT231" s="729"/>
      <c r="AU231" s="729"/>
      <c r="AV231" s="729"/>
      <c r="AW231" s="729"/>
      <c r="AX231" s="730"/>
    </row>
    <row r="232" spans="1:50" ht="41.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722</v>
      </c>
      <c r="AE233" s="735"/>
      <c r="AF233" s="735"/>
      <c r="AG233" s="750" t="s">
        <v>364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722</v>
      </c>
      <c r="AE234" s="702"/>
      <c r="AF234" s="703"/>
      <c r="AG234" s="728" t="s">
        <v>364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733</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722</v>
      </c>
      <c r="AE237" s="769"/>
      <c r="AF237" s="769"/>
      <c r="AG237" s="728" t="s">
        <v>364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728</v>
      </c>
      <c r="AH238" s="729"/>
      <c r="AI238" s="729"/>
      <c r="AJ238" s="729"/>
      <c r="AK238" s="729"/>
      <c r="AL238" s="729"/>
      <c r="AM238" s="729"/>
      <c r="AN238" s="729"/>
      <c r="AO238" s="729"/>
      <c r="AP238" s="729"/>
      <c r="AQ238" s="729"/>
      <c r="AR238" s="729"/>
      <c r="AS238" s="729"/>
      <c r="AT238" s="729"/>
      <c r="AU238" s="729"/>
      <c r="AV238" s="729"/>
      <c r="AW238" s="729"/>
      <c r="AX238" s="730"/>
    </row>
    <row r="239" spans="1:50" ht="43.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734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753" t="s">
        <v>722</v>
      </c>
      <c r="AE240" s="754"/>
      <c r="AF240" s="754"/>
      <c r="AG240" s="690" t="s">
        <v>364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70.25" customHeight="1" x14ac:dyDescent="0.15">
      <c r="A247" s="137" t="s">
        <v>46</v>
      </c>
      <c r="B247" s="138"/>
      <c r="C247" s="141" t="s">
        <v>50</v>
      </c>
      <c r="D247" s="142"/>
      <c r="E247" s="142"/>
      <c r="F247" s="143"/>
      <c r="G247" s="144" t="s">
        <v>825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857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861</v>
      </c>
      <c r="B254" s="134"/>
      <c r="C254" s="134"/>
      <c r="D254" s="134"/>
      <c r="E254" s="135"/>
      <c r="F254" s="788" t="s">
        <v>862</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827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315</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357</v>
      </c>
      <c r="B258" s="799"/>
      <c r="C258" s="799"/>
      <c r="D258" s="800"/>
      <c r="E258" s="784" t="s">
        <v>710</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356</v>
      </c>
      <c r="B259" s="151"/>
      <c r="C259" s="151"/>
      <c r="D259" s="151"/>
      <c r="E259" s="784" t="s">
        <v>711</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355</v>
      </c>
      <c r="B260" s="151"/>
      <c r="C260" s="151"/>
      <c r="D260" s="151"/>
      <c r="E260" s="784" t="s">
        <v>712</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354</v>
      </c>
      <c r="B261" s="151"/>
      <c r="C261" s="151"/>
      <c r="D261" s="151"/>
      <c r="E261" s="784" t="s">
        <v>713</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353</v>
      </c>
      <c r="B262" s="151"/>
      <c r="C262" s="151"/>
      <c r="D262" s="151"/>
      <c r="E262" s="784" t="s">
        <v>714</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352</v>
      </c>
      <c r="B263" s="151"/>
      <c r="C263" s="151"/>
      <c r="D263" s="151"/>
      <c r="E263" s="784" t="s">
        <v>715</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351</v>
      </c>
      <c r="B264" s="151"/>
      <c r="C264" s="151"/>
      <c r="D264" s="151"/>
      <c r="E264" s="784" t="s">
        <v>716</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350</v>
      </c>
      <c r="B265" s="151"/>
      <c r="C265" s="151"/>
      <c r="D265" s="151"/>
      <c r="E265" s="784" t="s">
        <v>859</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497</v>
      </c>
      <c r="B266" s="151"/>
      <c r="C266" s="151"/>
      <c r="D266" s="151"/>
      <c r="E266" s="803" t="s">
        <v>688</v>
      </c>
      <c r="F266" s="804"/>
      <c r="G266" s="804"/>
      <c r="H266" s="92" t="str">
        <f>IF(E266="","","-")</f>
        <v>-</v>
      </c>
      <c r="I266" s="804"/>
      <c r="J266" s="804"/>
      <c r="K266" s="92" t="str">
        <f>IF(I266="","","-")</f>
        <v/>
      </c>
      <c r="L266" s="121">
        <v>97</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677</v>
      </c>
      <c r="B267" s="151"/>
      <c r="C267" s="151"/>
      <c r="D267" s="151"/>
      <c r="E267" s="803" t="s">
        <v>688</v>
      </c>
      <c r="F267" s="804"/>
      <c r="G267" s="804"/>
      <c r="H267" s="92"/>
      <c r="I267" s="804"/>
      <c r="J267" s="804"/>
      <c r="K267" s="92"/>
      <c r="L267" s="121">
        <v>41</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465</v>
      </c>
      <c r="B268" s="151"/>
      <c r="C268" s="151"/>
      <c r="D268" s="151"/>
      <c r="E268" s="806">
        <v>2021</v>
      </c>
      <c r="F268" s="152"/>
      <c r="G268" s="804" t="s">
        <v>718</v>
      </c>
      <c r="H268" s="804"/>
      <c r="I268" s="804"/>
      <c r="J268" s="152">
        <v>20</v>
      </c>
      <c r="K268" s="152"/>
      <c r="L268" s="121">
        <v>39</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346</v>
      </c>
      <c r="B308" s="811"/>
      <c r="C308" s="811"/>
      <c r="D308" s="811"/>
      <c r="E308" s="811"/>
      <c r="F308" s="812"/>
      <c r="G308" s="816" t="s">
        <v>828</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829</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5" t="s">
        <v>17</v>
      </c>
      <c r="Z309" s="836"/>
      <c r="AA309" s="836"/>
      <c r="AB309" s="837"/>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5" t="s">
        <v>17</v>
      </c>
      <c r="AV309" s="836"/>
      <c r="AW309" s="836"/>
      <c r="AX309" s="838"/>
    </row>
    <row r="310" spans="1:50" ht="24.75" customHeight="1" x14ac:dyDescent="0.15">
      <c r="A310" s="813"/>
      <c r="B310" s="814"/>
      <c r="C310" s="814"/>
      <c r="D310" s="814"/>
      <c r="E310" s="814"/>
      <c r="F310" s="815"/>
      <c r="G310" s="839" t="s">
        <v>812</v>
      </c>
      <c r="H310" s="840"/>
      <c r="I310" s="840"/>
      <c r="J310" s="840"/>
      <c r="K310" s="841"/>
      <c r="L310" s="842" t="s">
        <v>813</v>
      </c>
      <c r="M310" s="843"/>
      <c r="N310" s="843"/>
      <c r="O310" s="843"/>
      <c r="P310" s="843"/>
      <c r="Q310" s="843"/>
      <c r="R310" s="843"/>
      <c r="S310" s="843"/>
      <c r="T310" s="843"/>
      <c r="U310" s="843"/>
      <c r="V310" s="843"/>
      <c r="W310" s="843"/>
      <c r="X310" s="844"/>
      <c r="Y310" s="845">
        <v>2.4</v>
      </c>
      <c r="Z310" s="846"/>
      <c r="AA310" s="846"/>
      <c r="AB310" s="847"/>
      <c r="AC310" s="839" t="s">
        <v>812</v>
      </c>
      <c r="AD310" s="840"/>
      <c r="AE310" s="840"/>
      <c r="AF310" s="840"/>
      <c r="AG310" s="841"/>
      <c r="AH310" s="842" t="s">
        <v>736</v>
      </c>
      <c r="AI310" s="843"/>
      <c r="AJ310" s="843"/>
      <c r="AK310" s="843"/>
      <c r="AL310" s="843"/>
      <c r="AM310" s="843"/>
      <c r="AN310" s="843"/>
      <c r="AO310" s="843"/>
      <c r="AP310" s="843"/>
      <c r="AQ310" s="843"/>
      <c r="AR310" s="843"/>
      <c r="AS310" s="843"/>
      <c r="AT310" s="844"/>
      <c r="AU310" s="845">
        <v>73.2</v>
      </c>
      <c r="AV310" s="846"/>
      <c r="AW310" s="846"/>
      <c r="AX310" s="848"/>
    </row>
    <row r="311" spans="1:50" ht="24.75" customHeight="1" x14ac:dyDescent="0.15">
      <c r="A311" s="813"/>
      <c r="B311" s="814"/>
      <c r="C311" s="814"/>
      <c r="D311" s="814"/>
      <c r="E311" s="814"/>
      <c r="F311" s="815"/>
      <c r="G311" s="823" t="s">
        <v>814</v>
      </c>
      <c r="H311" s="833"/>
      <c r="I311" s="833"/>
      <c r="J311" s="833"/>
      <c r="K311" s="834"/>
      <c r="L311" s="826" t="s">
        <v>813</v>
      </c>
      <c r="M311" s="827"/>
      <c r="N311" s="827"/>
      <c r="O311" s="827"/>
      <c r="P311" s="827"/>
      <c r="Q311" s="827"/>
      <c r="R311" s="827"/>
      <c r="S311" s="827"/>
      <c r="T311" s="827"/>
      <c r="U311" s="827"/>
      <c r="V311" s="827"/>
      <c r="W311" s="827"/>
      <c r="X311" s="828"/>
      <c r="Y311" s="829">
        <v>2.4</v>
      </c>
      <c r="Z311" s="830"/>
      <c r="AA311" s="830"/>
      <c r="AB311" s="831"/>
      <c r="AC311" s="823" t="s">
        <v>814</v>
      </c>
      <c r="AD311" s="833"/>
      <c r="AE311" s="833"/>
      <c r="AF311" s="833"/>
      <c r="AG311" s="834"/>
      <c r="AH311" s="826" t="s">
        <v>737</v>
      </c>
      <c r="AI311" s="827"/>
      <c r="AJ311" s="827"/>
      <c r="AK311" s="827"/>
      <c r="AL311" s="827"/>
      <c r="AM311" s="827"/>
      <c r="AN311" s="827"/>
      <c r="AO311" s="827"/>
      <c r="AP311" s="827"/>
      <c r="AQ311" s="827"/>
      <c r="AR311" s="827"/>
      <c r="AS311" s="827"/>
      <c r="AT311" s="828"/>
      <c r="AU311" s="829">
        <v>2.4</v>
      </c>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thickBot="1" x14ac:dyDescent="0.2">
      <c r="A320" s="813"/>
      <c r="B320" s="814"/>
      <c r="C320" s="814"/>
      <c r="D320" s="814"/>
      <c r="E320" s="814"/>
      <c r="F320" s="815"/>
      <c r="G320" s="849" t="s">
        <v>18</v>
      </c>
      <c r="H320" s="850"/>
      <c r="I320" s="850"/>
      <c r="J320" s="850"/>
      <c r="K320" s="850"/>
      <c r="L320" s="851"/>
      <c r="M320" s="852"/>
      <c r="N320" s="852"/>
      <c r="O320" s="852"/>
      <c r="P320" s="852"/>
      <c r="Q320" s="852"/>
      <c r="R320" s="852"/>
      <c r="S320" s="852"/>
      <c r="T320" s="852"/>
      <c r="U320" s="852"/>
      <c r="V320" s="852"/>
      <c r="W320" s="852"/>
      <c r="X320" s="853"/>
      <c r="Y320" s="854">
        <f>SUM(Y310:AB319)</f>
        <v>4.8</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75.600000000000009</v>
      </c>
      <c r="AV320" s="855"/>
      <c r="AW320" s="855"/>
      <c r="AX320" s="857"/>
    </row>
    <row r="321" spans="1:51" ht="24.75" customHeight="1" x14ac:dyDescent="0.15">
      <c r="A321" s="813"/>
      <c r="B321" s="814"/>
      <c r="C321" s="814"/>
      <c r="D321" s="814"/>
      <c r="E321" s="814"/>
      <c r="F321" s="815"/>
      <c r="G321" s="816" t="s">
        <v>830</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831</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5" t="s">
        <v>17</v>
      </c>
      <c r="Z322" s="836"/>
      <c r="AA322" s="836"/>
      <c r="AB322" s="837"/>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5" t="s">
        <v>17</v>
      </c>
      <c r="AV322" s="836"/>
      <c r="AW322" s="836"/>
      <c r="AX322" s="838"/>
      <c r="AY322">
        <f t="shared" ref="AY322:AY333" si="11">$AY$321</f>
        <v>2</v>
      </c>
    </row>
    <row r="323" spans="1:51" ht="24.75" customHeight="1" x14ac:dyDescent="0.15">
      <c r="A323" s="813"/>
      <c r="B323" s="814"/>
      <c r="C323" s="814"/>
      <c r="D323" s="814"/>
      <c r="E323" s="814"/>
      <c r="F323" s="815"/>
      <c r="G323" s="839" t="s">
        <v>812</v>
      </c>
      <c r="H323" s="840"/>
      <c r="I323" s="840"/>
      <c r="J323" s="840"/>
      <c r="K323" s="841"/>
      <c r="L323" s="842" t="s">
        <v>753</v>
      </c>
      <c r="M323" s="843"/>
      <c r="N323" s="843"/>
      <c r="O323" s="843"/>
      <c r="P323" s="843"/>
      <c r="Q323" s="843"/>
      <c r="R323" s="843"/>
      <c r="S323" s="843"/>
      <c r="T323" s="843"/>
      <c r="U323" s="843"/>
      <c r="V323" s="843"/>
      <c r="W323" s="843"/>
      <c r="X323" s="844"/>
      <c r="Y323" s="845">
        <v>0.18751899999999999</v>
      </c>
      <c r="Z323" s="846"/>
      <c r="AA323" s="846"/>
      <c r="AB323" s="847"/>
      <c r="AC323" s="839" t="s">
        <v>812</v>
      </c>
      <c r="AD323" s="840"/>
      <c r="AE323" s="840"/>
      <c r="AF323" s="840"/>
      <c r="AG323" s="841"/>
      <c r="AH323" s="842" t="s">
        <v>760</v>
      </c>
      <c r="AI323" s="843"/>
      <c r="AJ323" s="843"/>
      <c r="AK323" s="843"/>
      <c r="AL323" s="843"/>
      <c r="AM323" s="843"/>
      <c r="AN323" s="843"/>
      <c r="AO323" s="843"/>
      <c r="AP323" s="843"/>
      <c r="AQ323" s="843"/>
      <c r="AR323" s="843"/>
      <c r="AS323" s="843"/>
      <c r="AT323" s="844"/>
      <c r="AU323" s="845">
        <v>14.086600000000001</v>
      </c>
      <c r="AV323" s="846"/>
      <c r="AW323" s="846"/>
      <c r="AX323" s="848"/>
      <c r="AY323">
        <f t="shared" si="11"/>
        <v>2</v>
      </c>
    </row>
    <row r="324" spans="1:51" ht="24.75" customHeight="1" x14ac:dyDescent="0.15">
      <c r="A324" s="813"/>
      <c r="B324" s="814"/>
      <c r="C324" s="814"/>
      <c r="D324" s="814"/>
      <c r="E324" s="814"/>
      <c r="F324" s="815"/>
      <c r="G324" s="823" t="s">
        <v>815</v>
      </c>
      <c r="H324" s="824"/>
      <c r="I324" s="824"/>
      <c r="J324" s="824"/>
      <c r="K324" s="825"/>
      <c r="L324" s="826" t="s">
        <v>754</v>
      </c>
      <c r="M324" s="827"/>
      <c r="N324" s="827"/>
      <c r="O324" s="827"/>
      <c r="P324" s="827"/>
      <c r="Q324" s="827"/>
      <c r="R324" s="827"/>
      <c r="S324" s="827"/>
      <c r="T324" s="827"/>
      <c r="U324" s="827"/>
      <c r="V324" s="827"/>
      <c r="W324" s="827"/>
      <c r="X324" s="828"/>
      <c r="Y324" s="829">
        <v>0.56615899999999997</v>
      </c>
      <c r="Z324" s="830"/>
      <c r="AA324" s="830"/>
      <c r="AB324" s="831"/>
      <c r="AC324" s="823" t="s">
        <v>812</v>
      </c>
      <c r="AD324" s="824"/>
      <c r="AE324" s="824"/>
      <c r="AF324" s="824"/>
      <c r="AG324" s="825"/>
      <c r="AH324" s="826" t="s">
        <v>761</v>
      </c>
      <c r="AI324" s="827"/>
      <c r="AJ324" s="827"/>
      <c r="AK324" s="827"/>
      <c r="AL324" s="827"/>
      <c r="AM324" s="827"/>
      <c r="AN324" s="827"/>
      <c r="AO324" s="827"/>
      <c r="AP324" s="827"/>
      <c r="AQ324" s="827"/>
      <c r="AR324" s="827"/>
      <c r="AS324" s="827"/>
      <c r="AT324" s="828"/>
      <c r="AU324" s="829">
        <v>5.1662600000000003</v>
      </c>
      <c r="AV324" s="830"/>
      <c r="AW324" s="830"/>
      <c r="AX324" s="832"/>
      <c r="AY324">
        <f t="shared" si="11"/>
        <v>2</v>
      </c>
    </row>
    <row r="325" spans="1:51" ht="24.75" customHeight="1" x14ac:dyDescent="0.15">
      <c r="A325" s="813"/>
      <c r="B325" s="814"/>
      <c r="C325" s="814"/>
      <c r="D325" s="814"/>
      <c r="E325" s="814"/>
      <c r="F325" s="815"/>
      <c r="G325" s="823" t="s">
        <v>815</v>
      </c>
      <c r="H325" s="824"/>
      <c r="I325" s="824"/>
      <c r="J325" s="824"/>
      <c r="K325" s="825"/>
      <c r="L325" s="826" t="s">
        <v>754</v>
      </c>
      <c r="M325" s="827"/>
      <c r="N325" s="827"/>
      <c r="O325" s="827"/>
      <c r="P325" s="827"/>
      <c r="Q325" s="827"/>
      <c r="R325" s="827"/>
      <c r="S325" s="827"/>
      <c r="T325" s="827"/>
      <c r="U325" s="827"/>
      <c r="V325" s="827"/>
      <c r="W325" s="827"/>
      <c r="X325" s="828"/>
      <c r="Y325" s="829">
        <v>0.44924799999999998</v>
      </c>
      <c r="Z325" s="830"/>
      <c r="AA325" s="830"/>
      <c r="AB325" s="831"/>
      <c r="AC325" s="823" t="s">
        <v>812</v>
      </c>
      <c r="AD325" s="824"/>
      <c r="AE325" s="824"/>
      <c r="AF325" s="824"/>
      <c r="AG325" s="825"/>
      <c r="AH325" s="826" t="s">
        <v>762</v>
      </c>
      <c r="AI325" s="827"/>
      <c r="AJ325" s="827"/>
      <c r="AK325" s="827"/>
      <c r="AL325" s="827"/>
      <c r="AM325" s="827"/>
      <c r="AN325" s="827"/>
      <c r="AO325" s="827"/>
      <c r="AP325" s="827"/>
      <c r="AQ325" s="827"/>
      <c r="AR325" s="827"/>
      <c r="AS325" s="827"/>
      <c r="AT325" s="828"/>
      <c r="AU325" s="829">
        <v>4.1176300000000001</v>
      </c>
      <c r="AV325" s="830"/>
      <c r="AW325" s="830"/>
      <c r="AX325" s="832"/>
      <c r="AY325">
        <f t="shared" si="11"/>
        <v>2</v>
      </c>
    </row>
    <row r="326" spans="1:51" ht="24.75" customHeight="1" x14ac:dyDescent="0.15">
      <c r="A326" s="813"/>
      <c r="B326" s="814"/>
      <c r="C326" s="814"/>
      <c r="D326" s="814"/>
      <c r="E326" s="814"/>
      <c r="F326" s="815"/>
      <c r="G326" s="823" t="s">
        <v>815</v>
      </c>
      <c r="H326" s="824"/>
      <c r="I326" s="824"/>
      <c r="J326" s="824"/>
      <c r="K326" s="825"/>
      <c r="L326" s="826" t="s">
        <v>755</v>
      </c>
      <c r="M326" s="827"/>
      <c r="N326" s="827"/>
      <c r="O326" s="827"/>
      <c r="P326" s="827"/>
      <c r="Q326" s="827"/>
      <c r="R326" s="827"/>
      <c r="S326" s="827"/>
      <c r="T326" s="827"/>
      <c r="U326" s="827"/>
      <c r="V326" s="827"/>
      <c r="W326" s="827"/>
      <c r="X326" s="828"/>
      <c r="Y326" s="829">
        <v>0.43973400000000001</v>
      </c>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2</v>
      </c>
    </row>
    <row r="327" spans="1:51" ht="24.75" customHeight="1" x14ac:dyDescent="0.15">
      <c r="A327" s="813"/>
      <c r="B327" s="814"/>
      <c r="C327" s="814"/>
      <c r="D327" s="814"/>
      <c r="E327" s="814"/>
      <c r="F327" s="815"/>
      <c r="G327" s="823" t="s">
        <v>815</v>
      </c>
      <c r="H327" s="824"/>
      <c r="I327" s="824"/>
      <c r="J327" s="824"/>
      <c r="K327" s="825"/>
      <c r="L327" s="826" t="s">
        <v>756</v>
      </c>
      <c r="M327" s="827"/>
      <c r="N327" s="827"/>
      <c r="O327" s="827"/>
      <c r="P327" s="827"/>
      <c r="Q327" s="827"/>
      <c r="R327" s="827"/>
      <c r="S327" s="827"/>
      <c r="T327" s="827"/>
      <c r="U327" s="827"/>
      <c r="V327" s="827"/>
      <c r="W327" s="827"/>
      <c r="X327" s="828"/>
      <c r="Y327" s="829">
        <v>0.165628</v>
      </c>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2</v>
      </c>
    </row>
    <row r="333" spans="1:51" ht="24.75" customHeight="1" thickBot="1" x14ac:dyDescent="0.2">
      <c r="A333" s="813"/>
      <c r="B333" s="814"/>
      <c r="C333" s="814"/>
      <c r="D333" s="814"/>
      <c r="E333" s="814"/>
      <c r="F333" s="815"/>
      <c r="G333" s="849" t="s">
        <v>18</v>
      </c>
      <c r="H333" s="850"/>
      <c r="I333" s="850"/>
      <c r="J333" s="850"/>
      <c r="K333" s="850"/>
      <c r="L333" s="851"/>
      <c r="M333" s="852"/>
      <c r="N333" s="852"/>
      <c r="O333" s="852"/>
      <c r="P333" s="852"/>
      <c r="Q333" s="852"/>
      <c r="R333" s="852"/>
      <c r="S333" s="852"/>
      <c r="T333" s="852"/>
      <c r="U333" s="852"/>
      <c r="V333" s="852"/>
      <c r="W333" s="852"/>
      <c r="X333" s="853"/>
      <c r="Y333" s="854">
        <f>SUM(Y323:AB332)</f>
        <v>1.8082880000000001</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23.370490000000004</v>
      </c>
      <c r="AV333" s="855"/>
      <c r="AW333" s="855"/>
      <c r="AX333" s="857"/>
      <c r="AY333">
        <f t="shared" si="11"/>
        <v>2</v>
      </c>
    </row>
    <row r="334" spans="1:51" ht="24.75" customHeight="1" x14ac:dyDescent="0.15">
      <c r="A334" s="813"/>
      <c r="B334" s="814"/>
      <c r="C334" s="814"/>
      <c r="D334" s="814"/>
      <c r="E334" s="814"/>
      <c r="F334" s="815"/>
      <c r="G334" s="816" t="s">
        <v>832</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295</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1</v>
      </c>
    </row>
    <row r="335" spans="1:51" ht="24.75"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5" t="s">
        <v>17</v>
      </c>
      <c r="Z335" s="836"/>
      <c r="AA335" s="836"/>
      <c r="AB335" s="837"/>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5" t="s">
        <v>17</v>
      </c>
      <c r="AV335" s="836"/>
      <c r="AW335" s="836"/>
      <c r="AX335" s="838"/>
      <c r="AY335">
        <f t="shared" ref="AY335:AY341" si="12">$AY$334</f>
        <v>1</v>
      </c>
    </row>
    <row r="336" spans="1:51" ht="24.75" customHeight="1" x14ac:dyDescent="0.15">
      <c r="A336" s="813"/>
      <c r="B336" s="814"/>
      <c r="C336" s="814"/>
      <c r="D336" s="814"/>
      <c r="E336" s="814"/>
      <c r="F336" s="815"/>
      <c r="G336" s="839" t="s">
        <v>812</v>
      </c>
      <c r="H336" s="840"/>
      <c r="I336" s="840"/>
      <c r="J336" s="840"/>
      <c r="K336" s="841"/>
      <c r="L336" s="842" t="s">
        <v>775</v>
      </c>
      <c r="M336" s="843"/>
      <c r="N336" s="843"/>
      <c r="O336" s="843"/>
      <c r="P336" s="843"/>
      <c r="Q336" s="843"/>
      <c r="R336" s="843"/>
      <c r="S336" s="843"/>
      <c r="T336" s="843"/>
      <c r="U336" s="843"/>
      <c r="V336" s="843"/>
      <c r="W336" s="843"/>
      <c r="X336" s="844"/>
      <c r="Y336" s="845">
        <v>209.77440000000001</v>
      </c>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1</v>
      </c>
    </row>
    <row r="337" spans="1:51" ht="24.75" customHeight="1" x14ac:dyDescent="0.15">
      <c r="A337" s="813"/>
      <c r="B337" s="814"/>
      <c r="C337" s="814"/>
      <c r="D337" s="814"/>
      <c r="E337" s="814"/>
      <c r="F337" s="815"/>
      <c r="G337" s="823" t="s">
        <v>815</v>
      </c>
      <c r="H337" s="824"/>
      <c r="I337" s="824"/>
      <c r="J337" s="824"/>
      <c r="K337" s="825"/>
      <c r="L337" s="826" t="s">
        <v>777</v>
      </c>
      <c r="M337" s="827"/>
      <c r="N337" s="827"/>
      <c r="O337" s="827"/>
      <c r="P337" s="827"/>
      <c r="Q337" s="827"/>
      <c r="R337" s="827"/>
      <c r="S337" s="827"/>
      <c r="T337" s="827"/>
      <c r="U337" s="827"/>
      <c r="V337" s="827"/>
      <c r="W337" s="827"/>
      <c r="X337" s="828"/>
      <c r="Y337" s="829">
        <v>4.4480000000000004</v>
      </c>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1</v>
      </c>
    </row>
    <row r="338" spans="1:51" ht="24.75" customHeight="1" x14ac:dyDescent="0.15">
      <c r="A338" s="813"/>
      <c r="B338" s="814"/>
      <c r="C338" s="814"/>
      <c r="D338" s="814"/>
      <c r="E338" s="814"/>
      <c r="F338" s="815"/>
      <c r="G338" s="823" t="s">
        <v>815</v>
      </c>
      <c r="H338" s="824"/>
      <c r="I338" s="824"/>
      <c r="J338" s="824"/>
      <c r="K338" s="825"/>
      <c r="L338" s="826" t="s">
        <v>778</v>
      </c>
      <c r="M338" s="827"/>
      <c r="N338" s="827"/>
      <c r="O338" s="827"/>
      <c r="P338" s="827"/>
      <c r="Q338" s="827"/>
      <c r="R338" s="827"/>
      <c r="S338" s="827"/>
      <c r="T338" s="827"/>
      <c r="U338" s="827"/>
      <c r="V338" s="827"/>
      <c r="W338" s="827"/>
      <c r="X338" s="828"/>
      <c r="Y338" s="829">
        <v>2.8159999999999998</v>
      </c>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1</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1</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1</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1</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1</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1</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1</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1</v>
      </c>
    </row>
    <row r="346" spans="1:51" ht="24.75" customHeight="1" x14ac:dyDescent="0.15">
      <c r="A346" s="813"/>
      <c r="B346" s="814"/>
      <c r="C346" s="814"/>
      <c r="D346" s="814"/>
      <c r="E346" s="814"/>
      <c r="F346" s="815"/>
      <c r="G346" s="849" t="s">
        <v>18</v>
      </c>
      <c r="H346" s="850"/>
      <c r="I346" s="850"/>
      <c r="J346" s="850"/>
      <c r="K346" s="850"/>
      <c r="L346" s="851"/>
      <c r="M346" s="852"/>
      <c r="N346" s="852"/>
      <c r="O346" s="852"/>
      <c r="P346" s="852"/>
      <c r="Q346" s="852"/>
      <c r="R346" s="852"/>
      <c r="S346" s="852"/>
      <c r="T346" s="852"/>
      <c r="U346" s="852"/>
      <c r="V346" s="852"/>
      <c r="W346" s="852"/>
      <c r="X346" s="853"/>
      <c r="Y346" s="854">
        <f>SUM(Y336:AB345)</f>
        <v>217.03840000000002</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1</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5" t="s">
        <v>17</v>
      </c>
      <c r="Z348" s="836"/>
      <c r="AA348" s="836"/>
      <c r="AB348" s="837"/>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5" t="s">
        <v>17</v>
      </c>
      <c r="AV348" s="836"/>
      <c r="AW348" s="836"/>
      <c r="AX348" s="838"/>
      <c r="AY348">
        <f>$AY$347</f>
        <v>0</v>
      </c>
    </row>
    <row r="349" spans="1:51" s="16" customFormat="1" ht="24.75" hidden="1" customHeight="1" x14ac:dyDescent="0.15">
      <c r="A349" s="813"/>
      <c r="B349" s="814"/>
      <c r="C349" s="814"/>
      <c r="D349" s="814"/>
      <c r="E349" s="814"/>
      <c r="F349" s="815"/>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x14ac:dyDescent="0.2">
      <c r="A360" s="858" t="s">
        <v>658</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309</v>
      </c>
      <c r="AM360" s="862"/>
      <c r="AN360" s="862"/>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307</v>
      </c>
      <c r="AD365" s="864"/>
      <c r="AE365" s="864"/>
      <c r="AF365" s="864"/>
      <c r="AG365" s="864"/>
      <c r="AH365" s="865" t="s">
        <v>327</v>
      </c>
      <c r="AI365" s="863"/>
      <c r="AJ365" s="863"/>
      <c r="AK365" s="863"/>
      <c r="AL365" s="863" t="s">
        <v>19</v>
      </c>
      <c r="AM365" s="863"/>
      <c r="AN365" s="863"/>
      <c r="AO365" s="867"/>
      <c r="AP365" s="888" t="s">
        <v>275</v>
      </c>
      <c r="AQ365" s="888"/>
      <c r="AR365" s="888"/>
      <c r="AS365" s="888"/>
      <c r="AT365" s="888"/>
      <c r="AU365" s="888"/>
      <c r="AV365" s="888"/>
      <c r="AW365" s="888"/>
      <c r="AX365" s="888"/>
    </row>
    <row r="366" spans="1:51" ht="41.25" customHeight="1" x14ac:dyDescent="0.15">
      <c r="A366" s="874">
        <v>1</v>
      </c>
      <c r="B366" s="874">
        <v>1</v>
      </c>
      <c r="C366" s="875" t="s">
        <v>833</v>
      </c>
      <c r="D366" s="876"/>
      <c r="E366" s="876"/>
      <c r="F366" s="876"/>
      <c r="G366" s="876"/>
      <c r="H366" s="876"/>
      <c r="I366" s="876"/>
      <c r="J366" s="877">
        <v>1013301021134</v>
      </c>
      <c r="K366" s="878"/>
      <c r="L366" s="878"/>
      <c r="M366" s="878"/>
      <c r="N366" s="878"/>
      <c r="O366" s="878"/>
      <c r="P366" s="879" t="s">
        <v>813</v>
      </c>
      <c r="Q366" s="880"/>
      <c r="R366" s="880"/>
      <c r="S366" s="880"/>
      <c r="T366" s="880"/>
      <c r="U366" s="880"/>
      <c r="V366" s="880"/>
      <c r="W366" s="880"/>
      <c r="X366" s="880"/>
      <c r="Y366" s="881">
        <v>2.44</v>
      </c>
      <c r="Z366" s="882"/>
      <c r="AA366" s="882"/>
      <c r="AB366" s="883"/>
      <c r="AC366" s="884" t="s">
        <v>332</v>
      </c>
      <c r="AD366" s="885"/>
      <c r="AE366" s="885"/>
      <c r="AF366" s="885"/>
      <c r="AG366" s="885"/>
      <c r="AH366" s="868">
        <v>1</v>
      </c>
      <c r="AI366" s="869"/>
      <c r="AJ366" s="869"/>
      <c r="AK366" s="869"/>
      <c r="AL366" s="870">
        <v>100</v>
      </c>
      <c r="AM366" s="871"/>
      <c r="AN366" s="871"/>
      <c r="AO366" s="872"/>
      <c r="AP366" s="873" t="s">
        <v>719</v>
      </c>
      <c r="AQ366" s="873"/>
      <c r="AR366" s="873"/>
      <c r="AS366" s="873"/>
      <c r="AT366" s="873"/>
      <c r="AU366" s="873"/>
      <c r="AV366" s="873"/>
      <c r="AW366" s="873"/>
      <c r="AX366" s="873"/>
    </row>
    <row r="367" spans="1:51" ht="41.25" customHeight="1" x14ac:dyDescent="0.15">
      <c r="A367" s="874">
        <v>2</v>
      </c>
      <c r="B367" s="874">
        <v>1</v>
      </c>
      <c r="C367" s="875" t="s">
        <v>833</v>
      </c>
      <c r="D367" s="876"/>
      <c r="E367" s="876"/>
      <c r="F367" s="876"/>
      <c r="G367" s="876"/>
      <c r="H367" s="876"/>
      <c r="I367" s="876"/>
      <c r="J367" s="877">
        <v>1013301021134</v>
      </c>
      <c r="K367" s="878"/>
      <c r="L367" s="878"/>
      <c r="M367" s="878"/>
      <c r="N367" s="878"/>
      <c r="O367" s="878"/>
      <c r="P367" s="879" t="s">
        <v>813</v>
      </c>
      <c r="Q367" s="880"/>
      <c r="R367" s="880"/>
      <c r="S367" s="880"/>
      <c r="T367" s="880"/>
      <c r="U367" s="880"/>
      <c r="V367" s="880"/>
      <c r="W367" s="880"/>
      <c r="X367" s="880"/>
      <c r="Y367" s="881">
        <v>2.44</v>
      </c>
      <c r="Z367" s="882"/>
      <c r="AA367" s="882"/>
      <c r="AB367" s="883"/>
      <c r="AC367" s="884" t="s">
        <v>332</v>
      </c>
      <c r="AD367" s="885"/>
      <c r="AE367" s="885"/>
      <c r="AF367" s="885"/>
      <c r="AG367" s="885"/>
      <c r="AH367" s="868">
        <v>1</v>
      </c>
      <c r="AI367" s="869"/>
      <c r="AJ367" s="869"/>
      <c r="AK367" s="869"/>
      <c r="AL367" s="870">
        <v>100</v>
      </c>
      <c r="AM367" s="871"/>
      <c r="AN367" s="871"/>
      <c r="AO367" s="872"/>
      <c r="AP367" s="873" t="s">
        <v>719</v>
      </c>
      <c r="AQ367" s="873"/>
      <c r="AR367" s="873"/>
      <c r="AS367" s="873"/>
      <c r="AT367" s="873"/>
      <c r="AU367" s="873"/>
      <c r="AV367" s="873"/>
      <c r="AW367" s="873"/>
      <c r="AX367" s="873"/>
      <c r="AY367">
        <f>COUNTA($C$367)</f>
        <v>1</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307</v>
      </c>
      <c r="AD398" s="864"/>
      <c r="AE398" s="864"/>
      <c r="AF398" s="864"/>
      <c r="AG398" s="864"/>
      <c r="AH398" s="865" t="s">
        <v>327</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5" t="s">
        <v>834</v>
      </c>
      <c r="D399" s="876"/>
      <c r="E399" s="876"/>
      <c r="F399" s="876"/>
      <c r="G399" s="876"/>
      <c r="H399" s="876"/>
      <c r="I399" s="876"/>
      <c r="J399" s="877">
        <v>7010001029485</v>
      </c>
      <c r="K399" s="878"/>
      <c r="L399" s="878"/>
      <c r="M399" s="878"/>
      <c r="N399" s="878"/>
      <c r="O399" s="878"/>
      <c r="P399" s="879" t="s">
        <v>736</v>
      </c>
      <c r="Q399" s="880"/>
      <c r="R399" s="880"/>
      <c r="S399" s="880"/>
      <c r="T399" s="880"/>
      <c r="U399" s="880"/>
      <c r="V399" s="880"/>
      <c r="W399" s="880"/>
      <c r="X399" s="880"/>
      <c r="Y399" s="881">
        <v>73.2</v>
      </c>
      <c r="Z399" s="882"/>
      <c r="AA399" s="882"/>
      <c r="AB399" s="883"/>
      <c r="AC399" s="884" t="s">
        <v>337</v>
      </c>
      <c r="AD399" s="885"/>
      <c r="AE399" s="885"/>
      <c r="AF399" s="885"/>
      <c r="AG399" s="885"/>
      <c r="AH399" s="868" t="s">
        <v>719</v>
      </c>
      <c r="AI399" s="869"/>
      <c r="AJ399" s="869"/>
      <c r="AK399" s="869"/>
      <c r="AL399" s="870">
        <v>99.96</v>
      </c>
      <c r="AM399" s="871"/>
      <c r="AN399" s="871"/>
      <c r="AO399" s="872"/>
      <c r="AP399" s="873" t="s">
        <v>719</v>
      </c>
      <c r="AQ399" s="873"/>
      <c r="AR399" s="873"/>
      <c r="AS399" s="873"/>
      <c r="AT399" s="873"/>
      <c r="AU399" s="873"/>
      <c r="AV399" s="873"/>
      <c r="AW399" s="873"/>
      <c r="AX399" s="873"/>
      <c r="AY399">
        <f>$AY$396</f>
        <v>1</v>
      </c>
    </row>
    <row r="400" spans="1:51" ht="30" customHeight="1" x14ac:dyDescent="0.15">
      <c r="A400" s="874">
        <v>2</v>
      </c>
      <c r="B400" s="874">
        <v>1</v>
      </c>
      <c r="C400" s="875" t="s">
        <v>834</v>
      </c>
      <c r="D400" s="876"/>
      <c r="E400" s="876"/>
      <c r="F400" s="876"/>
      <c r="G400" s="876"/>
      <c r="H400" s="876"/>
      <c r="I400" s="876"/>
      <c r="J400" s="877">
        <v>7010001029485</v>
      </c>
      <c r="K400" s="878"/>
      <c r="L400" s="878"/>
      <c r="M400" s="878"/>
      <c r="N400" s="878"/>
      <c r="O400" s="878"/>
      <c r="P400" s="879" t="s">
        <v>737</v>
      </c>
      <c r="Q400" s="880"/>
      <c r="R400" s="880"/>
      <c r="S400" s="880"/>
      <c r="T400" s="880"/>
      <c r="U400" s="880"/>
      <c r="V400" s="880"/>
      <c r="W400" s="880"/>
      <c r="X400" s="880"/>
      <c r="Y400" s="881">
        <v>2.4</v>
      </c>
      <c r="Z400" s="882"/>
      <c r="AA400" s="882"/>
      <c r="AB400" s="883"/>
      <c r="AC400" s="884" t="s">
        <v>337</v>
      </c>
      <c r="AD400" s="885"/>
      <c r="AE400" s="885"/>
      <c r="AF400" s="885"/>
      <c r="AG400" s="885"/>
      <c r="AH400" s="868" t="s">
        <v>719</v>
      </c>
      <c r="AI400" s="869"/>
      <c r="AJ400" s="869"/>
      <c r="AK400" s="869"/>
      <c r="AL400" s="870">
        <v>99.41</v>
      </c>
      <c r="AM400" s="871"/>
      <c r="AN400" s="871"/>
      <c r="AO400" s="872"/>
      <c r="AP400" s="873" t="s">
        <v>719</v>
      </c>
      <c r="AQ400" s="873"/>
      <c r="AR400" s="873"/>
      <c r="AS400" s="873"/>
      <c r="AT400" s="873"/>
      <c r="AU400" s="873"/>
      <c r="AV400" s="873"/>
      <c r="AW400" s="873"/>
      <c r="AX400" s="873"/>
      <c r="AY400">
        <f>COUNTA($C$400)</f>
        <v>1</v>
      </c>
    </row>
    <row r="401" spans="1:51" ht="30" customHeight="1" x14ac:dyDescent="0.15">
      <c r="A401" s="874">
        <v>3</v>
      </c>
      <c r="B401" s="874">
        <v>1</v>
      </c>
      <c r="C401" s="875" t="s">
        <v>864</v>
      </c>
      <c r="D401" s="876"/>
      <c r="E401" s="876"/>
      <c r="F401" s="876"/>
      <c r="G401" s="876"/>
      <c r="H401" s="876"/>
      <c r="I401" s="876"/>
      <c r="J401" s="877">
        <v>7010001034840</v>
      </c>
      <c r="K401" s="878"/>
      <c r="L401" s="878"/>
      <c r="M401" s="878"/>
      <c r="N401" s="878"/>
      <c r="O401" s="878"/>
      <c r="P401" s="879" t="s">
        <v>738</v>
      </c>
      <c r="Q401" s="880"/>
      <c r="R401" s="880"/>
      <c r="S401" s="880"/>
      <c r="T401" s="880"/>
      <c r="U401" s="880"/>
      <c r="V401" s="880"/>
      <c r="W401" s="880"/>
      <c r="X401" s="880"/>
      <c r="Y401" s="881">
        <v>26.083200000000001</v>
      </c>
      <c r="Z401" s="882"/>
      <c r="AA401" s="882"/>
      <c r="AB401" s="883"/>
      <c r="AC401" s="884" t="s">
        <v>337</v>
      </c>
      <c r="AD401" s="885"/>
      <c r="AE401" s="885"/>
      <c r="AF401" s="885"/>
      <c r="AG401" s="885"/>
      <c r="AH401" s="868" t="s">
        <v>719</v>
      </c>
      <c r="AI401" s="869"/>
      <c r="AJ401" s="869"/>
      <c r="AK401" s="869"/>
      <c r="AL401" s="870">
        <v>100</v>
      </c>
      <c r="AM401" s="871"/>
      <c r="AN401" s="871"/>
      <c r="AO401" s="872"/>
      <c r="AP401" s="873" t="s">
        <v>719</v>
      </c>
      <c r="AQ401" s="873"/>
      <c r="AR401" s="873"/>
      <c r="AS401" s="873"/>
      <c r="AT401" s="873"/>
      <c r="AU401" s="873"/>
      <c r="AV401" s="873"/>
      <c r="AW401" s="873"/>
      <c r="AX401" s="873"/>
      <c r="AY401">
        <f>COUNTA($C$401)</f>
        <v>1</v>
      </c>
    </row>
    <row r="402" spans="1:51" ht="30" customHeight="1" x14ac:dyDescent="0.15">
      <c r="A402" s="874">
        <v>4</v>
      </c>
      <c r="B402" s="874">
        <v>1</v>
      </c>
      <c r="C402" s="875" t="s">
        <v>864</v>
      </c>
      <c r="D402" s="876"/>
      <c r="E402" s="876"/>
      <c r="F402" s="876"/>
      <c r="G402" s="876"/>
      <c r="H402" s="876"/>
      <c r="I402" s="876"/>
      <c r="J402" s="877">
        <v>7010001034840</v>
      </c>
      <c r="K402" s="878"/>
      <c r="L402" s="878"/>
      <c r="M402" s="878"/>
      <c r="N402" s="878"/>
      <c r="O402" s="878"/>
      <c r="P402" s="879" t="s">
        <v>739</v>
      </c>
      <c r="Q402" s="880"/>
      <c r="R402" s="880"/>
      <c r="S402" s="880"/>
      <c r="T402" s="880"/>
      <c r="U402" s="880"/>
      <c r="V402" s="880"/>
      <c r="W402" s="880"/>
      <c r="X402" s="880"/>
      <c r="Y402" s="881">
        <v>17.445119999999999</v>
      </c>
      <c r="Z402" s="882"/>
      <c r="AA402" s="882"/>
      <c r="AB402" s="883"/>
      <c r="AC402" s="884" t="s">
        <v>337</v>
      </c>
      <c r="AD402" s="885"/>
      <c r="AE402" s="885"/>
      <c r="AF402" s="885"/>
      <c r="AG402" s="885"/>
      <c r="AH402" s="868" t="s">
        <v>719</v>
      </c>
      <c r="AI402" s="869"/>
      <c r="AJ402" s="869"/>
      <c r="AK402" s="869"/>
      <c r="AL402" s="870">
        <v>100</v>
      </c>
      <c r="AM402" s="871"/>
      <c r="AN402" s="871"/>
      <c r="AO402" s="872"/>
      <c r="AP402" s="873" t="s">
        <v>719</v>
      </c>
      <c r="AQ402" s="873"/>
      <c r="AR402" s="873"/>
      <c r="AS402" s="873"/>
      <c r="AT402" s="873"/>
      <c r="AU402" s="873"/>
      <c r="AV402" s="873"/>
      <c r="AW402" s="873"/>
      <c r="AX402" s="873"/>
      <c r="AY402">
        <f>COUNTA($C$402)</f>
        <v>1</v>
      </c>
    </row>
    <row r="403" spans="1:51" ht="30" customHeight="1" x14ac:dyDescent="0.15">
      <c r="A403" s="874">
        <v>5</v>
      </c>
      <c r="B403" s="874">
        <v>1</v>
      </c>
      <c r="C403" s="875" t="s">
        <v>864</v>
      </c>
      <c r="D403" s="876"/>
      <c r="E403" s="876"/>
      <c r="F403" s="876"/>
      <c r="G403" s="876"/>
      <c r="H403" s="876"/>
      <c r="I403" s="876"/>
      <c r="J403" s="877">
        <v>7010001034840</v>
      </c>
      <c r="K403" s="878"/>
      <c r="L403" s="878"/>
      <c r="M403" s="878"/>
      <c r="N403" s="878"/>
      <c r="O403" s="878"/>
      <c r="P403" s="879" t="s">
        <v>740</v>
      </c>
      <c r="Q403" s="880"/>
      <c r="R403" s="880"/>
      <c r="S403" s="880"/>
      <c r="T403" s="880"/>
      <c r="U403" s="880"/>
      <c r="V403" s="880"/>
      <c r="W403" s="880"/>
      <c r="X403" s="880"/>
      <c r="Y403" s="881">
        <v>15.367000000000001</v>
      </c>
      <c r="Z403" s="882"/>
      <c r="AA403" s="882"/>
      <c r="AB403" s="883"/>
      <c r="AC403" s="884" t="s">
        <v>337</v>
      </c>
      <c r="AD403" s="885"/>
      <c r="AE403" s="885"/>
      <c r="AF403" s="885"/>
      <c r="AG403" s="885"/>
      <c r="AH403" s="868" t="s">
        <v>719</v>
      </c>
      <c r="AI403" s="869"/>
      <c r="AJ403" s="869"/>
      <c r="AK403" s="869"/>
      <c r="AL403" s="870">
        <v>100</v>
      </c>
      <c r="AM403" s="871"/>
      <c r="AN403" s="871"/>
      <c r="AO403" s="872"/>
      <c r="AP403" s="873" t="s">
        <v>719</v>
      </c>
      <c r="AQ403" s="873"/>
      <c r="AR403" s="873"/>
      <c r="AS403" s="873"/>
      <c r="AT403" s="873"/>
      <c r="AU403" s="873"/>
      <c r="AV403" s="873"/>
      <c r="AW403" s="873"/>
      <c r="AX403" s="873"/>
      <c r="AY403">
        <f>COUNTA($C$403)</f>
        <v>1</v>
      </c>
    </row>
    <row r="404" spans="1:51" ht="30" customHeight="1" x14ac:dyDescent="0.15">
      <c r="A404" s="874">
        <v>6</v>
      </c>
      <c r="B404" s="874">
        <v>1</v>
      </c>
      <c r="C404" s="875" t="s">
        <v>864</v>
      </c>
      <c r="D404" s="876"/>
      <c r="E404" s="876"/>
      <c r="F404" s="876"/>
      <c r="G404" s="876"/>
      <c r="H404" s="876"/>
      <c r="I404" s="876"/>
      <c r="J404" s="877">
        <v>7010001034840</v>
      </c>
      <c r="K404" s="878"/>
      <c r="L404" s="878"/>
      <c r="M404" s="878"/>
      <c r="N404" s="878"/>
      <c r="O404" s="878"/>
      <c r="P404" s="879" t="s">
        <v>741</v>
      </c>
      <c r="Q404" s="880"/>
      <c r="R404" s="880"/>
      <c r="S404" s="880"/>
      <c r="T404" s="880"/>
      <c r="U404" s="880"/>
      <c r="V404" s="880"/>
      <c r="W404" s="880"/>
      <c r="X404" s="880"/>
      <c r="Y404" s="881">
        <v>2.64</v>
      </c>
      <c r="Z404" s="882"/>
      <c r="AA404" s="882"/>
      <c r="AB404" s="883"/>
      <c r="AC404" s="884" t="s">
        <v>337</v>
      </c>
      <c r="AD404" s="885"/>
      <c r="AE404" s="885"/>
      <c r="AF404" s="885"/>
      <c r="AG404" s="885"/>
      <c r="AH404" s="868" t="s">
        <v>719</v>
      </c>
      <c r="AI404" s="869"/>
      <c r="AJ404" s="869"/>
      <c r="AK404" s="869"/>
      <c r="AL404" s="870">
        <v>100</v>
      </c>
      <c r="AM404" s="871"/>
      <c r="AN404" s="871"/>
      <c r="AO404" s="872"/>
      <c r="AP404" s="873" t="s">
        <v>719</v>
      </c>
      <c r="AQ404" s="873"/>
      <c r="AR404" s="873"/>
      <c r="AS404" s="873"/>
      <c r="AT404" s="873"/>
      <c r="AU404" s="873"/>
      <c r="AV404" s="873"/>
      <c r="AW404" s="873"/>
      <c r="AX404" s="873"/>
      <c r="AY404">
        <f>COUNTA($C$404)</f>
        <v>1</v>
      </c>
    </row>
    <row r="405" spans="1:51" ht="30" customHeight="1" x14ac:dyDescent="0.15">
      <c r="A405" s="874">
        <v>7</v>
      </c>
      <c r="B405" s="874">
        <v>1</v>
      </c>
      <c r="C405" s="875" t="s">
        <v>835</v>
      </c>
      <c r="D405" s="876"/>
      <c r="E405" s="876"/>
      <c r="F405" s="876"/>
      <c r="G405" s="876"/>
      <c r="H405" s="876"/>
      <c r="I405" s="876"/>
      <c r="J405" s="877">
        <v>3010001016132</v>
      </c>
      <c r="K405" s="878"/>
      <c r="L405" s="878"/>
      <c r="M405" s="878"/>
      <c r="N405" s="878"/>
      <c r="O405" s="878"/>
      <c r="P405" s="879" t="s">
        <v>742</v>
      </c>
      <c r="Q405" s="880"/>
      <c r="R405" s="880"/>
      <c r="S405" s="880"/>
      <c r="T405" s="880"/>
      <c r="U405" s="880"/>
      <c r="V405" s="880"/>
      <c r="W405" s="880"/>
      <c r="X405" s="880"/>
      <c r="Y405" s="881">
        <v>44.88</v>
      </c>
      <c r="Z405" s="882"/>
      <c r="AA405" s="882"/>
      <c r="AB405" s="883"/>
      <c r="AC405" s="884" t="s">
        <v>337</v>
      </c>
      <c r="AD405" s="885"/>
      <c r="AE405" s="885"/>
      <c r="AF405" s="885"/>
      <c r="AG405" s="885"/>
      <c r="AH405" s="868" t="s">
        <v>719</v>
      </c>
      <c r="AI405" s="869"/>
      <c r="AJ405" s="869"/>
      <c r="AK405" s="869"/>
      <c r="AL405" s="870">
        <v>99.82</v>
      </c>
      <c r="AM405" s="871"/>
      <c r="AN405" s="871"/>
      <c r="AO405" s="872"/>
      <c r="AP405" s="873" t="s">
        <v>719</v>
      </c>
      <c r="AQ405" s="873"/>
      <c r="AR405" s="873"/>
      <c r="AS405" s="873"/>
      <c r="AT405" s="873"/>
      <c r="AU405" s="873"/>
      <c r="AV405" s="873"/>
      <c r="AW405" s="873"/>
      <c r="AX405" s="873"/>
      <c r="AY405">
        <f>COUNTA($C$405)</f>
        <v>1</v>
      </c>
    </row>
    <row r="406" spans="1:51" ht="30" customHeight="1" x14ac:dyDescent="0.15">
      <c r="A406" s="874">
        <v>8</v>
      </c>
      <c r="B406" s="874">
        <v>1</v>
      </c>
      <c r="C406" s="875" t="s">
        <v>835</v>
      </c>
      <c r="D406" s="876"/>
      <c r="E406" s="876"/>
      <c r="F406" s="876"/>
      <c r="G406" s="876"/>
      <c r="H406" s="876"/>
      <c r="I406" s="876"/>
      <c r="J406" s="877">
        <v>3010001016132</v>
      </c>
      <c r="K406" s="878"/>
      <c r="L406" s="878"/>
      <c r="M406" s="878"/>
      <c r="N406" s="878"/>
      <c r="O406" s="878"/>
      <c r="P406" s="879" t="s">
        <v>743</v>
      </c>
      <c r="Q406" s="880"/>
      <c r="R406" s="880"/>
      <c r="S406" s="880"/>
      <c r="T406" s="880"/>
      <c r="U406" s="880"/>
      <c r="V406" s="880"/>
      <c r="W406" s="880"/>
      <c r="X406" s="880"/>
      <c r="Y406" s="881">
        <v>5.6672000000000002</v>
      </c>
      <c r="Z406" s="882"/>
      <c r="AA406" s="882"/>
      <c r="AB406" s="883"/>
      <c r="AC406" s="884" t="s">
        <v>337</v>
      </c>
      <c r="AD406" s="885"/>
      <c r="AE406" s="885"/>
      <c r="AF406" s="885"/>
      <c r="AG406" s="885"/>
      <c r="AH406" s="868" t="s">
        <v>719</v>
      </c>
      <c r="AI406" s="869"/>
      <c r="AJ406" s="869"/>
      <c r="AK406" s="869"/>
      <c r="AL406" s="870">
        <v>99.98</v>
      </c>
      <c r="AM406" s="871"/>
      <c r="AN406" s="871"/>
      <c r="AO406" s="872"/>
      <c r="AP406" s="873" t="s">
        <v>719</v>
      </c>
      <c r="AQ406" s="873"/>
      <c r="AR406" s="873"/>
      <c r="AS406" s="873"/>
      <c r="AT406" s="873"/>
      <c r="AU406" s="873"/>
      <c r="AV406" s="873"/>
      <c r="AW406" s="873"/>
      <c r="AX406" s="873"/>
      <c r="AY406">
        <f>COUNTA($C$406)</f>
        <v>1</v>
      </c>
    </row>
    <row r="407" spans="1:51" ht="43.5" customHeight="1" x14ac:dyDescent="0.15">
      <c r="A407" s="874">
        <v>9</v>
      </c>
      <c r="B407" s="874">
        <v>1</v>
      </c>
      <c r="C407" s="875" t="s">
        <v>836</v>
      </c>
      <c r="D407" s="876"/>
      <c r="E407" s="876"/>
      <c r="F407" s="876"/>
      <c r="G407" s="876"/>
      <c r="H407" s="876"/>
      <c r="I407" s="876"/>
      <c r="J407" s="877">
        <v>7021001000443</v>
      </c>
      <c r="K407" s="878"/>
      <c r="L407" s="878"/>
      <c r="M407" s="878"/>
      <c r="N407" s="878"/>
      <c r="O407" s="878"/>
      <c r="P407" s="879" t="s">
        <v>744</v>
      </c>
      <c r="Q407" s="880"/>
      <c r="R407" s="880"/>
      <c r="S407" s="880"/>
      <c r="T407" s="880"/>
      <c r="U407" s="880"/>
      <c r="V407" s="880"/>
      <c r="W407" s="880"/>
      <c r="X407" s="880"/>
      <c r="Y407" s="881">
        <v>9.5237999999999996</v>
      </c>
      <c r="Z407" s="882"/>
      <c r="AA407" s="882"/>
      <c r="AB407" s="883"/>
      <c r="AC407" s="884" t="s">
        <v>337</v>
      </c>
      <c r="AD407" s="885"/>
      <c r="AE407" s="885"/>
      <c r="AF407" s="885"/>
      <c r="AG407" s="885"/>
      <c r="AH407" s="868" t="s">
        <v>719</v>
      </c>
      <c r="AI407" s="869"/>
      <c r="AJ407" s="869"/>
      <c r="AK407" s="869"/>
      <c r="AL407" s="870">
        <v>99.99</v>
      </c>
      <c r="AM407" s="871"/>
      <c r="AN407" s="871"/>
      <c r="AO407" s="872"/>
      <c r="AP407" s="873" t="s">
        <v>719</v>
      </c>
      <c r="AQ407" s="873"/>
      <c r="AR407" s="873"/>
      <c r="AS407" s="873"/>
      <c r="AT407" s="873"/>
      <c r="AU407" s="873"/>
      <c r="AV407" s="873"/>
      <c r="AW407" s="873"/>
      <c r="AX407" s="873"/>
      <c r="AY407">
        <f>COUNTA($C$407)</f>
        <v>1</v>
      </c>
    </row>
    <row r="408" spans="1:51" ht="30" customHeight="1" x14ac:dyDescent="0.15">
      <c r="A408" s="874">
        <v>10</v>
      </c>
      <c r="B408" s="874">
        <v>1</v>
      </c>
      <c r="C408" s="875" t="s">
        <v>837</v>
      </c>
      <c r="D408" s="876"/>
      <c r="E408" s="876"/>
      <c r="F408" s="876"/>
      <c r="G408" s="876"/>
      <c r="H408" s="876"/>
      <c r="I408" s="876"/>
      <c r="J408" s="877">
        <v>1010001020185</v>
      </c>
      <c r="K408" s="878"/>
      <c r="L408" s="878"/>
      <c r="M408" s="878"/>
      <c r="N408" s="878"/>
      <c r="O408" s="878"/>
      <c r="P408" s="879" t="s">
        <v>745</v>
      </c>
      <c r="Q408" s="880"/>
      <c r="R408" s="880"/>
      <c r="S408" s="880"/>
      <c r="T408" s="880"/>
      <c r="U408" s="880"/>
      <c r="V408" s="880"/>
      <c r="W408" s="880"/>
      <c r="X408" s="880"/>
      <c r="Y408" s="881">
        <v>8.0510540000000006</v>
      </c>
      <c r="Z408" s="882"/>
      <c r="AA408" s="882"/>
      <c r="AB408" s="883"/>
      <c r="AC408" s="884" t="s">
        <v>337</v>
      </c>
      <c r="AD408" s="885"/>
      <c r="AE408" s="885"/>
      <c r="AF408" s="885"/>
      <c r="AG408" s="885"/>
      <c r="AH408" s="868" t="s">
        <v>719</v>
      </c>
      <c r="AI408" s="869"/>
      <c r="AJ408" s="869"/>
      <c r="AK408" s="869"/>
      <c r="AL408" s="870">
        <v>100</v>
      </c>
      <c r="AM408" s="871"/>
      <c r="AN408" s="871"/>
      <c r="AO408" s="872"/>
      <c r="AP408" s="873" t="s">
        <v>719</v>
      </c>
      <c r="AQ408" s="873"/>
      <c r="AR408" s="873"/>
      <c r="AS408" s="873"/>
      <c r="AT408" s="873"/>
      <c r="AU408" s="873"/>
      <c r="AV408" s="873"/>
      <c r="AW408" s="873"/>
      <c r="AX408" s="873"/>
      <c r="AY408">
        <f>COUNTA($C$408)</f>
        <v>1</v>
      </c>
    </row>
    <row r="409" spans="1:51" ht="30" customHeight="1" x14ac:dyDescent="0.15">
      <c r="A409" s="874">
        <v>11</v>
      </c>
      <c r="B409" s="874">
        <v>1</v>
      </c>
      <c r="C409" s="875" t="s">
        <v>838</v>
      </c>
      <c r="D409" s="876"/>
      <c r="E409" s="876"/>
      <c r="F409" s="876"/>
      <c r="G409" s="876"/>
      <c r="H409" s="876"/>
      <c r="I409" s="876"/>
      <c r="J409" s="877">
        <v>9020001071492</v>
      </c>
      <c r="K409" s="878"/>
      <c r="L409" s="878"/>
      <c r="M409" s="878"/>
      <c r="N409" s="878"/>
      <c r="O409" s="878"/>
      <c r="P409" s="879" t="s">
        <v>746</v>
      </c>
      <c r="Q409" s="880"/>
      <c r="R409" s="880"/>
      <c r="S409" s="880"/>
      <c r="T409" s="880"/>
      <c r="U409" s="880"/>
      <c r="V409" s="880"/>
      <c r="W409" s="880"/>
      <c r="X409" s="880"/>
      <c r="Y409" s="881">
        <v>7.4851700000000001</v>
      </c>
      <c r="Z409" s="882"/>
      <c r="AA409" s="882"/>
      <c r="AB409" s="883"/>
      <c r="AC409" s="884" t="s">
        <v>337</v>
      </c>
      <c r="AD409" s="885"/>
      <c r="AE409" s="885"/>
      <c r="AF409" s="885"/>
      <c r="AG409" s="885"/>
      <c r="AH409" s="868" t="s">
        <v>719</v>
      </c>
      <c r="AI409" s="869"/>
      <c r="AJ409" s="869"/>
      <c r="AK409" s="869"/>
      <c r="AL409" s="870">
        <v>100</v>
      </c>
      <c r="AM409" s="871"/>
      <c r="AN409" s="871"/>
      <c r="AO409" s="872"/>
      <c r="AP409" s="873" t="s">
        <v>719</v>
      </c>
      <c r="AQ409" s="873"/>
      <c r="AR409" s="873"/>
      <c r="AS409" s="873"/>
      <c r="AT409" s="873"/>
      <c r="AU409" s="873"/>
      <c r="AV409" s="873"/>
      <c r="AW409" s="873"/>
      <c r="AX409" s="873"/>
      <c r="AY409">
        <f>COUNTA($C$409)</f>
        <v>1</v>
      </c>
    </row>
    <row r="410" spans="1:51" ht="45" customHeight="1" x14ac:dyDescent="0.15">
      <c r="A410" s="874">
        <v>12</v>
      </c>
      <c r="B410" s="874">
        <v>1</v>
      </c>
      <c r="C410" s="875" t="s">
        <v>833</v>
      </c>
      <c r="D410" s="876"/>
      <c r="E410" s="876"/>
      <c r="F410" s="876"/>
      <c r="G410" s="876"/>
      <c r="H410" s="876"/>
      <c r="I410" s="876"/>
      <c r="J410" s="877">
        <v>1013301021134</v>
      </c>
      <c r="K410" s="878"/>
      <c r="L410" s="878"/>
      <c r="M410" s="878"/>
      <c r="N410" s="878"/>
      <c r="O410" s="878"/>
      <c r="P410" s="879" t="s">
        <v>747</v>
      </c>
      <c r="Q410" s="880"/>
      <c r="R410" s="880"/>
      <c r="S410" s="880"/>
      <c r="T410" s="880"/>
      <c r="U410" s="880"/>
      <c r="V410" s="880"/>
      <c r="W410" s="880"/>
      <c r="X410" s="880"/>
      <c r="Y410" s="881">
        <v>1.547469</v>
      </c>
      <c r="Z410" s="882"/>
      <c r="AA410" s="882"/>
      <c r="AB410" s="883"/>
      <c r="AC410" s="884" t="s">
        <v>337</v>
      </c>
      <c r="AD410" s="885"/>
      <c r="AE410" s="885"/>
      <c r="AF410" s="885"/>
      <c r="AG410" s="885"/>
      <c r="AH410" s="868" t="s">
        <v>719</v>
      </c>
      <c r="AI410" s="869"/>
      <c r="AJ410" s="869"/>
      <c r="AK410" s="869"/>
      <c r="AL410" s="870">
        <v>100</v>
      </c>
      <c r="AM410" s="871"/>
      <c r="AN410" s="871"/>
      <c r="AO410" s="872"/>
      <c r="AP410" s="873" t="s">
        <v>719</v>
      </c>
      <c r="AQ410" s="873"/>
      <c r="AR410" s="873"/>
      <c r="AS410" s="873"/>
      <c r="AT410" s="873"/>
      <c r="AU410" s="873"/>
      <c r="AV410" s="873"/>
      <c r="AW410" s="873"/>
      <c r="AX410" s="873"/>
      <c r="AY410">
        <f>COUNTA($C$410)</f>
        <v>1</v>
      </c>
    </row>
    <row r="411" spans="1:51" ht="30" customHeight="1" x14ac:dyDescent="0.15">
      <c r="A411" s="874">
        <v>13</v>
      </c>
      <c r="B411" s="874">
        <v>1</v>
      </c>
      <c r="C411" s="875" t="s">
        <v>833</v>
      </c>
      <c r="D411" s="876"/>
      <c r="E411" s="876"/>
      <c r="F411" s="876"/>
      <c r="G411" s="876"/>
      <c r="H411" s="876"/>
      <c r="I411" s="876"/>
      <c r="J411" s="877">
        <v>1013301021134</v>
      </c>
      <c r="K411" s="878"/>
      <c r="L411" s="878"/>
      <c r="M411" s="878"/>
      <c r="N411" s="878"/>
      <c r="O411" s="878"/>
      <c r="P411" s="879" t="s">
        <v>748</v>
      </c>
      <c r="Q411" s="880"/>
      <c r="R411" s="880"/>
      <c r="S411" s="880"/>
      <c r="T411" s="880"/>
      <c r="U411" s="880"/>
      <c r="V411" s="880"/>
      <c r="W411" s="880"/>
      <c r="X411" s="880"/>
      <c r="Y411" s="881">
        <v>0.738672</v>
      </c>
      <c r="Z411" s="882"/>
      <c r="AA411" s="882"/>
      <c r="AB411" s="883"/>
      <c r="AC411" s="884" t="s">
        <v>337</v>
      </c>
      <c r="AD411" s="885"/>
      <c r="AE411" s="885"/>
      <c r="AF411" s="885"/>
      <c r="AG411" s="885"/>
      <c r="AH411" s="868" t="s">
        <v>719</v>
      </c>
      <c r="AI411" s="869"/>
      <c r="AJ411" s="869"/>
      <c r="AK411" s="869"/>
      <c r="AL411" s="870">
        <v>100</v>
      </c>
      <c r="AM411" s="871"/>
      <c r="AN411" s="871"/>
      <c r="AO411" s="872"/>
      <c r="AP411" s="873" t="s">
        <v>719</v>
      </c>
      <c r="AQ411" s="873"/>
      <c r="AR411" s="873"/>
      <c r="AS411" s="873"/>
      <c r="AT411" s="873"/>
      <c r="AU411" s="873"/>
      <c r="AV411" s="873"/>
      <c r="AW411" s="873"/>
      <c r="AX411" s="873"/>
      <c r="AY411">
        <f>COUNTA($C$411)</f>
        <v>1</v>
      </c>
    </row>
    <row r="412" spans="1:51" ht="30" customHeight="1" x14ac:dyDescent="0.15">
      <c r="A412" s="874">
        <v>14</v>
      </c>
      <c r="B412" s="874">
        <v>1</v>
      </c>
      <c r="C412" s="875" t="s">
        <v>833</v>
      </c>
      <c r="D412" s="876"/>
      <c r="E412" s="876"/>
      <c r="F412" s="876"/>
      <c r="G412" s="876"/>
      <c r="H412" s="876"/>
      <c r="I412" s="876"/>
      <c r="J412" s="877">
        <v>1013301021134</v>
      </c>
      <c r="K412" s="878"/>
      <c r="L412" s="878"/>
      <c r="M412" s="878"/>
      <c r="N412" s="878"/>
      <c r="O412" s="878"/>
      <c r="P412" s="879" t="s">
        <v>749</v>
      </c>
      <c r="Q412" s="880"/>
      <c r="R412" s="880"/>
      <c r="S412" s="880"/>
      <c r="T412" s="880"/>
      <c r="U412" s="880"/>
      <c r="V412" s="880"/>
      <c r="W412" s="880"/>
      <c r="X412" s="880"/>
      <c r="Y412" s="881">
        <v>0.738672</v>
      </c>
      <c r="Z412" s="882"/>
      <c r="AA412" s="882"/>
      <c r="AB412" s="883"/>
      <c r="AC412" s="884" t="s">
        <v>337</v>
      </c>
      <c r="AD412" s="885"/>
      <c r="AE412" s="885"/>
      <c r="AF412" s="885"/>
      <c r="AG412" s="885"/>
      <c r="AH412" s="868" t="s">
        <v>719</v>
      </c>
      <c r="AI412" s="869"/>
      <c r="AJ412" s="869"/>
      <c r="AK412" s="869"/>
      <c r="AL412" s="870">
        <v>100</v>
      </c>
      <c r="AM412" s="871"/>
      <c r="AN412" s="871"/>
      <c r="AO412" s="872"/>
      <c r="AP412" s="873" t="s">
        <v>719</v>
      </c>
      <c r="AQ412" s="873"/>
      <c r="AR412" s="873"/>
      <c r="AS412" s="873"/>
      <c r="AT412" s="873"/>
      <c r="AU412" s="873"/>
      <c r="AV412" s="873"/>
      <c r="AW412" s="873"/>
      <c r="AX412" s="873"/>
      <c r="AY412">
        <f>COUNTA($C$412)</f>
        <v>1</v>
      </c>
    </row>
    <row r="413" spans="1:51" ht="30" customHeight="1" x14ac:dyDescent="0.15">
      <c r="A413" s="874">
        <v>15</v>
      </c>
      <c r="B413" s="874">
        <v>1</v>
      </c>
      <c r="C413" s="875" t="s">
        <v>833</v>
      </c>
      <c r="D413" s="876"/>
      <c r="E413" s="876"/>
      <c r="F413" s="876"/>
      <c r="G413" s="876"/>
      <c r="H413" s="876"/>
      <c r="I413" s="876"/>
      <c r="J413" s="877">
        <v>1013301021134</v>
      </c>
      <c r="K413" s="878"/>
      <c r="L413" s="878"/>
      <c r="M413" s="878"/>
      <c r="N413" s="878"/>
      <c r="O413" s="878"/>
      <c r="P413" s="879" t="s">
        <v>748</v>
      </c>
      <c r="Q413" s="880"/>
      <c r="R413" s="880"/>
      <c r="S413" s="880"/>
      <c r="T413" s="880"/>
      <c r="U413" s="880"/>
      <c r="V413" s="880"/>
      <c r="W413" s="880"/>
      <c r="X413" s="880"/>
      <c r="Y413" s="881">
        <v>0.50600000000000001</v>
      </c>
      <c r="Z413" s="882"/>
      <c r="AA413" s="882"/>
      <c r="AB413" s="883"/>
      <c r="AC413" s="884" t="s">
        <v>337</v>
      </c>
      <c r="AD413" s="885"/>
      <c r="AE413" s="885"/>
      <c r="AF413" s="885"/>
      <c r="AG413" s="885"/>
      <c r="AH413" s="868" t="s">
        <v>719</v>
      </c>
      <c r="AI413" s="869"/>
      <c r="AJ413" s="869"/>
      <c r="AK413" s="869"/>
      <c r="AL413" s="870">
        <v>100</v>
      </c>
      <c r="AM413" s="871"/>
      <c r="AN413" s="871"/>
      <c r="AO413" s="872"/>
      <c r="AP413" s="873" t="s">
        <v>719</v>
      </c>
      <c r="AQ413" s="873"/>
      <c r="AR413" s="873"/>
      <c r="AS413" s="873"/>
      <c r="AT413" s="873"/>
      <c r="AU413" s="873"/>
      <c r="AV413" s="873"/>
      <c r="AW413" s="873"/>
      <c r="AX413" s="873"/>
      <c r="AY413">
        <f>COUNTA($C$413)</f>
        <v>1</v>
      </c>
    </row>
    <row r="414" spans="1:51" ht="30" customHeight="1" x14ac:dyDescent="0.15">
      <c r="A414" s="874">
        <v>16</v>
      </c>
      <c r="B414" s="874">
        <v>1</v>
      </c>
      <c r="C414" s="875" t="s">
        <v>833</v>
      </c>
      <c r="D414" s="876"/>
      <c r="E414" s="876"/>
      <c r="F414" s="876"/>
      <c r="G414" s="876"/>
      <c r="H414" s="876"/>
      <c r="I414" s="876"/>
      <c r="J414" s="877">
        <v>1013301021134</v>
      </c>
      <c r="K414" s="878"/>
      <c r="L414" s="878"/>
      <c r="M414" s="878"/>
      <c r="N414" s="878"/>
      <c r="O414" s="878"/>
      <c r="P414" s="879" t="s">
        <v>748</v>
      </c>
      <c r="Q414" s="880"/>
      <c r="R414" s="880"/>
      <c r="S414" s="880"/>
      <c r="T414" s="880"/>
      <c r="U414" s="880"/>
      <c r="V414" s="880"/>
      <c r="W414" s="880"/>
      <c r="X414" s="880"/>
      <c r="Y414" s="881">
        <v>0.50600000000000001</v>
      </c>
      <c r="Z414" s="882"/>
      <c r="AA414" s="882"/>
      <c r="AB414" s="883"/>
      <c r="AC414" s="884" t="s">
        <v>337</v>
      </c>
      <c r="AD414" s="885"/>
      <c r="AE414" s="885"/>
      <c r="AF414" s="885"/>
      <c r="AG414" s="885"/>
      <c r="AH414" s="868" t="s">
        <v>719</v>
      </c>
      <c r="AI414" s="869"/>
      <c r="AJ414" s="869"/>
      <c r="AK414" s="869"/>
      <c r="AL414" s="870">
        <v>100</v>
      </c>
      <c r="AM414" s="871"/>
      <c r="AN414" s="871"/>
      <c r="AO414" s="872"/>
      <c r="AP414" s="873" t="s">
        <v>719</v>
      </c>
      <c r="AQ414" s="873"/>
      <c r="AR414" s="873"/>
      <c r="AS414" s="873"/>
      <c r="AT414" s="873"/>
      <c r="AU414" s="873"/>
      <c r="AV414" s="873"/>
      <c r="AW414" s="873"/>
      <c r="AX414" s="873"/>
      <c r="AY414">
        <f>COUNTA($C$414)</f>
        <v>1</v>
      </c>
    </row>
    <row r="415" spans="1:51" s="16" customFormat="1" ht="30" customHeight="1" x14ac:dyDescent="0.15">
      <c r="A415" s="874">
        <v>17</v>
      </c>
      <c r="B415" s="874">
        <v>1</v>
      </c>
      <c r="C415" s="875" t="s">
        <v>833</v>
      </c>
      <c r="D415" s="876"/>
      <c r="E415" s="876"/>
      <c r="F415" s="876"/>
      <c r="G415" s="876"/>
      <c r="H415" s="876"/>
      <c r="I415" s="876"/>
      <c r="J415" s="877">
        <v>1013301021134</v>
      </c>
      <c r="K415" s="878"/>
      <c r="L415" s="878"/>
      <c r="M415" s="878"/>
      <c r="N415" s="878"/>
      <c r="O415" s="878"/>
      <c r="P415" s="879" t="s">
        <v>748</v>
      </c>
      <c r="Q415" s="880"/>
      <c r="R415" s="880"/>
      <c r="S415" s="880"/>
      <c r="T415" s="880"/>
      <c r="U415" s="880"/>
      <c r="V415" s="880"/>
      <c r="W415" s="880"/>
      <c r="X415" s="880"/>
      <c r="Y415" s="881">
        <v>0.50600000000000001</v>
      </c>
      <c r="Z415" s="882"/>
      <c r="AA415" s="882"/>
      <c r="AB415" s="883"/>
      <c r="AC415" s="884" t="s">
        <v>337</v>
      </c>
      <c r="AD415" s="885"/>
      <c r="AE415" s="885"/>
      <c r="AF415" s="885"/>
      <c r="AG415" s="885"/>
      <c r="AH415" s="868" t="s">
        <v>719</v>
      </c>
      <c r="AI415" s="869"/>
      <c r="AJ415" s="869"/>
      <c r="AK415" s="869"/>
      <c r="AL415" s="870">
        <v>100</v>
      </c>
      <c r="AM415" s="871"/>
      <c r="AN415" s="871"/>
      <c r="AO415" s="872"/>
      <c r="AP415" s="873" t="s">
        <v>719</v>
      </c>
      <c r="AQ415" s="873"/>
      <c r="AR415" s="873"/>
      <c r="AS415" s="873"/>
      <c r="AT415" s="873"/>
      <c r="AU415" s="873"/>
      <c r="AV415" s="873"/>
      <c r="AW415" s="873"/>
      <c r="AX415" s="873"/>
      <c r="AY415">
        <f>COUNTA($C$415)</f>
        <v>1</v>
      </c>
    </row>
    <row r="416" spans="1:51" ht="30" customHeight="1" x14ac:dyDescent="0.15">
      <c r="A416" s="874">
        <v>18</v>
      </c>
      <c r="B416" s="874">
        <v>1</v>
      </c>
      <c r="C416" s="875" t="s">
        <v>839</v>
      </c>
      <c r="D416" s="876"/>
      <c r="E416" s="876"/>
      <c r="F416" s="876"/>
      <c r="G416" s="876"/>
      <c r="H416" s="876"/>
      <c r="I416" s="876"/>
      <c r="J416" s="877">
        <v>2010001038268</v>
      </c>
      <c r="K416" s="878"/>
      <c r="L416" s="878"/>
      <c r="M416" s="878"/>
      <c r="N416" s="878"/>
      <c r="O416" s="878"/>
      <c r="P416" s="879" t="s">
        <v>750</v>
      </c>
      <c r="Q416" s="880"/>
      <c r="R416" s="880"/>
      <c r="S416" s="880"/>
      <c r="T416" s="880"/>
      <c r="U416" s="880"/>
      <c r="V416" s="880"/>
      <c r="W416" s="880"/>
      <c r="X416" s="880"/>
      <c r="Y416" s="881">
        <v>3.1509499999999999</v>
      </c>
      <c r="Z416" s="882"/>
      <c r="AA416" s="882"/>
      <c r="AB416" s="883"/>
      <c r="AC416" s="884" t="s">
        <v>337</v>
      </c>
      <c r="AD416" s="885"/>
      <c r="AE416" s="885"/>
      <c r="AF416" s="885"/>
      <c r="AG416" s="885"/>
      <c r="AH416" s="868" t="s">
        <v>719</v>
      </c>
      <c r="AI416" s="869"/>
      <c r="AJ416" s="869"/>
      <c r="AK416" s="869"/>
      <c r="AL416" s="870">
        <v>100</v>
      </c>
      <c r="AM416" s="871"/>
      <c r="AN416" s="871"/>
      <c r="AO416" s="872"/>
      <c r="AP416" s="873" t="s">
        <v>719</v>
      </c>
      <c r="AQ416" s="873"/>
      <c r="AR416" s="873"/>
      <c r="AS416" s="873"/>
      <c r="AT416" s="873"/>
      <c r="AU416" s="873"/>
      <c r="AV416" s="873"/>
      <c r="AW416" s="873"/>
      <c r="AX416" s="873"/>
      <c r="AY416">
        <f>COUNTA($C$416)</f>
        <v>1</v>
      </c>
    </row>
    <row r="417" spans="1:51" ht="30" customHeight="1" x14ac:dyDescent="0.15">
      <c r="A417" s="874">
        <v>19</v>
      </c>
      <c r="B417" s="874">
        <v>1</v>
      </c>
      <c r="C417" s="875" t="s">
        <v>840</v>
      </c>
      <c r="D417" s="876"/>
      <c r="E417" s="876"/>
      <c r="F417" s="876"/>
      <c r="G417" s="876"/>
      <c r="H417" s="876"/>
      <c r="I417" s="876"/>
      <c r="J417" s="877">
        <v>2011101014084</v>
      </c>
      <c r="K417" s="878"/>
      <c r="L417" s="878"/>
      <c r="M417" s="878"/>
      <c r="N417" s="878"/>
      <c r="O417" s="878"/>
      <c r="P417" s="879" t="s">
        <v>751</v>
      </c>
      <c r="Q417" s="880"/>
      <c r="R417" s="880"/>
      <c r="S417" s="880"/>
      <c r="T417" s="880"/>
      <c r="U417" s="880"/>
      <c r="V417" s="880"/>
      <c r="W417" s="880"/>
      <c r="X417" s="880"/>
      <c r="Y417" s="881">
        <v>2.97</v>
      </c>
      <c r="Z417" s="882"/>
      <c r="AA417" s="882"/>
      <c r="AB417" s="883"/>
      <c r="AC417" s="884" t="s">
        <v>337</v>
      </c>
      <c r="AD417" s="885"/>
      <c r="AE417" s="885"/>
      <c r="AF417" s="885"/>
      <c r="AG417" s="885"/>
      <c r="AH417" s="868" t="s">
        <v>719</v>
      </c>
      <c r="AI417" s="869"/>
      <c r="AJ417" s="869"/>
      <c r="AK417" s="869"/>
      <c r="AL417" s="870">
        <v>99.63</v>
      </c>
      <c r="AM417" s="871"/>
      <c r="AN417" s="871"/>
      <c r="AO417" s="872"/>
      <c r="AP417" s="873" t="s">
        <v>719</v>
      </c>
      <c r="AQ417" s="873"/>
      <c r="AR417" s="873"/>
      <c r="AS417" s="873"/>
      <c r="AT417" s="873"/>
      <c r="AU417" s="873"/>
      <c r="AV417" s="873"/>
      <c r="AW417" s="873"/>
      <c r="AX417" s="873"/>
      <c r="AY417">
        <f>COUNTA($C$417)</f>
        <v>1</v>
      </c>
    </row>
    <row r="418" spans="1:51" ht="30" customHeight="1" x14ac:dyDescent="0.15">
      <c r="A418" s="874">
        <v>20</v>
      </c>
      <c r="B418" s="874">
        <v>1</v>
      </c>
      <c r="C418" s="875" t="s">
        <v>841</v>
      </c>
      <c r="D418" s="876"/>
      <c r="E418" s="876"/>
      <c r="F418" s="876"/>
      <c r="G418" s="876"/>
      <c r="H418" s="876"/>
      <c r="I418" s="876"/>
      <c r="J418" s="877">
        <v>9400001006212</v>
      </c>
      <c r="K418" s="878"/>
      <c r="L418" s="878"/>
      <c r="M418" s="878"/>
      <c r="N418" s="878"/>
      <c r="O418" s="878"/>
      <c r="P418" s="879" t="s">
        <v>752</v>
      </c>
      <c r="Q418" s="880"/>
      <c r="R418" s="880"/>
      <c r="S418" s="880"/>
      <c r="T418" s="880"/>
      <c r="U418" s="880"/>
      <c r="V418" s="880"/>
      <c r="W418" s="880"/>
      <c r="X418" s="880"/>
      <c r="Y418" s="881">
        <v>2.0705200000000001</v>
      </c>
      <c r="Z418" s="882"/>
      <c r="AA418" s="882"/>
      <c r="AB418" s="883"/>
      <c r="AC418" s="884" t="s">
        <v>337</v>
      </c>
      <c r="AD418" s="885"/>
      <c r="AE418" s="885"/>
      <c r="AF418" s="885"/>
      <c r="AG418" s="885"/>
      <c r="AH418" s="868" t="s">
        <v>719</v>
      </c>
      <c r="AI418" s="869"/>
      <c r="AJ418" s="869"/>
      <c r="AK418" s="869"/>
      <c r="AL418" s="870">
        <v>100</v>
      </c>
      <c r="AM418" s="871"/>
      <c r="AN418" s="871"/>
      <c r="AO418" s="872"/>
      <c r="AP418" s="873" t="s">
        <v>719</v>
      </c>
      <c r="AQ418" s="873"/>
      <c r="AR418" s="873"/>
      <c r="AS418" s="873"/>
      <c r="AT418" s="873"/>
      <c r="AU418" s="873"/>
      <c r="AV418" s="873"/>
      <c r="AW418" s="873"/>
      <c r="AX418" s="873"/>
      <c r="AY418">
        <f>COUNTA($C$418)</f>
        <v>1</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307</v>
      </c>
      <c r="AD431" s="864"/>
      <c r="AE431" s="864"/>
      <c r="AF431" s="864"/>
      <c r="AG431" s="864"/>
      <c r="AH431" s="865" t="s">
        <v>327</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57.75" customHeight="1" x14ac:dyDescent="0.15">
      <c r="A432" s="874">
        <v>1</v>
      </c>
      <c r="B432" s="874">
        <v>1</v>
      </c>
      <c r="C432" s="875" t="s">
        <v>842</v>
      </c>
      <c r="D432" s="876"/>
      <c r="E432" s="876"/>
      <c r="F432" s="876"/>
      <c r="G432" s="876"/>
      <c r="H432" s="876"/>
      <c r="I432" s="876"/>
      <c r="J432" s="877">
        <v>8010001093803</v>
      </c>
      <c r="K432" s="878"/>
      <c r="L432" s="878"/>
      <c r="M432" s="878"/>
      <c r="N432" s="878"/>
      <c r="O432" s="878"/>
      <c r="P432" s="879" t="s">
        <v>753</v>
      </c>
      <c r="Q432" s="880"/>
      <c r="R432" s="880"/>
      <c r="S432" s="880"/>
      <c r="T432" s="880"/>
      <c r="U432" s="880"/>
      <c r="V432" s="880"/>
      <c r="W432" s="880"/>
      <c r="X432" s="880"/>
      <c r="Y432" s="881">
        <v>0.18751899999999999</v>
      </c>
      <c r="Z432" s="882"/>
      <c r="AA432" s="882"/>
      <c r="AB432" s="883"/>
      <c r="AC432" s="884" t="s">
        <v>338</v>
      </c>
      <c r="AD432" s="885"/>
      <c r="AE432" s="885"/>
      <c r="AF432" s="885"/>
      <c r="AG432" s="885"/>
      <c r="AH432" s="868" t="s">
        <v>719</v>
      </c>
      <c r="AI432" s="869"/>
      <c r="AJ432" s="869"/>
      <c r="AK432" s="869"/>
      <c r="AL432" s="870">
        <v>100</v>
      </c>
      <c r="AM432" s="871"/>
      <c r="AN432" s="871"/>
      <c r="AO432" s="872"/>
      <c r="AP432" s="873" t="s">
        <v>719</v>
      </c>
      <c r="AQ432" s="873"/>
      <c r="AR432" s="873"/>
      <c r="AS432" s="873"/>
      <c r="AT432" s="873"/>
      <c r="AU432" s="873"/>
      <c r="AV432" s="873"/>
      <c r="AW432" s="873"/>
      <c r="AX432" s="873"/>
      <c r="AY432">
        <f>$AY$429</f>
        <v>1</v>
      </c>
    </row>
    <row r="433" spans="1:51" ht="43.5" customHeight="1" x14ac:dyDescent="0.15">
      <c r="A433" s="874">
        <v>2</v>
      </c>
      <c r="B433" s="874">
        <v>1</v>
      </c>
      <c r="C433" s="875" t="s">
        <v>842</v>
      </c>
      <c r="D433" s="876"/>
      <c r="E433" s="876"/>
      <c r="F433" s="876"/>
      <c r="G433" s="876"/>
      <c r="H433" s="876"/>
      <c r="I433" s="876"/>
      <c r="J433" s="877">
        <v>8010001093803</v>
      </c>
      <c r="K433" s="878"/>
      <c r="L433" s="878"/>
      <c r="M433" s="878"/>
      <c r="N433" s="878"/>
      <c r="O433" s="878"/>
      <c r="P433" s="879" t="s">
        <v>754</v>
      </c>
      <c r="Q433" s="880"/>
      <c r="R433" s="880"/>
      <c r="S433" s="880"/>
      <c r="T433" s="880"/>
      <c r="U433" s="880"/>
      <c r="V433" s="880"/>
      <c r="W433" s="880"/>
      <c r="X433" s="880"/>
      <c r="Y433" s="881">
        <v>0.56615899999999997</v>
      </c>
      <c r="Z433" s="882"/>
      <c r="AA433" s="882"/>
      <c r="AB433" s="883"/>
      <c r="AC433" s="884" t="s">
        <v>338</v>
      </c>
      <c r="AD433" s="885"/>
      <c r="AE433" s="885"/>
      <c r="AF433" s="885"/>
      <c r="AG433" s="885"/>
      <c r="AH433" s="868" t="s">
        <v>719</v>
      </c>
      <c r="AI433" s="869"/>
      <c r="AJ433" s="869"/>
      <c r="AK433" s="869"/>
      <c r="AL433" s="870">
        <v>100</v>
      </c>
      <c r="AM433" s="871"/>
      <c r="AN433" s="871"/>
      <c r="AO433" s="872"/>
      <c r="AP433" s="873" t="s">
        <v>719</v>
      </c>
      <c r="AQ433" s="873"/>
      <c r="AR433" s="873"/>
      <c r="AS433" s="873"/>
      <c r="AT433" s="873"/>
      <c r="AU433" s="873"/>
      <c r="AV433" s="873"/>
      <c r="AW433" s="873"/>
      <c r="AX433" s="873"/>
      <c r="AY433">
        <f>COUNTA($C$433)</f>
        <v>1</v>
      </c>
    </row>
    <row r="434" spans="1:51" ht="44.25" customHeight="1" x14ac:dyDescent="0.15">
      <c r="A434" s="874">
        <v>3</v>
      </c>
      <c r="B434" s="874">
        <v>1</v>
      </c>
      <c r="C434" s="875" t="s">
        <v>842</v>
      </c>
      <c r="D434" s="876"/>
      <c r="E434" s="876"/>
      <c r="F434" s="876"/>
      <c r="G434" s="876"/>
      <c r="H434" s="876"/>
      <c r="I434" s="876"/>
      <c r="J434" s="877">
        <v>8010001093803</v>
      </c>
      <c r="K434" s="878"/>
      <c r="L434" s="878"/>
      <c r="M434" s="878"/>
      <c r="N434" s="878"/>
      <c r="O434" s="878"/>
      <c r="P434" s="879" t="s">
        <v>754</v>
      </c>
      <c r="Q434" s="880"/>
      <c r="R434" s="880"/>
      <c r="S434" s="880"/>
      <c r="T434" s="880"/>
      <c r="U434" s="880"/>
      <c r="V434" s="880"/>
      <c r="W434" s="880"/>
      <c r="X434" s="880"/>
      <c r="Y434" s="881">
        <v>0.44924799999999998</v>
      </c>
      <c r="Z434" s="882"/>
      <c r="AA434" s="882"/>
      <c r="AB434" s="883"/>
      <c r="AC434" s="884" t="s">
        <v>338</v>
      </c>
      <c r="AD434" s="885"/>
      <c r="AE434" s="885"/>
      <c r="AF434" s="885"/>
      <c r="AG434" s="885"/>
      <c r="AH434" s="868" t="s">
        <v>719</v>
      </c>
      <c r="AI434" s="869"/>
      <c r="AJ434" s="869"/>
      <c r="AK434" s="869"/>
      <c r="AL434" s="870">
        <v>100</v>
      </c>
      <c r="AM434" s="871"/>
      <c r="AN434" s="871"/>
      <c r="AO434" s="872"/>
      <c r="AP434" s="873" t="s">
        <v>719</v>
      </c>
      <c r="AQ434" s="873"/>
      <c r="AR434" s="873"/>
      <c r="AS434" s="873"/>
      <c r="AT434" s="873"/>
      <c r="AU434" s="873"/>
      <c r="AV434" s="873"/>
      <c r="AW434" s="873"/>
      <c r="AX434" s="873"/>
      <c r="AY434">
        <f>COUNTA($C$434)</f>
        <v>1</v>
      </c>
    </row>
    <row r="435" spans="1:51" ht="44.25" customHeight="1" x14ac:dyDescent="0.15">
      <c r="A435" s="874">
        <v>4</v>
      </c>
      <c r="B435" s="874">
        <v>1</v>
      </c>
      <c r="C435" s="875" t="s">
        <v>842</v>
      </c>
      <c r="D435" s="876"/>
      <c r="E435" s="876"/>
      <c r="F435" s="876"/>
      <c r="G435" s="876"/>
      <c r="H435" s="876"/>
      <c r="I435" s="876"/>
      <c r="J435" s="877">
        <v>8010001093803</v>
      </c>
      <c r="K435" s="878"/>
      <c r="L435" s="878"/>
      <c r="M435" s="878"/>
      <c r="N435" s="878"/>
      <c r="O435" s="878"/>
      <c r="P435" s="879" t="s">
        <v>755</v>
      </c>
      <c r="Q435" s="880"/>
      <c r="R435" s="880"/>
      <c r="S435" s="880"/>
      <c r="T435" s="880"/>
      <c r="U435" s="880"/>
      <c r="V435" s="880"/>
      <c r="W435" s="880"/>
      <c r="X435" s="880"/>
      <c r="Y435" s="881">
        <v>0.43973400000000001</v>
      </c>
      <c r="Z435" s="882"/>
      <c r="AA435" s="882"/>
      <c r="AB435" s="883"/>
      <c r="AC435" s="884" t="s">
        <v>338</v>
      </c>
      <c r="AD435" s="885"/>
      <c r="AE435" s="885"/>
      <c r="AF435" s="885"/>
      <c r="AG435" s="885"/>
      <c r="AH435" s="868" t="s">
        <v>719</v>
      </c>
      <c r="AI435" s="869"/>
      <c r="AJ435" s="869"/>
      <c r="AK435" s="869"/>
      <c r="AL435" s="870">
        <v>84.99</v>
      </c>
      <c r="AM435" s="871"/>
      <c r="AN435" s="871"/>
      <c r="AO435" s="872"/>
      <c r="AP435" s="873" t="s">
        <v>719</v>
      </c>
      <c r="AQ435" s="873"/>
      <c r="AR435" s="873"/>
      <c r="AS435" s="873"/>
      <c r="AT435" s="873"/>
      <c r="AU435" s="873"/>
      <c r="AV435" s="873"/>
      <c r="AW435" s="873"/>
      <c r="AX435" s="873"/>
      <c r="AY435">
        <f>COUNTA($C$435)</f>
        <v>1</v>
      </c>
    </row>
    <row r="436" spans="1:51" ht="57.75" customHeight="1" x14ac:dyDescent="0.15">
      <c r="A436" s="874">
        <v>5</v>
      </c>
      <c r="B436" s="874">
        <v>1</v>
      </c>
      <c r="C436" s="875" t="s">
        <v>842</v>
      </c>
      <c r="D436" s="876"/>
      <c r="E436" s="876"/>
      <c r="F436" s="876"/>
      <c r="G436" s="876"/>
      <c r="H436" s="876"/>
      <c r="I436" s="876"/>
      <c r="J436" s="877">
        <v>8010001093803</v>
      </c>
      <c r="K436" s="878"/>
      <c r="L436" s="878"/>
      <c r="M436" s="878"/>
      <c r="N436" s="878"/>
      <c r="O436" s="878"/>
      <c r="P436" s="879" t="s">
        <v>756</v>
      </c>
      <c r="Q436" s="880"/>
      <c r="R436" s="880"/>
      <c r="S436" s="880"/>
      <c r="T436" s="880"/>
      <c r="U436" s="880"/>
      <c r="V436" s="880"/>
      <c r="W436" s="880"/>
      <c r="X436" s="880"/>
      <c r="Y436" s="881">
        <v>0.165628</v>
      </c>
      <c r="Z436" s="882"/>
      <c r="AA436" s="882"/>
      <c r="AB436" s="883"/>
      <c r="AC436" s="884" t="s">
        <v>338</v>
      </c>
      <c r="AD436" s="885"/>
      <c r="AE436" s="885"/>
      <c r="AF436" s="885"/>
      <c r="AG436" s="885"/>
      <c r="AH436" s="868" t="s">
        <v>719</v>
      </c>
      <c r="AI436" s="869"/>
      <c r="AJ436" s="869"/>
      <c r="AK436" s="869"/>
      <c r="AL436" s="870">
        <v>100</v>
      </c>
      <c r="AM436" s="871"/>
      <c r="AN436" s="871"/>
      <c r="AO436" s="872"/>
      <c r="AP436" s="873" t="s">
        <v>719</v>
      </c>
      <c r="AQ436" s="873"/>
      <c r="AR436" s="873"/>
      <c r="AS436" s="873"/>
      <c r="AT436" s="873"/>
      <c r="AU436" s="873"/>
      <c r="AV436" s="873"/>
      <c r="AW436" s="873"/>
      <c r="AX436" s="873"/>
      <c r="AY436">
        <f>COUNTA($C$436)</f>
        <v>1</v>
      </c>
    </row>
    <row r="437" spans="1:51" ht="30" customHeight="1" x14ac:dyDescent="0.15">
      <c r="A437" s="874">
        <v>6</v>
      </c>
      <c r="B437" s="874">
        <v>1</v>
      </c>
      <c r="C437" s="875" t="s">
        <v>843</v>
      </c>
      <c r="D437" s="876"/>
      <c r="E437" s="876"/>
      <c r="F437" s="876"/>
      <c r="G437" s="876"/>
      <c r="H437" s="876"/>
      <c r="I437" s="876"/>
      <c r="J437" s="877">
        <v>1011501010790</v>
      </c>
      <c r="K437" s="878"/>
      <c r="L437" s="878"/>
      <c r="M437" s="878"/>
      <c r="N437" s="878"/>
      <c r="O437" s="878"/>
      <c r="P437" s="879" t="s">
        <v>757</v>
      </c>
      <c r="Q437" s="880"/>
      <c r="R437" s="880"/>
      <c r="S437" s="880"/>
      <c r="T437" s="880"/>
      <c r="U437" s="880"/>
      <c r="V437" s="880"/>
      <c r="W437" s="880"/>
      <c r="X437" s="880"/>
      <c r="Y437" s="881">
        <v>0.74744999999999995</v>
      </c>
      <c r="Z437" s="882"/>
      <c r="AA437" s="882"/>
      <c r="AB437" s="883"/>
      <c r="AC437" s="884" t="s">
        <v>338</v>
      </c>
      <c r="AD437" s="885"/>
      <c r="AE437" s="885"/>
      <c r="AF437" s="885"/>
      <c r="AG437" s="885"/>
      <c r="AH437" s="868" t="s">
        <v>719</v>
      </c>
      <c r="AI437" s="869"/>
      <c r="AJ437" s="869"/>
      <c r="AK437" s="869"/>
      <c r="AL437" s="870">
        <v>79.98</v>
      </c>
      <c r="AM437" s="871"/>
      <c r="AN437" s="871"/>
      <c r="AO437" s="872"/>
      <c r="AP437" s="873" t="s">
        <v>719</v>
      </c>
      <c r="AQ437" s="873"/>
      <c r="AR437" s="873"/>
      <c r="AS437" s="873"/>
      <c r="AT437" s="873"/>
      <c r="AU437" s="873"/>
      <c r="AV437" s="873"/>
      <c r="AW437" s="873"/>
      <c r="AX437" s="873"/>
      <c r="AY437">
        <f>COUNTA($C$437)</f>
        <v>1</v>
      </c>
    </row>
    <row r="438" spans="1:51" ht="30" customHeight="1" x14ac:dyDescent="0.15">
      <c r="A438" s="874">
        <v>7</v>
      </c>
      <c r="B438" s="874">
        <v>1</v>
      </c>
      <c r="C438" s="875" t="s">
        <v>844</v>
      </c>
      <c r="D438" s="876"/>
      <c r="E438" s="876"/>
      <c r="F438" s="876"/>
      <c r="G438" s="876"/>
      <c r="H438" s="876"/>
      <c r="I438" s="876"/>
      <c r="J438" s="877">
        <v>9330001018867</v>
      </c>
      <c r="K438" s="878"/>
      <c r="L438" s="878"/>
      <c r="M438" s="878"/>
      <c r="N438" s="878"/>
      <c r="O438" s="878"/>
      <c r="P438" s="879" t="s">
        <v>758</v>
      </c>
      <c r="Q438" s="880"/>
      <c r="R438" s="880"/>
      <c r="S438" s="880"/>
      <c r="T438" s="880"/>
      <c r="U438" s="880"/>
      <c r="V438" s="880"/>
      <c r="W438" s="880"/>
      <c r="X438" s="880"/>
      <c r="Y438" s="881">
        <v>8.8733999999999993E-2</v>
      </c>
      <c r="Z438" s="882"/>
      <c r="AA438" s="882"/>
      <c r="AB438" s="883"/>
      <c r="AC438" s="884" t="s">
        <v>338</v>
      </c>
      <c r="AD438" s="885"/>
      <c r="AE438" s="885"/>
      <c r="AF438" s="885"/>
      <c r="AG438" s="885"/>
      <c r="AH438" s="868" t="s">
        <v>719</v>
      </c>
      <c r="AI438" s="869"/>
      <c r="AJ438" s="869"/>
      <c r="AK438" s="869"/>
      <c r="AL438" s="870">
        <v>99.54</v>
      </c>
      <c r="AM438" s="871"/>
      <c r="AN438" s="871"/>
      <c r="AO438" s="872"/>
      <c r="AP438" s="873" t="s">
        <v>719</v>
      </c>
      <c r="AQ438" s="873"/>
      <c r="AR438" s="873"/>
      <c r="AS438" s="873"/>
      <c r="AT438" s="873"/>
      <c r="AU438" s="873"/>
      <c r="AV438" s="873"/>
      <c r="AW438" s="873"/>
      <c r="AX438" s="873"/>
      <c r="AY438">
        <f>COUNTA($C$438)</f>
        <v>1</v>
      </c>
    </row>
    <row r="439" spans="1:51" ht="30" customHeight="1" x14ac:dyDescent="0.15">
      <c r="A439" s="874">
        <v>8</v>
      </c>
      <c r="B439" s="874">
        <v>1</v>
      </c>
      <c r="C439" s="875" t="s">
        <v>844</v>
      </c>
      <c r="D439" s="876"/>
      <c r="E439" s="876"/>
      <c r="F439" s="876"/>
      <c r="G439" s="876"/>
      <c r="H439" s="876"/>
      <c r="I439" s="876"/>
      <c r="J439" s="877">
        <v>9330001018867</v>
      </c>
      <c r="K439" s="878"/>
      <c r="L439" s="878"/>
      <c r="M439" s="878"/>
      <c r="N439" s="878"/>
      <c r="O439" s="878"/>
      <c r="P439" s="879" t="s">
        <v>759</v>
      </c>
      <c r="Q439" s="880"/>
      <c r="R439" s="880"/>
      <c r="S439" s="880"/>
      <c r="T439" s="880"/>
      <c r="U439" s="880"/>
      <c r="V439" s="880"/>
      <c r="W439" s="880"/>
      <c r="X439" s="880"/>
      <c r="Y439" s="881">
        <v>5.28E-3</v>
      </c>
      <c r="Z439" s="882"/>
      <c r="AA439" s="882"/>
      <c r="AB439" s="883"/>
      <c r="AC439" s="884" t="s">
        <v>338</v>
      </c>
      <c r="AD439" s="885"/>
      <c r="AE439" s="885"/>
      <c r="AF439" s="885"/>
      <c r="AG439" s="885"/>
      <c r="AH439" s="868" t="s">
        <v>719</v>
      </c>
      <c r="AI439" s="869"/>
      <c r="AJ439" s="869"/>
      <c r="AK439" s="869"/>
      <c r="AL439" s="870">
        <v>99.54</v>
      </c>
      <c r="AM439" s="871"/>
      <c r="AN439" s="871"/>
      <c r="AO439" s="872"/>
      <c r="AP439" s="873" t="s">
        <v>719</v>
      </c>
      <c r="AQ439" s="873"/>
      <c r="AR439" s="873"/>
      <c r="AS439" s="873"/>
      <c r="AT439" s="873"/>
      <c r="AU439" s="873"/>
      <c r="AV439" s="873"/>
      <c r="AW439" s="873"/>
      <c r="AX439" s="873"/>
      <c r="AY439">
        <f>COUNTA($C$439)</f>
        <v>1</v>
      </c>
    </row>
    <row r="440" spans="1:51" ht="30" customHeight="1" x14ac:dyDescent="0.15">
      <c r="A440" s="874">
        <v>9</v>
      </c>
      <c r="B440" s="874">
        <v>1</v>
      </c>
      <c r="C440" s="875" t="s">
        <v>844</v>
      </c>
      <c r="D440" s="876"/>
      <c r="E440" s="876"/>
      <c r="F440" s="876"/>
      <c r="G440" s="876"/>
      <c r="H440" s="876"/>
      <c r="I440" s="876"/>
      <c r="J440" s="877">
        <v>9330001018867</v>
      </c>
      <c r="K440" s="878"/>
      <c r="L440" s="878"/>
      <c r="M440" s="878"/>
      <c r="N440" s="878"/>
      <c r="O440" s="878"/>
      <c r="P440" s="879" t="s">
        <v>759</v>
      </c>
      <c r="Q440" s="880"/>
      <c r="R440" s="880"/>
      <c r="S440" s="880"/>
      <c r="T440" s="880"/>
      <c r="U440" s="880"/>
      <c r="V440" s="880"/>
      <c r="W440" s="880"/>
      <c r="X440" s="880"/>
      <c r="Y440" s="881">
        <v>5.28E-3</v>
      </c>
      <c r="Z440" s="882"/>
      <c r="AA440" s="882"/>
      <c r="AB440" s="883"/>
      <c r="AC440" s="884" t="s">
        <v>338</v>
      </c>
      <c r="AD440" s="885"/>
      <c r="AE440" s="885"/>
      <c r="AF440" s="885"/>
      <c r="AG440" s="885"/>
      <c r="AH440" s="868" t="s">
        <v>719</v>
      </c>
      <c r="AI440" s="869"/>
      <c r="AJ440" s="869"/>
      <c r="AK440" s="869"/>
      <c r="AL440" s="870">
        <v>100</v>
      </c>
      <c r="AM440" s="871"/>
      <c r="AN440" s="871"/>
      <c r="AO440" s="872"/>
      <c r="AP440" s="873" t="s">
        <v>719</v>
      </c>
      <c r="AQ440" s="873"/>
      <c r="AR440" s="873"/>
      <c r="AS440" s="873"/>
      <c r="AT440" s="873"/>
      <c r="AU440" s="873"/>
      <c r="AV440" s="873"/>
      <c r="AW440" s="873"/>
      <c r="AX440" s="873"/>
      <c r="AY440">
        <f>COUNTA($C$440)</f>
        <v>1</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68"/>
      <c r="AI441" s="869"/>
      <c r="AJ441" s="869"/>
      <c r="AK441" s="869"/>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307</v>
      </c>
      <c r="AD464" s="864"/>
      <c r="AE464" s="864"/>
      <c r="AF464" s="864"/>
      <c r="AG464" s="864"/>
      <c r="AH464" s="865" t="s">
        <v>327</v>
      </c>
      <c r="AI464" s="863"/>
      <c r="AJ464" s="863"/>
      <c r="AK464" s="863"/>
      <c r="AL464" s="863" t="s">
        <v>19</v>
      </c>
      <c r="AM464" s="863"/>
      <c r="AN464" s="863"/>
      <c r="AO464" s="867"/>
      <c r="AP464" s="888" t="s">
        <v>275</v>
      </c>
      <c r="AQ464" s="888"/>
      <c r="AR464" s="888"/>
      <c r="AS464" s="888"/>
      <c r="AT464" s="888"/>
      <c r="AU464" s="888"/>
      <c r="AV464" s="888"/>
      <c r="AW464" s="888"/>
      <c r="AX464" s="888"/>
      <c r="AY464">
        <f>$AY$462</f>
        <v>1</v>
      </c>
    </row>
    <row r="465" spans="1:51" ht="30" customHeight="1" x14ac:dyDescent="0.15">
      <c r="A465" s="874">
        <v>1</v>
      </c>
      <c r="B465" s="874">
        <v>1</v>
      </c>
      <c r="C465" s="875" t="s">
        <v>845</v>
      </c>
      <c r="D465" s="876"/>
      <c r="E465" s="876"/>
      <c r="F465" s="876"/>
      <c r="G465" s="876"/>
      <c r="H465" s="876"/>
      <c r="I465" s="876"/>
      <c r="J465" s="877">
        <v>4130001044153</v>
      </c>
      <c r="K465" s="878"/>
      <c r="L465" s="878"/>
      <c r="M465" s="878"/>
      <c r="N465" s="878"/>
      <c r="O465" s="878"/>
      <c r="P465" s="879" t="s">
        <v>760</v>
      </c>
      <c r="Q465" s="880"/>
      <c r="R465" s="880"/>
      <c r="S465" s="880"/>
      <c r="T465" s="880"/>
      <c r="U465" s="880"/>
      <c r="V465" s="880"/>
      <c r="W465" s="880"/>
      <c r="X465" s="880"/>
      <c r="Y465" s="881">
        <v>14.086600000000001</v>
      </c>
      <c r="Z465" s="882"/>
      <c r="AA465" s="882"/>
      <c r="AB465" s="883"/>
      <c r="AC465" s="884" t="s">
        <v>339</v>
      </c>
      <c r="AD465" s="885"/>
      <c r="AE465" s="885"/>
      <c r="AF465" s="885"/>
      <c r="AG465" s="885"/>
      <c r="AH465" s="868" t="s">
        <v>719</v>
      </c>
      <c r="AI465" s="869"/>
      <c r="AJ465" s="869"/>
      <c r="AK465" s="869"/>
      <c r="AL465" s="870">
        <v>99.18</v>
      </c>
      <c r="AM465" s="871"/>
      <c r="AN465" s="871"/>
      <c r="AO465" s="872"/>
      <c r="AP465" s="873" t="s">
        <v>719</v>
      </c>
      <c r="AQ465" s="873"/>
      <c r="AR465" s="873"/>
      <c r="AS465" s="873"/>
      <c r="AT465" s="873"/>
      <c r="AU465" s="873"/>
      <c r="AV465" s="873"/>
      <c r="AW465" s="873"/>
      <c r="AX465" s="873"/>
      <c r="AY465">
        <f>$AY$462</f>
        <v>1</v>
      </c>
    </row>
    <row r="466" spans="1:51" ht="30" customHeight="1" x14ac:dyDescent="0.15">
      <c r="A466" s="874">
        <v>2</v>
      </c>
      <c r="B466" s="874">
        <v>1</v>
      </c>
      <c r="C466" s="875" t="s">
        <v>845</v>
      </c>
      <c r="D466" s="876"/>
      <c r="E466" s="876"/>
      <c r="F466" s="876"/>
      <c r="G466" s="876"/>
      <c r="H466" s="876"/>
      <c r="I466" s="876"/>
      <c r="J466" s="877">
        <v>4130001044153</v>
      </c>
      <c r="K466" s="878"/>
      <c r="L466" s="878"/>
      <c r="M466" s="878"/>
      <c r="N466" s="878"/>
      <c r="O466" s="878"/>
      <c r="P466" s="879" t="s">
        <v>761</v>
      </c>
      <c r="Q466" s="880"/>
      <c r="R466" s="880"/>
      <c r="S466" s="880"/>
      <c r="T466" s="880"/>
      <c r="U466" s="880"/>
      <c r="V466" s="880"/>
      <c r="W466" s="880"/>
      <c r="X466" s="880"/>
      <c r="Y466" s="881">
        <v>5.1662600000000003</v>
      </c>
      <c r="Z466" s="882"/>
      <c r="AA466" s="882"/>
      <c r="AB466" s="883"/>
      <c r="AC466" s="884" t="s">
        <v>339</v>
      </c>
      <c r="AD466" s="885"/>
      <c r="AE466" s="885"/>
      <c r="AF466" s="885"/>
      <c r="AG466" s="885"/>
      <c r="AH466" s="868" t="s">
        <v>719</v>
      </c>
      <c r="AI466" s="869"/>
      <c r="AJ466" s="869"/>
      <c r="AK466" s="869"/>
      <c r="AL466" s="870">
        <v>99.57</v>
      </c>
      <c r="AM466" s="871"/>
      <c r="AN466" s="871"/>
      <c r="AO466" s="872"/>
      <c r="AP466" s="873" t="s">
        <v>719</v>
      </c>
      <c r="AQ466" s="873"/>
      <c r="AR466" s="873"/>
      <c r="AS466" s="873"/>
      <c r="AT466" s="873"/>
      <c r="AU466" s="873"/>
      <c r="AV466" s="873"/>
      <c r="AW466" s="873"/>
      <c r="AX466" s="873"/>
      <c r="AY466">
        <f>COUNTA($C$466)</f>
        <v>1</v>
      </c>
    </row>
    <row r="467" spans="1:51" ht="30" customHeight="1" x14ac:dyDescent="0.15">
      <c r="A467" s="874">
        <v>3</v>
      </c>
      <c r="B467" s="874">
        <v>1</v>
      </c>
      <c r="C467" s="875" t="s">
        <v>845</v>
      </c>
      <c r="D467" s="876"/>
      <c r="E467" s="876"/>
      <c r="F467" s="876"/>
      <c r="G467" s="876"/>
      <c r="H467" s="876"/>
      <c r="I467" s="876"/>
      <c r="J467" s="877">
        <v>4130001044153</v>
      </c>
      <c r="K467" s="878"/>
      <c r="L467" s="878"/>
      <c r="M467" s="878"/>
      <c r="N467" s="878"/>
      <c r="O467" s="878"/>
      <c r="P467" s="879" t="s">
        <v>762</v>
      </c>
      <c r="Q467" s="880"/>
      <c r="R467" s="880"/>
      <c r="S467" s="880"/>
      <c r="T467" s="880"/>
      <c r="U467" s="880"/>
      <c r="V467" s="880"/>
      <c r="W467" s="880"/>
      <c r="X467" s="880"/>
      <c r="Y467" s="881">
        <v>4.1176300000000001</v>
      </c>
      <c r="Z467" s="882"/>
      <c r="AA467" s="882"/>
      <c r="AB467" s="883"/>
      <c r="AC467" s="884" t="s">
        <v>339</v>
      </c>
      <c r="AD467" s="885"/>
      <c r="AE467" s="885"/>
      <c r="AF467" s="885"/>
      <c r="AG467" s="885"/>
      <c r="AH467" s="868" t="s">
        <v>719</v>
      </c>
      <c r="AI467" s="869"/>
      <c r="AJ467" s="869"/>
      <c r="AK467" s="869"/>
      <c r="AL467" s="870">
        <v>100</v>
      </c>
      <c r="AM467" s="871"/>
      <c r="AN467" s="871"/>
      <c r="AO467" s="872"/>
      <c r="AP467" s="873" t="s">
        <v>719</v>
      </c>
      <c r="AQ467" s="873"/>
      <c r="AR467" s="873"/>
      <c r="AS467" s="873"/>
      <c r="AT467" s="873"/>
      <c r="AU467" s="873"/>
      <c r="AV467" s="873"/>
      <c r="AW467" s="873"/>
      <c r="AX467" s="873"/>
      <c r="AY467">
        <f>COUNTA($C$467)</f>
        <v>1</v>
      </c>
    </row>
    <row r="468" spans="1:51" ht="30" customHeight="1" x14ac:dyDescent="0.15">
      <c r="A468" s="874">
        <v>4</v>
      </c>
      <c r="B468" s="874">
        <v>1</v>
      </c>
      <c r="C468" s="875" t="s">
        <v>838</v>
      </c>
      <c r="D468" s="876"/>
      <c r="E468" s="876"/>
      <c r="F468" s="876"/>
      <c r="G468" s="876"/>
      <c r="H468" s="876"/>
      <c r="I468" s="876"/>
      <c r="J468" s="877">
        <v>9020001071492</v>
      </c>
      <c r="K468" s="878"/>
      <c r="L468" s="878"/>
      <c r="M468" s="878"/>
      <c r="N468" s="878"/>
      <c r="O468" s="878"/>
      <c r="P468" s="879" t="s">
        <v>763</v>
      </c>
      <c r="Q468" s="880"/>
      <c r="R468" s="880"/>
      <c r="S468" s="880"/>
      <c r="T468" s="880"/>
      <c r="U468" s="880"/>
      <c r="V468" s="880"/>
      <c r="W468" s="880"/>
      <c r="X468" s="880"/>
      <c r="Y468" s="881">
        <v>11.484</v>
      </c>
      <c r="Z468" s="882"/>
      <c r="AA468" s="882"/>
      <c r="AB468" s="883"/>
      <c r="AC468" s="884" t="s">
        <v>339</v>
      </c>
      <c r="AD468" s="885"/>
      <c r="AE468" s="885"/>
      <c r="AF468" s="885"/>
      <c r="AG468" s="885"/>
      <c r="AH468" s="868" t="s">
        <v>719</v>
      </c>
      <c r="AI468" s="869"/>
      <c r="AJ468" s="869"/>
      <c r="AK468" s="869"/>
      <c r="AL468" s="870">
        <v>100</v>
      </c>
      <c r="AM468" s="871"/>
      <c r="AN468" s="871"/>
      <c r="AO468" s="872"/>
      <c r="AP468" s="873" t="s">
        <v>719</v>
      </c>
      <c r="AQ468" s="873"/>
      <c r="AR468" s="873"/>
      <c r="AS468" s="873"/>
      <c r="AT468" s="873"/>
      <c r="AU468" s="873"/>
      <c r="AV468" s="873"/>
      <c r="AW468" s="873"/>
      <c r="AX468" s="873"/>
      <c r="AY468">
        <f>COUNTA($C$468)</f>
        <v>1</v>
      </c>
    </row>
    <row r="469" spans="1:51" ht="30" customHeight="1" x14ac:dyDescent="0.15">
      <c r="A469" s="874">
        <v>5</v>
      </c>
      <c r="B469" s="874">
        <v>1</v>
      </c>
      <c r="C469" s="875" t="s">
        <v>838</v>
      </c>
      <c r="D469" s="876"/>
      <c r="E469" s="876"/>
      <c r="F469" s="876"/>
      <c r="G469" s="876"/>
      <c r="H469" s="876"/>
      <c r="I469" s="876"/>
      <c r="J469" s="877">
        <v>9020001071492</v>
      </c>
      <c r="K469" s="878"/>
      <c r="L469" s="878"/>
      <c r="M469" s="878"/>
      <c r="N469" s="878"/>
      <c r="O469" s="878"/>
      <c r="P469" s="879" t="s">
        <v>764</v>
      </c>
      <c r="Q469" s="880"/>
      <c r="R469" s="880"/>
      <c r="S469" s="880"/>
      <c r="T469" s="880"/>
      <c r="U469" s="880"/>
      <c r="V469" s="880"/>
      <c r="W469" s="880"/>
      <c r="X469" s="880"/>
      <c r="Y469" s="881">
        <v>2.95174</v>
      </c>
      <c r="Z469" s="882"/>
      <c r="AA469" s="882"/>
      <c r="AB469" s="883"/>
      <c r="AC469" s="884" t="s">
        <v>339</v>
      </c>
      <c r="AD469" s="885"/>
      <c r="AE469" s="885"/>
      <c r="AF469" s="885"/>
      <c r="AG469" s="885"/>
      <c r="AH469" s="868" t="s">
        <v>719</v>
      </c>
      <c r="AI469" s="869"/>
      <c r="AJ469" s="869"/>
      <c r="AK469" s="869"/>
      <c r="AL469" s="870">
        <v>100</v>
      </c>
      <c r="AM469" s="871"/>
      <c r="AN469" s="871"/>
      <c r="AO469" s="872"/>
      <c r="AP469" s="873" t="s">
        <v>719</v>
      </c>
      <c r="AQ469" s="873"/>
      <c r="AR469" s="873"/>
      <c r="AS469" s="873"/>
      <c r="AT469" s="873"/>
      <c r="AU469" s="873"/>
      <c r="AV469" s="873"/>
      <c r="AW469" s="873"/>
      <c r="AX469" s="873"/>
      <c r="AY469">
        <f>COUNTA($C$469)</f>
        <v>1</v>
      </c>
    </row>
    <row r="470" spans="1:51" ht="30" customHeight="1" x14ac:dyDescent="0.15">
      <c r="A470" s="874">
        <v>6</v>
      </c>
      <c r="B470" s="874">
        <v>1</v>
      </c>
      <c r="C470" s="875" t="s">
        <v>846</v>
      </c>
      <c r="D470" s="876"/>
      <c r="E470" s="876"/>
      <c r="F470" s="876"/>
      <c r="G470" s="876"/>
      <c r="H470" s="876"/>
      <c r="I470" s="876"/>
      <c r="J470" s="877">
        <v>5010701008682</v>
      </c>
      <c r="K470" s="878"/>
      <c r="L470" s="878"/>
      <c r="M470" s="878"/>
      <c r="N470" s="878"/>
      <c r="O470" s="878"/>
      <c r="P470" s="879" t="s">
        <v>765</v>
      </c>
      <c r="Q470" s="880"/>
      <c r="R470" s="880"/>
      <c r="S470" s="880"/>
      <c r="T470" s="880"/>
      <c r="U470" s="880"/>
      <c r="V470" s="880"/>
      <c r="W470" s="880"/>
      <c r="X470" s="880"/>
      <c r="Y470" s="881">
        <v>9.4683600000000006</v>
      </c>
      <c r="Z470" s="882"/>
      <c r="AA470" s="882"/>
      <c r="AB470" s="883"/>
      <c r="AC470" s="884" t="s">
        <v>339</v>
      </c>
      <c r="AD470" s="885"/>
      <c r="AE470" s="885"/>
      <c r="AF470" s="885"/>
      <c r="AG470" s="885"/>
      <c r="AH470" s="868" t="s">
        <v>719</v>
      </c>
      <c r="AI470" s="869"/>
      <c r="AJ470" s="869"/>
      <c r="AK470" s="869"/>
      <c r="AL470" s="870">
        <v>100</v>
      </c>
      <c r="AM470" s="871"/>
      <c r="AN470" s="871"/>
      <c r="AO470" s="872"/>
      <c r="AP470" s="873" t="s">
        <v>719</v>
      </c>
      <c r="AQ470" s="873"/>
      <c r="AR470" s="873"/>
      <c r="AS470" s="873"/>
      <c r="AT470" s="873"/>
      <c r="AU470" s="873"/>
      <c r="AV470" s="873"/>
      <c r="AW470" s="873"/>
      <c r="AX470" s="873"/>
      <c r="AY470">
        <f>COUNTA($C$470)</f>
        <v>1</v>
      </c>
    </row>
    <row r="471" spans="1:51" ht="30" customHeight="1" x14ac:dyDescent="0.15">
      <c r="A471" s="874">
        <v>7</v>
      </c>
      <c r="B471" s="874">
        <v>1</v>
      </c>
      <c r="C471" s="875" t="s">
        <v>847</v>
      </c>
      <c r="D471" s="876"/>
      <c r="E471" s="876"/>
      <c r="F471" s="876"/>
      <c r="G471" s="876"/>
      <c r="H471" s="876"/>
      <c r="I471" s="876"/>
      <c r="J471" s="877">
        <v>1070001024734</v>
      </c>
      <c r="K471" s="878"/>
      <c r="L471" s="878"/>
      <c r="M471" s="878"/>
      <c r="N471" s="878"/>
      <c r="O471" s="878"/>
      <c r="P471" s="879" t="s">
        <v>766</v>
      </c>
      <c r="Q471" s="880"/>
      <c r="R471" s="880"/>
      <c r="S471" s="880"/>
      <c r="T471" s="880"/>
      <c r="U471" s="880"/>
      <c r="V471" s="880"/>
      <c r="W471" s="880"/>
      <c r="X471" s="880"/>
      <c r="Y471" s="881">
        <v>3.4152330000000002</v>
      </c>
      <c r="Z471" s="882"/>
      <c r="AA471" s="882"/>
      <c r="AB471" s="883"/>
      <c r="AC471" s="884" t="s">
        <v>339</v>
      </c>
      <c r="AD471" s="885"/>
      <c r="AE471" s="885"/>
      <c r="AF471" s="885"/>
      <c r="AG471" s="885"/>
      <c r="AH471" s="868" t="s">
        <v>719</v>
      </c>
      <c r="AI471" s="869"/>
      <c r="AJ471" s="869"/>
      <c r="AK471" s="869"/>
      <c r="AL471" s="870">
        <v>100</v>
      </c>
      <c r="AM471" s="871"/>
      <c r="AN471" s="871"/>
      <c r="AO471" s="872"/>
      <c r="AP471" s="873" t="s">
        <v>719</v>
      </c>
      <c r="AQ471" s="873"/>
      <c r="AR471" s="873"/>
      <c r="AS471" s="873"/>
      <c r="AT471" s="873"/>
      <c r="AU471" s="873"/>
      <c r="AV471" s="873"/>
      <c r="AW471" s="873"/>
      <c r="AX471" s="873"/>
      <c r="AY471">
        <f>COUNTA($C$471)</f>
        <v>1</v>
      </c>
    </row>
    <row r="472" spans="1:51" ht="30" customHeight="1" x14ac:dyDescent="0.15">
      <c r="A472" s="874">
        <v>8</v>
      </c>
      <c r="B472" s="874">
        <v>1</v>
      </c>
      <c r="C472" s="875" t="s">
        <v>847</v>
      </c>
      <c r="D472" s="876"/>
      <c r="E472" s="876"/>
      <c r="F472" s="876"/>
      <c r="G472" s="876"/>
      <c r="H472" s="876"/>
      <c r="I472" s="876"/>
      <c r="J472" s="877">
        <v>1070001024734</v>
      </c>
      <c r="K472" s="878"/>
      <c r="L472" s="878"/>
      <c r="M472" s="878"/>
      <c r="N472" s="878"/>
      <c r="O472" s="878"/>
      <c r="P472" s="879" t="s">
        <v>767</v>
      </c>
      <c r="Q472" s="880"/>
      <c r="R472" s="880"/>
      <c r="S472" s="880"/>
      <c r="T472" s="880"/>
      <c r="U472" s="880"/>
      <c r="V472" s="880"/>
      <c r="W472" s="880"/>
      <c r="X472" s="880"/>
      <c r="Y472" s="881">
        <v>1.2092989999999999</v>
      </c>
      <c r="Z472" s="882"/>
      <c r="AA472" s="882"/>
      <c r="AB472" s="883"/>
      <c r="AC472" s="884" t="s">
        <v>339</v>
      </c>
      <c r="AD472" s="885"/>
      <c r="AE472" s="885"/>
      <c r="AF472" s="885"/>
      <c r="AG472" s="885"/>
      <c r="AH472" s="868" t="s">
        <v>719</v>
      </c>
      <c r="AI472" s="869"/>
      <c r="AJ472" s="869"/>
      <c r="AK472" s="869"/>
      <c r="AL472" s="870">
        <v>100</v>
      </c>
      <c r="AM472" s="871"/>
      <c r="AN472" s="871"/>
      <c r="AO472" s="872"/>
      <c r="AP472" s="873" t="s">
        <v>719</v>
      </c>
      <c r="AQ472" s="873"/>
      <c r="AR472" s="873"/>
      <c r="AS472" s="873"/>
      <c r="AT472" s="873"/>
      <c r="AU472" s="873"/>
      <c r="AV472" s="873"/>
      <c r="AW472" s="873"/>
      <c r="AX472" s="873"/>
      <c r="AY472">
        <f>COUNTA($C$472)</f>
        <v>1</v>
      </c>
    </row>
    <row r="473" spans="1:51" ht="45" customHeight="1" x14ac:dyDescent="0.15">
      <c r="A473" s="874">
        <v>9</v>
      </c>
      <c r="B473" s="874">
        <v>1</v>
      </c>
      <c r="C473" s="875" t="s">
        <v>848</v>
      </c>
      <c r="D473" s="876"/>
      <c r="E473" s="876"/>
      <c r="F473" s="876"/>
      <c r="G473" s="876"/>
      <c r="H473" s="876"/>
      <c r="I473" s="876"/>
      <c r="J473" s="877">
        <v>3010001129215</v>
      </c>
      <c r="K473" s="878"/>
      <c r="L473" s="878"/>
      <c r="M473" s="878"/>
      <c r="N473" s="878"/>
      <c r="O473" s="878"/>
      <c r="P473" s="879" t="s">
        <v>768</v>
      </c>
      <c r="Q473" s="880"/>
      <c r="R473" s="880"/>
      <c r="S473" s="880"/>
      <c r="T473" s="880"/>
      <c r="U473" s="880"/>
      <c r="V473" s="880"/>
      <c r="W473" s="880"/>
      <c r="X473" s="880"/>
      <c r="Y473" s="881">
        <v>2.75</v>
      </c>
      <c r="Z473" s="882"/>
      <c r="AA473" s="882"/>
      <c r="AB473" s="883"/>
      <c r="AC473" s="884" t="s">
        <v>339</v>
      </c>
      <c r="AD473" s="885"/>
      <c r="AE473" s="885"/>
      <c r="AF473" s="885"/>
      <c r="AG473" s="885"/>
      <c r="AH473" s="868" t="s">
        <v>719</v>
      </c>
      <c r="AI473" s="869"/>
      <c r="AJ473" s="869"/>
      <c r="AK473" s="869"/>
      <c r="AL473" s="870">
        <v>100</v>
      </c>
      <c r="AM473" s="871"/>
      <c r="AN473" s="871"/>
      <c r="AO473" s="872"/>
      <c r="AP473" s="873" t="s">
        <v>719</v>
      </c>
      <c r="AQ473" s="873"/>
      <c r="AR473" s="873"/>
      <c r="AS473" s="873"/>
      <c r="AT473" s="873"/>
      <c r="AU473" s="873"/>
      <c r="AV473" s="873"/>
      <c r="AW473" s="873"/>
      <c r="AX473" s="873"/>
      <c r="AY473">
        <f>COUNTA($C$473)</f>
        <v>1</v>
      </c>
    </row>
    <row r="474" spans="1:51" ht="30" customHeight="1" x14ac:dyDescent="0.15">
      <c r="A474" s="874">
        <v>10</v>
      </c>
      <c r="B474" s="874">
        <v>1</v>
      </c>
      <c r="C474" s="875" t="s">
        <v>849</v>
      </c>
      <c r="D474" s="876"/>
      <c r="E474" s="876"/>
      <c r="F474" s="876"/>
      <c r="G474" s="876"/>
      <c r="H474" s="876"/>
      <c r="I474" s="876"/>
      <c r="J474" s="877">
        <v>7050001019549</v>
      </c>
      <c r="K474" s="878"/>
      <c r="L474" s="878"/>
      <c r="M474" s="878"/>
      <c r="N474" s="878"/>
      <c r="O474" s="878"/>
      <c r="P474" s="879" t="s">
        <v>769</v>
      </c>
      <c r="Q474" s="880"/>
      <c r="R474" s="880"/>
      <c r="S474" s="880"/>
      <c r="T474" s="880"/>
      <c r="U474" s="880"/>
      <c r="V474" s="880"/>
      <c r="W474" s="880"/>
      <c r="X474" s="880"/>
      <c r="Y474" s="881">
        <v>2.5226850000000001</v>
      </c>
      <c r="Z474" s="882"/>
      <c r="AA474" s="882"/>
      <c r="AB474" s="883"/>
      <c r="AC474" s="884" t="s">
        <v>339</v>
      </c>
      <c r="AD474" s="885"/>
      <c r="AE474" s="885"/>
      <c r="AF474" s="885"/>
      <c r="AG474" s="885"/>
      <c r="AH474" s="868" t="s">
        <v>719</v>
      </c>
      <c r="AI474" s="869"/>
      <c r="AJ474" s="869"/>
      <c r="AK474" s="869"/>
      <c r="AL474" s="870">
        <v>100</v>
      </c>
      <c r="AM474" s="871"/>
      <c r="AN474" s="871"/>
      <c r="AO474" s="872"/>
      <c r="AP474" s="873" t="s">
        <v>719</v>
      </c>
      <c r="AQ474" s="873"/>
      <c r="AR474" s="873"/>
      <c r="AS474" s="873"/>
      <c r="AT474" s="873"/>
      <c r="AU474" s="873"/>
      <c r="AV474" s="873"/>
      <c r="AW474" s="873"/>
      <c r="AX474" s="873"/>
      <c r="AY474">
        <f>COUNTA($C$474)</f>
        <v>1</v>
      </c>
    </row>
    <row r="475" spans="1:51" ht="30" customHeight="1" x14ac:dyDescent="0.15">
      <c r="A475" s="874">
        <v>11</v>
      </c>
      <c r="B475" s="874">
        <v>1</v>
      </c>
      <c r="C475" s="875" t="s">
        <v>835</v>
      </c>
      <c r="D475" s="876"/>
      <c r="E475" s="876"/>
      <c r="F475" s="876"/>
      <c r="G475" s="876"/>
      <c r="H475" s="876"/>
      <c r="I475" s="876"/>
      <c r="J475" s="877">
        <v>3010001016132</v>
      </c>
      <c r="K475" s="878"/>
      <c r="L475" s="878"/>
      <c r="M475" s="878"/>
      <c r="N475" s="878"/>
      <c r="O475" s="878"/>
      <c r="P475" s="879" t="s">
        <v>770</v>
      </c>
      <c r="Q475" s="880"/>
      <c r="R475" s="880"/>
      <c r="S475" s="880"/>
      <c r="T475" s="880"/>
      <c r="U475" s="880"/>
      <c r="V475" s="880"/>
      <c r="W475" s="880"/>
      <c r="X475" s="880"/>
      <c r="Y475" s="881">
        <v>1.82578</v>
      </c>
      <c r="Z475" s="882"/>
      <c r="AA475" s="882"/>
      <c r="AB475" s="883"/>
      <c r="AC475" s="884" t="s">
        <v>339</v>
      </c>
      <c r="AD475" s="885"/>
      <c r="AE475" s="885"/>
      <c r="AF475" s="885"/>
      <c r="AG475" s="885"/>
      <c r="AH475" s="868" t="s">
        <v>719</v>
      </c>
      <c r="AI475" s="869"/>
      <c r="AJ475" s="869"/>
      <c r="AK475" s="869"/>
      <c r="AL475" s="870">
        <v>99.7</v>
      </c>
      <c r="AM475" s="871"/>
      <c r="AN475" s="871"/>
      <c r="AO475" s="872"/>
      <c r="AP475" s="873" t="s">
        <v>719</v>
      </c>
      <c r="AQ475" s="873"/>
      <c r="AR475" s="873"/>
      <c r="AS475" s="873"/>
      <c r="AT475" s="873"/>
      <c r="AU475" s="873"/>
      <c r="AV475" s="873"/>
      <c r="AW475" s="873"/>
      <c r="AX475" s="873"/>
      <c r="AY475">
        <f>COUNTA($C$475)</f>
        <v>1</v>
      </c>
    </row>
    <row r="476" spans="1:51" ht="30" customHeight="1" x14ac:dyDescent="0.15">
      <c r="A476" s="874">
        <v>12</v>
      </c>
      <c r="B476" s="874">
        <v>1</v>
      </c>
      <c r="C476" s="875" t="s">
        <v>835</v>
      </c>
      <c r="D476" s="876"/>
      <c r="E476" s="876"/>
      <c r="F476" s="876"/>
      <c r="G476" s="876"/>
      <c r="H476" s="876"/>
      <c r="I476" s="876"/>
      <c r="J476" s="877">
        <v>3010001016132</v>
      </c>
      <c r="K476" s="878"/>
      <c r="L476" s="878"/>
      <c r="M476" s="878"/>
      <c r="N476" s="878"/>
      <c r="O476" s="878"/>
      <c r="P476" s="879" t="s">
        <v>771</v>
      </c>
      <c r="Q476" s="880"/>
      <c r="R476" s="880"/>
      <c r="S476" s="880"/>
      <c r="T476" s="880"/>
      <c r="U476" s="880"/>
      <c r="V476" s="880"/>
      <c r="W476" s="880"/>
      <c r="X476" s="880"/>
      <c r="Y476" s="881">
        <v>0.91739999999999999</v>
      </c>
      <c r="Z476" s="882"/>
      <c r="AA476" s="882"/>
      <c r="AB476" s="883"/>
      <c r="AC476" s="884" t="s">
        <v>339</v>
      </c>
      <c r="AD476" s="885"/>
      <c r="AE476" s="885"/>
      <c r="AF476" s="885"/>
      <c r="AG476" s="885"/>
      <c r="AH476" s="868" t="s">
        <v>719</v>
      </c>
      <c r="AI476" s="869"/>
      <c r="AJ476" s="869"/>
      <c r="AK476" s="869"/>
      <c r="AL476" s="870">
        <v>99.7</v>
      </c>
      <c r="AM476" s="871"/>
      <c r="AN476" s="871"/>
      <c r="AO476" s="872"/>
      <c r="AP476" s="873" t="s">
        <v>719</v>
      </c>
      <c r="AQ476" s="873"/>
      <c r="AR476" s="873"/>
      <c r="AS476" s="873"/>
      <c r="AT476" s="873"/>
      <c r="AU476" s="873"/>
      <c r="AV476" s="873"/>
      <c r="AW476" s="873"/>
      <c r="AX476" s="873"/>
      <c r="AY476">
        <f>COUNTA($C$476)</f>
        <v>1</v>
      </c>
    </row>
    <row r="477" spans="1:51" ht="35.25" customHeight="1" x14ac:dyDescent="0.15">
      <c r="A477" s="874">
        <v>13</v>
      </c>
      <c r="B477" s="874">
        <v>1</v>
      </c>
      <c r="C477" s="875" t="s">
        <v>850</v>
      </c>
      <c r="D477" s="876"/>
      <c r="E477" s="876"/>
      <c r="F477" s="876"/>
      <c r="G477" s="876"/>
      <c r="H477" s="876"/>
      <c r="I477" s="876"/>
      <c r="J477" s="877">
        <v>2120001059666</v>
      </c>
      <c r="K477" s="878"/>
      <c r="L477" s="878"/>
      <c r="M477" s="878"/>
      <c r="N477" s="878"/>
      <c r="O477" s="878"/>
      <c r="P477" s="879" t="s">
        <v>772</v>
      </c>
      <c r="Q477" s="880"/>
      <c r="R477" s="880"/>
      <c r="S477" s="880"/>
      <c r="T477" s="880"/>
      <c r="U477" s="880"/>
      <c r="V477" s="880"/>
      <c r="W477" s="880"/>
      <c r="X477" s="880"/>
      <c r="Y477" s="881">
        <v>0.221969</v>
      </c>
      <c r="Z477" s="882"/>
      <c r="AA477" s="882"/>
      <c r="AB477" s="883"/>
      <c r="AC477" s="884" t="s">
        <v>339</v>
      </c>
      <c r="AD477" s="885"/>
      <c r="AE477" s="885"/>
      <c r="AF477" s="885"/>
      <c r="AG477" s="885"/>
      <c r="AH477" s="868" t="s">
        <v>719</v>
      </c>
      <c r="AI477" s="869"/>
      <c r="AJ477" s="869"/>
      <c r="AK477" s="869"/>
      <c r="AL477" s="870">
        <v>100</v>
      </c>
      <c r="AM477" s="871"/>
      <c r="AN477" s="871"/>
      <c r="AO477" s="872"/>
      <c r="AP477" s="873" t="s">
        <v>719</v>
      </c>
      <c r="AQ477" s="873"/>
      <c r="AR477" s="873"/>
      <c r="AS477" s="873"/>
      <c r="AT477" s="873"/>
      <c r="AU477" s="873"/>
      <c r="AV477" s="873"/>
      <c r="AW477" s="873"/>
      <c r="AX477" s="873"/>
      <c r="AY477">
        <f>COUNTA($C$477)</f>
        <v>1</v>
      </c>
    </row>
    <row r="478" spans="1:51" ht="30" customHeight="1" x14ac:dyDescent="0.15">
      <c r="A478" s="874">
        <v>14</v>
      </c>
      <c r="B478" s="874">
        <v>1</v>
      </c>
      <c r="C478" s="875" t="s">
        <v>856</v>
      </c>
      <c r="D478" s="876"/>
      <c r="E478" s="876"/>
      <c r="F478" s="876"/>
      <c r="G478" s="876"/>
      <c r="H478" s="876"/>
      <c r="I478" s="876"/>
      <c r="J478" s="877">
        <v>7430001018958</v>
      </c>
      <c r="K478" s="878"/>
      <c r="L478" s="878"/>
      <c r="M478" s="878"/>
      <c r="N478" s="878"/>
      <c r="O478" s="878"/>
      <c r="P478" s="879" t="s">
        <v>773</v>
      </c>
      <c r="Q478" s="880"/>
      <c r="R478" s="880"/>
      <c r="S478" s="880"/>
      <c r="T478" s="880"/>
      <c r="U478" s="880"/>
      <c r="V478" s="880"/>
      <c r="W478" s="880"/>
      <c r="X478" s="880"/>
      <c r="Y478" s="881">
        <v>3.3000000000000002E-2</v>
      </c>
      <c r="Z478" s="882"/>
      <c r="AA478" s="882"/>
      <c r="AB478" s="883"/>
      <c r="AC478" s="884" t="s">
        <v>339</v>
      </c>
      <c r="AD478" s="885"/>
      <c r="AE478" s="885"/>
      <c r="AF478" s="885"/>
      <c r="AG478" s="885"/>
      <c r="AH478" s="868" t="s">
        <v>719</v>
      </c>
      <c r="AI478" s="869"/>
      <c r="AJ478" s="869"/>
      <c r="AK478" s="869"/>
      <c r="AL478" s="870">
        <v>99</v>
      </c>
      <c r="AM478" s="871"/>
      <c r="AN478" s="871"/>
      <c r="AO478" s="872"/>
      <c r="AP478" s="873"/>
      <c r="AQ478" s="873"/>
      <c r="AR478" s="873"/>
      <c r="AS478" s="873"/>
      <c r="AT478" s="873"/>
      <c r="AU478" s="873"/>
      <c r="AV478" s="873"/>
      <c r="AW478" s="873"/>
      <c r="AX478" s="873"/>
      <c r="AY478">
        <f>COUNTA($C$478)</f>
        <v>1</v>
      </c>
    </row>
    <row r="479" spans="1:51" ht="30" customHeight="1" x14ac:dyDescent="0.15">
      <c r="A479" s="874">
        <v>15</v>
      </c>
      <c r="B479" s="874">
        <v>1</v>
      </c>
      <c r="C479" s="875" t="s">
        <v>860</v>
      </c>
      <c r="D479" s="876"/>
      <c r="E479" s="876"/>
      <c r="F479" s="876"/>
      <c r="G479" s="876"/>
      <c r="H479" s="876"/>
      <c r="I479" s="876"/>
      <c r="J479" s="877">
        <v>2120001059666</v>
      </c>
      <c r="K479" s="878"/>
      <c r="L479" s="878"/>
      <c r="M479" s="878"/>
      <c r="N479" s="878"/>
      <c r="O479" s="878"/>
      <c r="P479" s="879" t="s">
        <v>774</v>
      </c>
      <c r="Q479" s="880"/>
      <c r="R479" s="880"/>
      <c r="S479" s="880"/>
      <c r="T479" s="880"/>
      <c r="U479" s="880"/>
      <c r="V479" s="880"/>
      <c r="W479" s="880"/>
      <c r="X479" s="880"/>
      <c r="Y479" s="881">
        <v>2.64E-2</v>
      </c>
      <c r="Z479" s="882"/>
      <c r="AA479" s="882"/>
      <c r="AB479" s="883"/>
      <c r="AC479" s="884" t="s">
        <v>339</v>
      </c>
      <c r="AD479" s="885"/>
      <c r="AE479" s="885"/>
      <c r="AF479" s="885"/>
      <c r="AG479" s="885"/>
      <c r="AH479" s="868" t="s">
        <v>719</v>
      </c>
      <c r="AI479" s="869"/>
      <c r="AJ479" s="869"/>
      <c r="AK479" s="869"/>
      <c r="AL479" s="870">
        <v>91.59</v>
      </c>
      <c r="AM479" s="871"/>
      <c r="AN479" s="871"/>
      <c r="AO479" s="872"/>
      <c r="AP479" s="873"/>
      <c r="AQ479" s="873"/>
      <c r="AR479" s="873"/>
      <c r="AS479" s="873"/>
      <c r="AT479" s="873"/>
      <c r="AU479" s="873"/>
      <c r="AV479" s="873"/>
      <c r="AW479" s="873"/>
      <c r="AX479" s="873"/>
      <c r="AY479">
        <f>COUNTA($C$479)</f>
        <v>1</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idden="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idden="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idden="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idden="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307</v>
      </c>
      <c r="AD497" s="864"/>
      <c r="AE497" s="864"/>
      <c r="AF497" s="864"/>
      <c r="AG497" s="864"/>
      <c r="AH497" s="865" t="s">
        <v>327</v>
      </c>
      <c r="AI497" s="863"/>
      <c r="AJ497" s="863"/>
      <c r="AK497" s="863"/>
      <c r="AL497" s="863" t="s">
        <v>19</v>
      </c>
      <c r="AM497" s="863"/>
      <c r="AN497" s="863"/>
      <c r="AO497" s="867"/>
      <c r="AP497" s="888" t="s">
        <v>275</v>
      </c>
      <c r="AQ497" s="888"/>
      <c r="AR497" s="888"/>
      <c r="AS497" s="888"/>
      <c r="AT497" s="888"/>
      <c r="AU497" s="888"/>
      <c r="AV497" s="888"/>
      <c r="AW497" s="888"/>
      <c r="AX497" s="888"/>
      <c r="AY497">
        <f>$AY$495</f>
        <v>1</v>
      </c>
    </row>
    <row r="498" spans="1:51" ht="30" customHeight="1" x14ac:dyDescent="0.15">
      <c r="A498" s="874">
        <v>1</v>
      </c>
      <c r="B498" s="874">
        <v>1</v>
      </c>
      <c r="C498" s="875" t="s">
        <v>851</v>
      </c>
      <c r="D498" s="876"/>
      <c r="E498" s="876"/>
      <c r="F498" s="876"/>
      <c r="G498" s="876"/>
      <c r="H498" s="876"/>
      <c r="I498" s="876"/>
      <c r="J498" s="877">
        <v>9010401021742</v>
      </c>
      <c r="K498" s="878"/>
      <c r="L498" s="878"/>
      <c r="M498" s="878"/>
      <c r="N498" s="878"/>
      <c r="O498" s="878"/>
      <c r="P498" s="879" t="s">
        <v>775</v>
      </c>
      <c r="Q498" s="880"/>
      <c r="R498" s="880"/>
      <c r="S498" s="880"/>
      <c r="T498" s="880"/>
      <c r="U498" s="880"/>
      <c r="V498" s="880"/>
      <c r="W498" s="880"/>
      <c r="X498" s="880"/>
      <c r="Y498" s="881">
        <v>209.77440000000001</v>
      </c>
      <c r="Z498" s="882"/>
      <c r="AA498" s="882"/>
      <c r="AB498" s="883"/>
      <c r="AC498" s="884" t="s">
        <v>776</v>
      </c>
      <c r="AD498" s="885"/>
      <c r="AE498" s="885"/>
      <c r="AF498" s="885"/>
      <c r="AG498" s="885"/>
      <c r="AH498" s="868" t="s">
        <v>719</v>
      </c>
      <c r="AI498" s="869"/>
      <c r="AJ498" s="869"/>
      <c r="AK498" s="869"/>
      <c r="AL498" s="870" t="s">
        <v>719</v>
      </c>
      <c r="AM498" s="871"/>
      <c r="AN498" s="871"/>
      <c r="AO498" s="872"/>
      <c r="AP498" s="873" t="s">
        <v>719</v>
      </c>
      <c r="AQ498" s="873"/>
      <c r="AR498" s="873"/>
      <c r="AS498" s="873"/>
      <c r="AT498" s="873"/>
      <c r="AU498" s="873"/>
      <c r="AV498" s="873"/>
      <c r="AW498" s="873"/>
      <c r="AX498" s="873"/>
      <c r="AY498">
        <f>$AY$495</f>
        <v>1</v>
      </c>
    </row>
    <row r="499" spans="1:51" ht="30" customHeight="1" x14ac:dyDescent="0.15">
      <c r="A499" s="874">
        <v>2</v>
      </c>
      <c r="B499" s="874">
        <v>1</v>
      </c>
      <c r="C499" s="875" t="s">
        <v>851</v>
      </c>
      <c r="D499" s="876"/>
      <c r="E499" s="876"/>
      <c r="F499" s="876"/>
      <c r="G499" s="876"/>
      <c r="H499" s="876"/>
      <c r="I499" s="876"/>
      <c r="J499" s="877">
        <v>9010401021742</v>
      </c>
      <c r="K499" s="878"/>
      <c r="L499" s="878"/>
      <c r="M499" s="878"/>
      <c r="N499" s="878"/>
      <c r="O499" s="878"/>
      <c r="P499" s="879" t="s">
        <v>777</v>
      </c>
      <c r="Q499" s="880"/>
      <c r="R499" s="880"/>
      <c r="S499" s="880"/>
      <c r="T499" s="880"/>
      <c r="U499" s="880"/>
      <c r="V499" s="880"/>
      <c r="W499" s="880"/>
      <c r="X499" s="880"/>
      <c r="Y499" s="881">
        <v>4.4480000000000004</v>
      </c>
      <c r="Z499" s="882"/>
      <c r="AA499" s="882"/>
      <c r="AB499" s="883"/>
      <c r="AC499" s="884" t="s">
        <v>776</v>
      </c>
      <c r="AD499" s="885"/>
      <c r="AE499" s="885"/>
      <c r="AF499" s="885"/>
      <c r="AG499" s="885"/>
      <c r="AH499" s="868" t="s">
        <v>719</v>
      </c>
      <c r="AI499" s="869"/>
      <c r="AJ499" s="869"/>
      <c r="AK499" s="869"/>
      <c r="AL499" s="870" t="s">
        <v>719</v>
      </c>
      <c r="AM499" s="871"/>
      <c r="AN499" s="871"/>
      <c r="AO499" s="872"/>
      <c r="AP499" s="873" t="s">
        <v>719</v>
      </c>
      <c r="AQ499" s="873"/>
      <c r="AR499" s="873"/>
      <c r="AS499" s="873"/>
      <c r="AT499" s="873"/>
      <c r="AU499" s="873"/>
      <c r="AV499" s="873"/>
      <c r="AW499" s="873"/>
      <c r="AX499" s="873"/>
      <c r="AY499">
        <f>COUNTA($C$499)</f>
        <v>1</v>
      </c>
    </row>
    <row r="500" spans="1:51" ht="30" customHeight="1" x14ac:dyDescent="0.15">
      <c r="A500" s="874">
        <v>3</v>
      </c>
      <c r="B500" s="874">
        <v>1</v>
      </c>
      <c r="C500" s="875" t="s">
        <v>851</v>
      </c>
      <c r="D500" s="876"/>
      <c r="E500" s="876"/>
      <c r="F500" s="876"/>
      <c r="G500" s="876"/>
      <c r="H500" s="876"/>
      <c r="I500" s="876"/>
      <c r="J500" s="877">
        <v>9010401021742</v>
      </c>
      <c r="K500" s="878"/>
      <c r="L500" s="878"/>
      <c r="M500" s="878"/>
      <c r="N500" s="878"/>
      <c r="O500" s="878"/>
      <c r="P500" s="879" t="s">
        <v>778</v>
      </c>
      <c r="Q500" s="880"/>
      <c r="R500" s="880"/>
      <c r="S500" s="880"/>
      <c r="T500" s="880"/>
      <c r="U500" s="880"/>
      <c r="V500" s="880"/>
      <c r="W500" s="880"/>
      <c r="X500" s="880"/>
      <c r="Y500" s="881">
        <v>2.8159999999999998</v>
      </c>
      <c r="Z500" s="882"/>
      <c r="AA500" s="882"/>
      <c r="AB500" s="883"/>
      <c r="AC500" s="884" t="s">
        <v>776</v>
      </c>
      <c r="AD500" s="885"/>
      <c r="AE500" s="885"/>
      <c r="AF500" s="885"/>
      <c r="AG500" s="885"/>
      <c r="AH500" s="868" t="s">
        <v>719</v>
      </c>
      <c r="AI500" s="869"/>
      <c r="AJ500" s="869"/>
      <c r="AK500" s="869"/>
      <c r="AL500" s="870" t="s">
        <v>719</v>
      </c>
      <c r="AM500" s="871"/>
      <c r="AN500" s="871"/>
      <c r="AO500" s="872"/>
      <c r="AP500" s="873" t="s">
        <v>719</v>
      </c>
      <c r="AQ500" s="873"/>
      <c r="AR500" s="873"/>
      <c r="AS500" s="873"/>
      <c r="AT500" s="873"/>
      <c r="AU500" s="873"/>
      <c r="AV500" s="873"/>
      <c r="AW500" s="873"/>
      <c r="AX500" s="873"/>
      <c r="AY500">
        <f>COUNTA($C$500)</f>
        <v>1</v>
      </c>
    </row>
    <row r="501" spans="1:51" ht="41.25" customHeight="1" x14ac:dyDescent="0.15">
      <c r="A501" s="874">
        <v>4</v>
      </c>
      <c r="B501" s="874">
        <v>1</v>
      </c>
      <c r="C501" s="889" t="s">
        <v>836</v>
      </c>
      <c r="D501" s="890"/>
      <c r="E501" s="890"/>
      <c r="F501" s="890"/>
      <c r="G501" s="890"/>
      <c r="H501" s="890"/>
      <c r="I501" s="891"/>
      <c r="J501" s="877">
        <v>7021001000443</v>
      </c>
      <c r="K501" s="878"/>
      <c r="L501" s="878"/>
      <c r="M501" s="878"/>
      <c r="N501" s="878"/>
      <c r="O501" s="878"/>
      <c r="P501" s="879" t="s">
        <v>779</v>
      </c>
      <c r="Q501" s="880"/>
      <c r="R501" s="880"/>
      <c r="S501" s="880"/>
      <c r="T501" s="880"/>
      <c r="U501" s="880"/>
      <c r="V501" s="880"/>
      <c r="W501" s="880"/>
      <c r="X501" s="880"/>
      <c r="Y501" s="881">
        <v>24.018000000000001</v>
      </c>
      <c r="Z501" s="882"/>
      <c r="AA501" s="882"/>
      <c r="AB501" s="883"/>
      <c r="AC501" s="884" t="s">
        <v>776</v>
      </c>
      <c r="AD501" s="885"/>
      <c r="AE501" s="885"/>
      <c r="AF501" s="885"/>
      <c r="AG501" s="885"/>
      <c r="AH501" s="868" t="s">
        <v>719</v>
      </c>
      <c r="AI501" s="869"/>
      <c r="AJ501" s="869"/>
      <c r="AK501" s="869"/>
      <c r="AL501" s="870" t="s">
        <v>719</v>
      </c>
      <c r="AM501" s="871"/>
      <c r="AN501" s="871"/>
      <c r="AO501" s="872"/>
      <c r="AP501" s="873" t="s">
        <v>719</v>
      </c>
      <c r="AQ501" s="873"/>
      <c r="AR501" s="873"/>
      <c r="AS501" s="873"/>
      <c r="AT501" s="873"/>
      <c r="AU501" s="873"/>
      <c r="AV501" s="873"/>
      <c r="AW501" s="873"/>
      <c r="AX501" s="873"/>
      <c r="AY501">
        <f>COUNTA($C$501)</f>
        <v>1</v>
      </c>
    </row>
    <row r="502" spans="1:51" ht="30" customHeight="1" x14ac:dyDescent="0.15">
      <c r="A502" s="874">
        <v>5</v>
      </c>
      <c r="B502" s="874">
        <v>1</v>
      </c>
      <c r="C502" s="889" t="s">
        <v>836</v>
      </c>
      <c r="D502" s="890"/>
      <c r="E502" s="890"/>
      <c r="F502" s="890"/>
      <c r="G502" s="890"/>
      <c r="H502" s="890"/>
      <c r="I502" s="891"/>
      <c r="J502" s="877">
        <v>7021001000443</v>
      </c>
      <c r="K502" s="878"/>
      <c r="L502" s="878"/>
      <c r="M502" s="878"/>
      <c r="N502" s="878"/>
      <c r="O502" s="878"/>
      <c r="P502" s="879" t="s">
        <v>780</v>
      </c>
      <c r="Q502" s="880"/>
      <c r="R502" s="880"/>
      <c r="S502" s="880"/>
      <c r="T502" s="880"/>
      <c r="U502" s="880"/>
      <c r="V502" s="880"/>
      <c r="W502" s="880"/>
      <c r="X502" s="880"/>
      <c r="Y502" s="881">
        <v>4.9039999999999999</v>
      </c>
      <c r="Z502" s="882"/>
      <c r="AA502" s="882"/>
      <c r="AB502" s="883"/>
      <c r="AC502" s="884" t="s">
        <v>776</v>
      </c>
      <c r="AD502" s="885"/>
      <c r="AE502" s="885"/>
      <c r="AF502" s="885"/>
      <c r="AG502" s="885"/>
      <c r="AH502" s="868" t="s">
        <v>719</v>
      </c>
      <c r="AI502" s="869"/>
      <c r="AJ502" s="869"/>
      <c r="AK502" s="869"/>
      <c r="AL502" s="870" t="s">
        <v>719</v>
      </c>
      <c r="AM502" s="871"/>
      <c r="AN502" s="871"/>
      <c r="AO502" s="872"/>
      <c r="AP502" s="873" t="s">
        <v>719</v>
      </c>
      <c r="AQ502" s="873"/>
      <c r="AR502" s="873"/>
      <c r="AS502" s="873"/>
      <c r="AT502" s="873"/>
      <c r="AU502" s="873"/>
      <c r="AV502" s="873"/>
      <c r="AW502" s="873"/>
      <c r="AX502" s="873"/>
      <c r="AY502">
        <f>COUNTA($C$502)</f>
        <v>1</v>
      </c>
    </row>
    <row r="503" spans="1:51" ht="30" customHeight="1" x14ac:dyDescent="0.15">
      <c r="A503" s="874">
        <v>6</v>
      </c>
      <c r="B503" s="874">
        <v>1</v>
      </c>
      <c r="C503" s="875" t="s">
        <v>847</v>
      </c>
      <c r="D503" s="876"/>
      <c r="E503" s="876"/>
      <c r="F503" s="876"/>
      <c r="G503" s="876"/>
      <c r="H503" s="876"/>
      <c r="I503" s="876"/>
      <c r="J503" s="877">
        <v>1070001024734</v>
      </c>
      <c r="K503" s="878"/>
      <c r="L503" s="878"/>
      <c r="M503" s="878"/>
      <c r="N503" s="878"/>
      <c r="O503" s="878"/>
      <c r="P503" s="879" t="s">
        <v>781</v>
      </c>
      <c r="Q503" s="880"/>
      <c r="R503" s="880"/>
      <c r="S503" s="880"/>
      <c r="T503" s="880"/>
      <c r="U503" s="880"/>
      <c r="V503" s="880"/>
      <c r="W503" s="880"/>
      <c r="X503" s="880"/>
      <c r="Y503" s="881">
        <v>22.550882000000001</v>
      </c>
      <c r="Z503" s="882"/>
      <c r="AA503" s="882"/>
      <c r="AB503" s="883"/>
      <c r="AC503" s="884" t="s">
        <v>776</v>
      </c>
      <c r="AD503" s="885"/>
      <c r="AE503" s="885"/>
      <c r="AF503" s="885"/>
      <c r="AG503" s="885"/>
      <c r="AH503" s="868" t="s">
        <v>719</v>
      </c>
      <c r="AI503" s="869"/>
      <c r="AJ503" s="869"/>
      <c r="AK503" s="869"/>
      <c r="AL503" s="870" t="s">
        <v>719</v>
      </c>
      <c r="AM503" s="871"/>
      <c r="AN503" s="871"/>
      <c r="AO503" s="872"/>
      <c r="AP503" s="873" t="s">
        <v>719</v>
      </c>
      <c r="AQ503" s="873"/>
      <c r="AR503" s="873"/>
      <c r="AS503" s="873"/>
      <c r="AT503" s="873"/>
      <c r="AU503" s="873"/>
      <c r="AV503" s="873"/>
      <c r="AW503" s="873"/>
      <c r="AX503" s="873"/>
      <c r="AY503">
        <f>COUNTA($C$503)</f>
        <v>1</v>
      </c>
    </row>
    <row r="504" spans="1:51" ht="30" customHeight="1" x14ac:dyDescent="0.15">
      <c r="A504" s="874">
        <v>7</v>
      </c>
      <c r="B504" s="874">
        <v>1</v>
      </c>
      <c r="C504" s="875" t="s">
        <v>845</v>
      </c>
      <c r="D504" s="876"/>
      <c r="E504" s="876"/>
      <c r="F504" s="876"/>
      <c r="G504" s="876"/>
      <c r="H504" s="876"/>
      <c r="I504" s="876"/>
      <c r="J504" s="877">
        <v>4130001044153</v>
      </c>
      <c r="K504" s="878"/>
      <c r="L504" s="878"/>
      <c r="M504" s="878"/>
      <c r="N504" s="878"/>
      <c r="O504" s="878"/>
      <c r="P504" s="879" t="s">
        <v>782</v>
      </c>
      <c r="Q504" s="880"/>
      <c r="R504" s="880"/>
      <c r="S504" s="880"/>
      <c r="T504" s="880"/>
      <c r="U504" s="880"/>
      <c r="V504" s="880"/>
      <c r="W504" s="880"/>
      <c r="X504" s="880"/>
      <c r="Y504" s="881">
        <v>12.414</v>
      </c>
      <c r="Z504" s="882"/>
      <c r="AA504" s="882"/>
      <c r="AB504" s="883"/>
      <c r="AC504" s="884" t="s">
        <v>776</v>
      </c>
      <c r="AD504" s="885"/>
      <c r="AE504" s="885"/>
      <c r="AF504" s="885"/>
      <c r="AG504" s="885"/>
      <c r="AH504" s="868" t="s">
        <v>719</v>
      </c>
      <c r="AI504" s="869"/>
      <c r="AJ504" s="869"/>
      <c r="AK504" s="869"/>
      <c r="AL504" s="870" t="s">
        <v>719</v>
      </c>
      <c r="AM504" s="871"/>
      <c r="AN504" s="871"/>
      <c r="AO504" s="872"/>
      <c r="AP504" s="873" t="s">
        <v>719</v>
      </c>
      <c r="AQ504" s="873"/>
      <c r="AR504" s="873"/>
      <c r="AS504" s="873"/>
      <c r="AT504" s="873"/>
      <c r="AU504" s="873"/>
      <c r="AV504" s="873"/>
      <c r="AW504" s="873"/>
      <c r="AX504" s="873"/>
      <c r="AY504">
        <f>COUNTA($C$504)</f>
        <v>1</v>
      </c>
    </row>
    <row r="505" spans="1:51" ht="45" customHeight="1" x14ac:dyDescent="0.15">
      <c r="A505" s="874">
        <v>8</v>
      </c>
      <c r="B505" s="874">
        <v>1</v>
      </c>
      <c r="C505" s="875" t="s">
        <v>845</v>
      </c>
      <c r="D505" s="876"/>
      <c r="E505" s="876"/>
      <c r="F505" s="876"/>
      <c r="G505" s="876"/>
      <c r="H505" s="876"/>
      <c r="I505" s="876"/>
      <c r="J505" s="877">
        <v>4130001044153</v>
      </c>
      <c r="K505" s="878"/>
      <c r="L505" s="878"/>
      <c r="M505" s="878"/>
      <c r="N505" s="878"/>
      <c r="O505" s="878"/>
      <c r="P505" s="879" t="s">
        <v>783</v>
      </c>
      <c r="Q505" s="880"/>
      <c r="R505" s="880"/>
      <c r="S505" s="880"/>
      <c r="T505" s="880"/>
      <c r="U505" s="880"/>
      <c r="V505" s="880"/>
      <c r="W505" s="880"/>
      <c r="X505" s="880"/>
      <c r="Y505" s="881">
        <v>7.5570000000000004</v>
      </c>
      <c r="Z505" s="882"/>
      <c r="AA505" s="882"/>
      <c r="AB505" s="883"/>
      <c r="AC505" s="884" t="s">
        <v>776</v>
      </c>
      <c r="AD505" s="885"/>
      <c r="AE505" s="885"/>
      <c r="AF505" s="885"/>
      <c r="AG505" s="885"/>
      <c r="AH505" s="868" t="s">
        <v>719</v>
      </c>
      <c r="AI505" s="869"/>
      <c r="AJ505" s="869"/>
      <c r="AK505" s="869"/>
      <c r="AL505" s="870" t="s">
        <v>719</v>
      </c>
      <c r="AM505" s="871"/>
      <c r="AN505" s="871"/>
      <c r="AO505" s="872"/>
      <c r="AP505" s="873" t="s">
        <v>719</v>
      </c>
      <c r="AQ505" s="873"/>
      <c r="AR505" s="873"/>
      <c r="AS505" s="873"/>
      <c r="AT505" s="873"/>
      <c r="AU505" s="873"/>
      <c r="AV505" s="873"/>
      <c r="AW505" s="873"/>
      <c r="AX505" s="873"/>
      <c r="AY505">
        <f>COUNTA($C$505)</f>
        <v>1</v>
      </c>
    </row>
    <row r="506" spans="1:51" ht="30" customHeight="1" x14ac:dyDescent="0.15">
      <c r="A506" s="874">
        <v>9</v>
      </c>
      <c r="B506" s="874">
        <v>1</v>
      </c>
      <c r="C506" s="875" t="s">
        <v>845</v>
      </c>
      <c r="D506" s="876"/>
      <c r="E506" s="876"/>
      <c r="F506" s="876"/>
      <c r="G506" s="876"/>
      <c r="H506" s="876"/>
      <c r="I506" s="876"/>
      <c r="J506" s="877">
        <v>4130001044153</v>
      </c>
      <c r="K506" s="878"/>
      <c r="L506" s="878"/>
      <c r="M506" s="878"/>
      <c r="N506" s="878"/>
      <c r="O506" s="878"/>
      <c r="P506" s="879" t="s">
        <v>784</v>
      </c>
      <c r="Q506" s="880"/>
      <c r="R506" s="880"/>
      <c r="S506" s="880"/>
      <c r="T506" s="880"/>
      <c r="U506" s="880"/>
      <c r="V506" s="880"/>
      <c r="W506" s="880"/>
      <c r="X506" s="880"/>
      <c r="Y506" s="881">
        <v>1.409</v>
      </c>
      <c r="Z506" s="882"/>
      <c r="AA506" s="882"/>
      <c r="AB506" s="883"/>
      <c r="AC506" s="884" t="s">
        <v>776</v>
      </c>
      <c r="AD506" s="885"/>
      <c r="AE506" s="885"/>
      <c r="AF506" s="885"/>
      <c r="AG506" s="885"/>
      <c r="AH506" s="868" t="s">
        <v>719</v>
      </c>
      <c r="AI506" s="869"/>
      <c r="AJ506" s="869"/>
      <c r="AK506" s="869"/>
      <c r="AL506" s="870" t="s">
        <v>719</v>
      </c>
      <c r="AM506" s="871"/>
      <c r="AN506" s="871"/>
      <c r="AO506" s="872"/>
      <c r="AP506" s="873" t="s">
        <v>719</v>
      </c>
      <c r="AQ506" s="873"/>
      <c r="AR506" s="873"/>
      <c r="AS506" s="873"/>
      <c r="AT506" s="873"/>
      <c r="AU506" s="873"/>
      <c r="AV506" s="873"/>
      <c r="AW506" s="873"/>
      <c r="AX506" s="873"/>
      <c r="AY506">
        <f>COUNTA($C$506)</f>
        <v>1</v>
      </c>
    </row>
    <row r="507" spans="1:51" ht="30" customHeight="1" x14ac:dyDescent="0.15">
      <c r="A507" s="874">
        <v>10</v>
      </c>
      <c r="B507" s="874">
        <v>1</v>
      </c>
      <c r="C507" s="875" t="s">
        <v>845</v>
      </c>
      <c r="D507" s="876"/>
      <c r="E507" s="876"/>
      <c r="F507" s="876"/>
      <c r="G507" s="876"/>
      <c r="H507" s="876"/>
      <c r="I507" s="876"/>
      <c r="J507" s="877">
        <v>4130001044153</v>
      </c>
      <c r="K507" s="878"/>
      <c r="L507" s="878"/>
      <c r="M507" s="878"/>
      <c r="N507" s="878"/>
      <c r="O507" s="878"/>
      <c r="P507" s="879" t="s">
        <v>785</v>
      </c>
      <c r="Q507" s="880"/>
      <c r="R507" s="880"/>
      <c r="S507" s="880"/>
      <c r="T507" s="880"/>
      <c r="U507" s="880"/>
      <c r="V507" s="880"/>
      <c r="W507" s="880"/>
      <c r="X507" s="880"/>
      <c r="Y507" s="881">
        <v>0.441</v>
      </c>
      <c r="Z507" s="882"/>
      <c r="AA507" s="882"/>
      <c r="AB507" s="883"/>
      <c r="AC507" s="884" t="s">
        <v>776</v>
      </c>
      <c r="AD507" s="885"/>
      <c r="AE507" s="885"/>
      <c r="AF507" s="885"/>
      <c r="AG507" s="885"/>
      <c r="AH507" s="868" t="s">
        <v>719</v>
      </c>
      <c r="AI507" s="869"/>
      <c r="AJ507" s="869"/>
      <c r="AK507" s="869"/>
      <c r="AL507" s="870" t="s">
        <v>719</v>
      </c>
      <c r="AM507" s="871"/>
      <c r="AN507" s="871"/>
      <c r="AO507" s="872"/>
      <c r="AP507" s="873" t="s">
        <v>719</v>
      </c>
      <c r="AQ507" s="873"/>
      <c r="AR507" s="873"/>
      <c r="AS507" s="873"/>
      <c r="AT507" s="873"/>
      <c r="AU507" s="873"/>
      <c r="AV507" s="873"/>
      <c r="AW507" s="873"/>
      <c r="AX507" s="873"/>
      <c r="AY507">
        <f>COUNTA($C$507)</f>
        <v>1</v>
      </c>
    </row>
    <row r="508" spans="1:51" ht="30" customHeight="1" x14ac:dyDescent="0.15">
      <c r="A508" s="874">
        <v>11</v>
      </c>
      <c r="B508" s="874">
        <v>1</v>
      </c>
      <c r="C508" s="875" t="s">
        <v>864</v>
      </c>
      <c r="D508" s="876"/>
      <c r="E508" s="876"/>
      <c r="F508" s="876"/>
      <c r="G508" s="876"/>
      <c r="H508" s="876"/>
      <c r="I508" s="876"/>
      <c r="J508" s="877">
        <v>7010001034840</v>
      </c>
      <c r="K508" s="878"/>
      <c r="L508" s="878"/>
      <c r="M508" s="878"/>
      <c r="N508" s="878"/>
      <c r="O508" s="878"/>
      <c r="P508" s="879" t="s">
        <v>786</v>
      </c>
      <c r="Q508" s="880"/>
      <c r="R508" s="880"/>
      <c r="S508" s="880"/>
      <c r="T508" s="880"/>
      <c r="U508" s="880"/>
      <c r="V508" s="880"/>
      <c r="W508" s="880"/>
      <c r="X508" s="880"/>
      <c r="Y508" s="881">
        <v>9.9480000000000004</v>
      </c>
      <c r="Z508" s="882"/>
      <c r="AA508" s="882"/>
      <c r="AB508" s="883"/>
      <c r="AC508" s="884" t="s">
        <v>776</v>
      </c>
      <c r="AD508" s="885"/>
      <c r="AE508" s="885"/>
      <c r="AF508" s="885"/>
      <c r="AG508" s="885"/>
      <c r="AH508" s="868" t="s">
        <v>719</v>
      </c>
      <c r="AI508" s="869"/>
      <c r="AJ508" s="869"/>
      <c r="AK508" s="869"/>
      <c r="AL508" s="870" t="s">
        <v>719</v>
      </c>
      <c r="AM508" s="871"/>
      <c r="AN508" s="871"/>
      <c r="AO508" s="872"/>
      <c r="AP508" s="873" t="s">
        <v>719</v>
      </c>
      <c r="AQ508" s="873"/>
      <c r="AR508" s="873"/>
      <c r="AS508" s="873"/>
      <c r="AT508" s="873"/>
      <c r="AU508" s="873"/>
      <c r="AV508" s="873"/>
      <c r="AW508" s="873"/>
      <c r="AX508" s="873"/>
      <c r="AY508">
        <f>COUNTA($C$508)</f>
        <v>1</v>
      </c>
    </row>
    <row r="509" spans="1:51" ht="30" customHeight="1" x14ac:dyDescent="0.15">
      <c r="A509" s="874">
        <v>12</v>
      </c>
      <c r="B509" s="874">
        <v>1</v>
      </c>
      <c r="C509" s="875" t="s">
        <v>864</v>
      </c>
      <c r="D509" s="876"/>
      <c r="E509" s="876"/>
      <c r="F509" s="876"/>
      <c r="G509" s="876"/>
      <c r="H509" s="876"/>
      <c r="I509" s="876"/>
      <c r="J509" s="877">
        <v>7010001034840</v>
      </c>
      <c r="K509" s="878"/>
      <c r="L509" s="878"/>
      <c r="M509" s="878"/>
      <c r="N509" s="878"/>
      <c r="O509" s="878"/>
      <c r="P509" s="879" t="s">
        <v>787</v>
      </c>
      <c r="Q509" s="880"/>
      <c r="R509" s="880"/>
      <c r="S509" s="880"/>
      <c r="T509" s="880"/>
      <c r="U509" s="880"/>
      <c r="V509" s="880"/>
      <c r="W509" s="880"/>
      <c r="X509" s="880"/>
      <c r="Y509" s="881">
        <v>9.15</v>
      </c>
      <c r="Z509" s="882"/>
      <c r="AA509" s="882"/>
      <c r="AB509" s="883"/>
      <c r="AC509" s="884" t="s">
        <v>776</v>
      </c>
      <c r="AD509" s="885"/>
      <c r="AE509" s="885"/>
      <c r="AF509" s="885"/>
      <c r="AG509" s="885"/>
      <c r="AH509" s="868" t="s">
        <v>719</v>
      </c>
      <c r="AI509" s="869"/>
      <c r="AJ509" s="869"/>
      <c r="AK509" s="869"/>
      <c r="AL509" s="870" t="s">
        <v>719</v>
      </c>
      <c r="AM509" s="871"/>
      <c r="AN509" s="871"/>
      <c r="AO509" s="872"/>
      <c r="AP509" s="873" t="s">
        <v>719</v>
      </c>
      <c r="AQ509" s="873"/>
      <c r="AR509" s="873"/>
      <c r="AS509" s="873"/>
      <c r="AT509" s="873"/>
      <c r="AU509" s="873"/>
      <c r="AV509" s="873"/>
      <c r="AW509" s="873"/>
      <c r="AX509" s="873"/>
      <c r="AY509">
        <f>COUNTA($C$509)</f>
        <v>1</v>
      </c>
    </row>
    <row r="510" spans="1:51" ht="30" customHeight="1" x14ac:dyDescent="0.15">
      <c r="A510" s="874">
        <v>13</v>
      </c>
      <c r="B510" s="874">
        <v>1</v>
      </c>
      <c r="C510" s="875" t="s">
        <v>864</v>
      </c>
      <c r="D510" s="876"/>
      <c r="E510" s="876"/>
      <c r="F510" s="876"/>
      <c r="G510" s="876"/>
      <c r="H510" s="876"/>
      <c r="I510" s="876"/>
      <c r="J510" s="877">
        <v>7010001034840</v>
      </c>
      <c r="K510" s="878"/>
      <c r="L510" s="878"/>
      <c r="M510" s="878"/>
      <c r="N510" s="878"/>
      <c r="O510" s="878"/>
      <c r="P510" s="879" t="s">
        <v>788</v>
      </c>
      <c r="Q510" s="880"/>
      <c r="R510" s="880"/>
      <c r="S510" s="880"/>
      <c r="T510" s="880"/>
      <c r="U510" s="880"/>
      <c r="V510" s="880"/>
      <c r="W510" s="880"/>
      <c r="X510" s="880"/>
      <c r="Y510" s="881">
        <v>2.3980000000000001</v>
      </c>
      <c r="Z510" s="882"/>
      <c r="AA510" s="882"/>
      <c r="AB510" s="883"/>
      <c r="AC510" s="884" t="s">
        <v>776</v>
      </c>
      <c r="AD510" s="885"/>
      <c r="AE510" s="885"/>
      <c r="AF510" s="885"/>
      <c r="AG510" s="885"/>
      <c r="AH510" s="868" t="s">
        <v>719</v>
      </c>
      <c r="AI510" s="869"/>
      <c r="AJ510" s="869"/>
      <c r="AK510" s="869"/>
      <c r="AL510" s="870" t="s">
        <v>719</v>
      </c>
      <c r="AM510" s="871"/>
      <c r="AN510" s="871"/>
      <c r="AO510" s="872"/>
      <c r="AP510" s="873" t="s">
        <v>719</v>
      </c>
      <c r="AQ510" s="873"/>
      <c r="AR510" s="873"/>
      <c r="AS510" s="873"/>
      <c r="AT510" s="873"/>
      <c r="AU510" s="873"/>
      <c r="AV510" s="873"/>
      <c r="AW510" s="873"/>
      <c r="AX510" s="873"/>
      <c r="AY510">
        <f>COUNTA($C$510)</f>
        <v>1</v>
      </c>
    </row>
    <row r="511" spans="1:51" ht="30" customHeight="1" x14ac:dyDescent="0.15">
      <c r="A511" s="874">
        <v>14</v>
      </c>
      <c r="B511" s="874">
        <v>1</v>
      </c>
      <c r="C511" s="875" t="s">
        <v>837</v>
      </c>
      <c r="D511" s="876"/>
      <c r="E511" s="876"/>
      <c r="F511" s="876"/>
      <c r="G511" s="876"/>
      <c r="H511" s="876"/>
      <c r="I511" s="876"/>
      <c r="J511" s="877">
        <v>1010001020185</v>
      </c>
      <c r="K511" s="878"/>
      <c r="L511" s="878"/>
      <c r="M511" s="878"/>
      <c r="N511" s="878"/>
      <c r="O511" s="878"/>
      <c r="P511" s="879" t="s">
        <v>794</v>
      </c>
      <c r="Q511" s="880"/>
      <c r="R511" s="880"/>
      <c r="S511" s="880"/>
      <c r="T511" s="880"/>
      <c r="U511" s="880"/>
      <c r="V511" s="880"/>
      <c r="W511" s="880"/>
      <c r="X511" s="880"/>
      <c r="Y511" s="881">
        <v>2.9853999999999998</v>
      </c>
      <c r="Z511" s="882"/>
      <c r="AA511" s="882"/>
      <c r="AB511" s="883"/>
      <c r="AC511" s="884" t="s">
        <v>776</v>
      </c>
      <c r="AD511" s="885"/>
      <c r="AE511" s="885"/>
      <c r="AF511" s="885"/>
      <c r="AG511" s="885"/>
      <c r="AH511" s="868" t="s">
        <v>719</v>
      </c>
      <c r="AI511" s="869"/>
      <c r="AJ511" s="869"/>
      <c r="AK511" s="869"/>
      <c r="AL511" s="870" t="s">
        <v>719</v>
      </c>
      <c r="AM511" s="871"/>
      <c r="AN511" s="871"/>
      <c r="AO511" s="872"/>
      <c r="AP511" s="873" t="s">
        <v>719</v>
      </c>
      <c r="AQ511" s="873"/>
      <c r="AR511" s="873"/>
      <c r="AS511" s="873"/>
      <c r="AT511" s="873"/>
      <c r="AU511" s="873"/>
      <c r="AV511" s="873"/>
      <c r="AW511" s="873"/>
      <c r="AX511" s="873"/>
      <c r="AY511">
        <f>COUNTA($C$511)</f>
        <v>1</v>
      </c>
    </row>
    <row r="512" spans="1:51" ht="30" customHeight="1" x14ac:dyDescent="0.15">
      <c r="A512" s="874">
        <v>15</v>
      </c>
      <c r="B512" s="874">
        <v>1</v>
      </c>
      <c r="C512" s="875" t="s">
        <v>837</v>
      </c>
      <c r="D512" s="876"/>
      <c r="E512" s="876"/>
      <c r="F512" s="876"/>
      <c r="G512" s="876"/>
      <c r="H512" s="876"/>
      <c r="I512" s="876"/>
      <c r="J512" s="877">
        <v>1010001020185</v>
      </c>
      <c r="K512" s="878"/>
      <c r="L512" s="878"/>
      <c r="M512" s="878"/>
      <c r="N512" s="878"/>
      <c r="O512" s="878"/>
      <c r="P512" s="879" t="s">
        <v>789</v>
      </c>
      <c r="Q512" s="880"/>
      <c r="R512" s="880"/>
      <c r="S512" s="880"/>
      <c r="T512" s="880"/>
      <c r="U512" s="880"/>
      <c r="V512" s="880"/>
      <c r="W512" s="880"/>
      <c r="X512" s="880"/>
      <c r="Y512" s="881">
        <v>5.1740000000000004</v>
      </c>
      <c r="Z512" s="882"/>
      <c r="AA512" s="882"/>
      <c r="AB512" s="883"/>
      <c r="AC512" s="884" t="s">
        <v>776</v>
      </c>
      <c r="AD512" s="885"/>
      <c r="AE512" s="885"/>
      <c r="AF512" s="885"/>
      <c r="AG512" s="885"/>
      <c r="AH512" s="868" t="s">
        <v>719</v>
      </c>
      <c r="AI512" s="869"/>
      <c r="AJ512" s="869"/>
      <c r="AK512" s="869"/>
      <c r="AL512" s="870" t="s">
        <v>719</v>
      </c>
      <c r="AM512" s="871"/>
      <c r="AN512" s="871"/>
      <c r="AO512" s="872"/>
      <c r="AP512" s="873" t="s">
        <v>719</v>
      </c>
      <c r="AQ512" s="873"/>
      <c r="AR512" s="873"/>
      <c r="AS512" s="873"/>
      <c r="AT512" s="873"/>
      <c r="AU512" s="873"/>
      <c r="AV512" s="873"/>
      <c r="AW512" s="873"/>
      <c r="AX512" s="873"/>
      <c r="AY512">
        <f>COUNTA($C$512)</f>
        <v>1</v>
      </c>
    </row>
    <row r="513" spans="1:51" ht="30" customHeight="1" x14ac:dyDescent="0.15">
      <c r="A513" s="874">
        <v>16</v>
      </c>
      <c r="B513" s="874">
        <v>1</v>
      </c>
      <c r="C513" s="875" t="s">
        <v>837</v>
      </c>
      <c r="D513" s="876"/>
      <c r="E513" s="876"/>
      <c r="F513" s="876"/>
      <c r="G513" s="876"/>
      <c r="H513" s="876"/>
      <c r="I513" s="876"/>
      <c r="J513" s="877">
        <v>1010001020185</v>
      </c>
      <c r="K513" s="878"/>
      <c r="L513" s="878"/>
      <c r="M513" s="878"/>
      <c r="N513" s="878"/>
      <c r="O513" s="878"/>
      <c r="P513" s="879" t="s">
        <v>790</v>
      </c>
      <c r="Q513" s="880"/>
      <c r="R513" s="880"/>
      <c r="S513" s="880"/>
      <c r="T513" s="880"/>
      <c r="U513" s="880"/>
      <c r="V513" s="880"/>
      <c r="W513" s="880"/>
      <c r="X513" s="880"/>
      <c r="Y513" s="881">
        <v>2.09</v>
      </c>
      <c r="Z513" s="882"/>
      <c r="AA513" s="882"/>
      <c r="AB513" s="883"/>
      <c r="AC513" s="884" t="s">
        <v>776</v>
      </c>
      <c r="AD513" s="885"/>
      <c r="AE513" s="885"/>
      <c r="AF513" s="885"/>
      <c r="AG513" s="885"/>
      <c r="AH513" s="868" t="s">
        <v>719</v>
      </c>
      <c r="AI513" s="869"/>
      <c r="AJ513" s="869"/>
      <c r="AK513" s="869"/>
      <c r="AL513" s="870" t="s">
        <v>719</v>
      </c>
      <c r="AM513" s="871"/>
      <c r="AN513" s="871"/>
      <c r="AO513" s="872"/>
      <c r="AP513" s="873" t="s">
        <v>719</v>
      </c>
      <c r="AQ513" s="873"/>
      <c r="AR513" s="873"/>
      <c r="AS513" s="873"/>
      <c r="AT513" s="873"/>
      <c r="AU513" s="873"/>
      <c r="AV513" s="873"/>
      <c r="AW513" s="873"/>
      <c r="AX513" s="873"/>
      <c r="AY513">
        <f>COUNTA($C$513)</f>
        <v>1</v>
      </c>
    </row>
    <row r="514" spans="1:51" s="16" customFormat="1" ht="30" customHeight="1" x14ac:dyDescent="0.15">
      <c r="A514" s="874">
        <v>17</v>
      </c>
      <c r="B514" s="874">
        <v>1</v>
      </c>
      <c r="C514" s="875" t="s">
        <v>837</v>
      </c>
      <c r="D514" s="876"/>
      <c r="E514" s="876"/>
      <c r="F514" s="876"/>
      <c r="G514" s="876"/>
      <c r="H514" s="876"/>
      <c r="I514" s="876"/>
      <c r="J514" s="877">
        <v>1010001020185</v>
      </c>
      <c r="K514" s="878"/>
      <c r="L514" s="878"/>
      <c r="M514" s="878"/>
      <c r="N514" s="878"/>
      <c r="O514" s="878"/>
      <c r="P514" s="879" t="s">
        <v>790</v>
      </c>
      <c r="Q514" s="880"/>
      <c r="R514" s="880"/>
      <c r="S514" s="880"/>
      <c r="T514" s="880"/>
      <c r="U514" s="880"/>
      <c r="V514" s="880"/>
      <c r="W514" s="880"/>
      <c r="X514" s="880"/>
      <c r="Y514" s="881">
        <v>0.61599999999999999</v>
      </c>
      <c r="Z514" s="882"/>
      <c r="AA514" s="882"/>
      <c r="AB514" s="883"/>
      <c r="AC514" s="884" t="s">
        <v>776</v>
      </c>
      <c r="AD514" s="885"/>
      <c r="AE514" s="885"/>
      <c r="AF514" s="885"/>
      <c r="AG514" s="885"/>
      <c r="AH514" s="868" t="s">
        <v>719</v>
      </c>
      <c r="AI514" s="869"/>
      <c r="AJ514" s="869"/>
      <c r="AK514" s="869"/>
      <c r="AL514" s="870" t="s">
        <v>719</v>
      </c>
      <c r="AM514" s="871"/>
      <c r="AN514" s="871"/>
      <c r="AO514" s="872"/>
      <c r="AP514" s="873" t="s">
        <v>719</v>
      </c>
      <c r="AQ514" s="873"/>
      <c r="AR514" s="873"/>
      <c r="AS514" s="873"/>
      <c r="AT514" s="873"/>
      <c r="AU514" s="873"/>
      <c r="AV514" s="873"/>
      <c r="AW514" s="873"/>
      <c r="AX514" s="873"/>
      <c r="AY514">
        <f>COUNTA($C$514)</f>
        <v>1</v>
      </c>
    </row>
    <row r="515" spans="1:51" ht="30" customHeight="1" x14ac:dyDescent="0.15">
      <c r="A515" s="874">
        <v>18</v>
      </c>
      <c r="B515" s="874">
        <v>1</v>
      </c>
      <c r="C515" s="875" t="s">
        <v>852</v>
      </c>
      <c r="D515" s="876"/>
      <c r="E515" s="876"/>
      <c r="F515" s="876"/>
      <c r="G515" s="876"/>
      <c r="H515" s="876"/>
      <c r="I515" s="876"/>
      <c r="J515" s="877">
        <v>6011501017030</v>
      </c>
      <c r="K515" s="878"/>
      <c r="L515" s="878"/>
      <c r="M515" s="878"/>
      <c r="N515" s="878"/>
      <c r="O515" s="878"/>
      <c r="P515" s="879" t="s">
        <v>791</v>
      </c>
      <c r="Q515" s="880"/>
      <c r="R515" s="880"/>
      <c r="S515" s="880"/>
      <c r="T515" s="880"/>
      <c r="U515" s="880"/>
      <c r="V515" s="880"/>
      <c r="W515" s="880"/>
      <c r="X515" s="880"/>
      <c r="Y515" s="881">
        <v>2.2280000000000002</v>
      </c>
      <c r="Z515" s="882"/>
      <c r="AA515" s="882"/>
      <c r="AB515" s="883"/>
      <c r="AC515" s="884" t="s">
        <v>776</v>
      </c>
      <c r="AD515" s="885"/>
      <c r="AE515" s="885"/>
      <c r="AF515" s="885"/>
      <c r="AG515" s="885"/>
      <c r="AH515" s="868" t="s">
        <v>719</v>
      </c>
      <c r="AI515" s="869"/>
      <c r="AJ515" s="869"/>
      <c r="AK515" s="869"/>
      <c r="AL515" s="870" t="s">
        <v>719</v>
      </c>
      <c r="AM515" s="871"/>
      <c r="AN515" s="871"/>
      <c r="AO515" s="872"/>
      <c r="AP515" s="873" t="s">
        <v>719</v>
      </c>
      <c r="AQ515" s="873"/>
      <c r="AR515" s="873"/>
      <c r="AS515" s="873"/>
      <c r="AT515" s="873"/>
      <c r="AU515" s="873"/>
      <c r="AV515" s="873"/>
      <c r="AW515" s="873"/>
      <c r="AX515" s="873"/>
      <c r="AY515">
        <f>COUNTA($C$515)</f>
        <v>1</v>
      </c>
    </row>
    <row r="516" spans="1:51" ht="42.75" customHeight="1" x14ac:dyDescent="0.15">
      <c r="A516" s="874">
        <v>19</v>
      </c>
      <c r="B516" s="874">
        <v>1</v>
      </c>
      <c r="C516" s="875" t="s">
        <v>852</v>
      </c>
      <c r="D516" s="876"/>
      <c r="E516" s="876"/>
      <c r="F516" s="876"/>
      <c r="G516" s="876"/>
      <c r="H516" s="876"/>
      <c r="I516" s="876"/>
      <c r="J516" s="877">
        <v>6011501017030</v>
      </c>
      <c r="K516" s="878"/>
      <c r="L516" s="878"/>
      <c r="M516" s="878"/>
      <c r="N516" s="878"/>
      <c r="O516" s="878"/>
      <c r="P516" s="879" t="s">
        <v>792</v>
      </c>
      <c r="Q516" s="880"/>
      <c r="R516" s="880"/>
      <c r="S516" s="880"/>
      <c r="T516" s="880"/>
      <c r="U516" s="880"/>
      <c r="V516" s="880"/>
      <c r="W516" s="880"/>
      <c r="X516" s="880"/>
      <c r="Y516" s="881">
        <v>1.40822</v>
      </c>
      <c r="Z516" s="882"/>
      <c r="AA516" s="882"/>
      <c r="AB516" s="883"/>
      <c r="AC516" s="884" t="s">
        <v>776</v>
      </c>
      <c r="AD516" s="885"/>
      <c r="AE516" s="885"/>
      <c r="AF516" s="885"/>
      <c r="AG516" s="885"/>
      <c r="AH516" s="868" t="s">
        <v>719</v>
      </c>
      <c r="AI516" s="869"/>
      <c r="AJ516" s="869"/>
      <c r="AK516" s="869"/>
      <c r="AL516" s="870" t="s">
        <v>719</v>
      </c>
      <c r="AM516" s="871"/>
      <c r="AN516" s="871"/>
      <c r="AO516" s="872"/>
      <c r="AP516" s="873" t="s">
        <v>719</v>
      </c>
      <c r="AQ516" s="873"/>
      <c r="AR516" s="873"/>
      <c r="AS516" s="873"/>
      <c r="AT516" s="873"/>
      <c r="AU516" s="873"/>
      <c r="AV516" s="873"/>
      <c r="AW516" s="873"/>
      <c r="AX516" s="873"/>
      <c r="AY516">
        <f>COUNTA($C$516)</f>
        <v>1</v>
      </c>
    </row>
    <row r="517" spans="1:51" ht="45.75" customHeight="1" x14ac:dyDescent="0.15">
      <c r="A517" s="874">
        <v>20</v>
      </c>
      <c r="B517" s="874">
        <v>1</v>
      </c>
      <c r="C517" s="875" t="s">
        <v>865</v>
      </c>
      <c r="D517" s="876"/>
      <c r="E517" s="876"/>
      <c r="F517" s="876"/>
      <c r="G517" s="876"/>
      <c r="H517" s="876"/>
      <c r="I517" s="876"/>
      <c r="J517" s="877">
        <v>3010001129215</v>
      </c>
      <c r="K517" s="878"/>
      <c r="L517" s="878"/>
      <c r="M517" s="878"/>
      <c r="N517" s="878"/>
      <c r="O517" s="878"/>
      <c r="P517" s="879" t="s">
        <v>793</v>
      </c>
      <c r="Q517" s="880"/>
      <c r="R517" s="880"/>
      <c r="S517" s="880"/>
      <c r="T517" s="880"/>
      <c r="U517" s="880"/>
      <c r="V517" s="880"/>
      <c r="W517" s="880"/>
      <c r="X517" s="880"/>
      <c r="Y517" s="881">
        <v>0.41183999999999998</v>
      </c>
      <c r="Z517" s="882"/>
      <c r="AA517" s="882"/>
      <c r="AB517" s="883"/>
      <c r="AC517" s="884" t="s">
        <v>776</v>
      </c>
      <c r="AD517" s="885"/>
      <c r="AE517" s="885"/>
      <c r="AF517" s="885"/>
      <c r="AG517" s="885"/>
      <c r="AH517" s="868" t="s">
        <v>719</v>
      </c>
      <c r="AI517" s="869"/>
      <c r="AJ517" s="869"/>
      <c r="AK517" s="869"/>
      <c r="AL517" s="870" t="s">
        <v>719</v>
      </c>
      <c r="AM517" s="871"/>
      <c r="AN517" s="871"/>
      <c r="AO517" s="872"/>
      <c r="AP517" s="873" t="s">
        <v>719</v>
      </c>
      <c r="AQ517" s="873"/>
      <c r="AR517" s="873"/>
      <c r="AS517" s="873"/>
      <c r="AT517" s="873"/>
      <c r="AU517" s="873"/>
      <c r="AV517" s="873"/>
      <c r="AW517" s="873"/>
      <c r="AX517" s="873"/>
      <c r="AY517">
        <f>COUNTA($C$517)</f>
        <v>1</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307</v>
      </c>
      <c r="AD530" s="864"/>
      <c r="AE530" s="864"/>
      <c r="AF530" s="864"/>
      <c r="AG530" s="864"/>
      <c r="AH530" s="865" t="s">
        <v>327</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307</v>
      </c>
      <c r="AD563" s="864"/>
      <c r="AE563" s="864"/>
      <c r="AF563" s="864"/>
      <c r="AG563" s="864"/>
      <c r="AH563" s="865" t="s">
        <v>327</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307</v>
      </c>
      <c r="AD596" s="864"/>
      <c r="AE596" s="864"/>
      <c r="AF596" s="864"/>
      <c r="AG596" s="864"/>
      <c r="AH596" s="865" t="s">
        <v>327</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892" t="s">
        <v>659</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309</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4" t="s">
        <v>241</v>
      </c>
      <c r="D630" s="898"/>
      <c r="E630" s="864" t="s">
        <v>240</v>
      </c>
      <c r="F630" s="898"/>
      <c r="G630" s="898"/>
      <c r="H630" s="898"/>
      <c r="I630" s="898"/>
      <c r="J630" s="864" t="s">
        <v>274</v>
      </c>
      <c r="K630" s="864"/>
      <c r="L630" s="864"/>
      <c r="M630" s="864"/>
      <c r="N630" s="864"/>
      <c r="O630" s="864"/>
      <c r="P630" s="864" t="s">
        <v>25</v>
      </c>
      <c r="Q630" s="864"/>
      <c r="R630" s="864"/>
      <c r="S630" s="864"/>
      <c r="T630" s="864"/>
      <c r="U630" s="864"/>
      <c r="V630" s="864"/>
      <c r="W630" s="864"/>
      <c r="X630" s="864"/>
      <c r="Y630" s="864" t="s">
        <v>276</v>
      </c>
      <c r="Z630" s="898"/>
      <c r="AA630" s="898"/>
      <c r="AB630" s="898"/>
      <c r="AC630" s="864" t="s">
        <v>229</v>
      </c>
      <c r="AD630" s="864"/>
      <c r="AE630" s="864"/>
      <c r="AF630" s="864"/>
      <c r="AG630" s="864"/>
      <c r="AH630" s="864" t="s">
        <v>236</v>
      </c>
      <c r="AI630" s="898"/>
      <c r="AJ630" s="898"/>
      <c r="AK630" s="898"/>
      <c r="AL630" s="898" t="s">
        <v>19</v>
      </c>
      <c r="AM630" s="898"/>
      <c r="AN630" s="898"/>
      <c r="AO630" s="897"/>
      <c r="AP630" s="888" t="s">
        <v>303</v>
      </c>
      <c r="AQ630" s="888"/>
      <c r="AR630" s="888"/>
      <c r="AS630" s="888"/>
      <c r="AT630" s="888"/>
      <c r="AU630" s="888"/>
      <c r="AV630" s="888"/>
      <c r="AW630" s="888"/>
      <c r="AX630" s="888"/>
    </row>
    <row r="631" spans="1:51" ht="42" customHeight="1" x14ac:dyDescent="0.15">
      <c r="A631" s="874">
        <v>1</v>
      </c>
      <c r="B631" s="874">
        <v>1</v>
      </c>
      <c r="C631" s="899" t="s">
        <v>810</v>
      </c>
      <c r="D631" s="899"/>
      <c r="E631" s="662" t="s">
        <v>853</v>
      </c>
      <c r="F631" s="900"/>
      <c r="G631" s="900"/>
      <c r="H631" s="900"/>
      <c r="I631" s="900"/>
      <c r="J631" s="877">
        <v>1010401002840</v>
      </c>
      <c r="K631" s="878"/>
      <c r="L631" s="878"/>
      <c r="M631" s="878"/>
      <c r="N631" s="878"/>
      <c r="O631" s="878"/>
      <c r="P631" s="879" t="s">
        <v>795</v>
      </c>
      <c r="Q631" s="880"/>
      <c r="R631" s="880"/>
      <c r="S631" s="880"/>
      <c r="T631" s="880"/>
      <c r="U631" s="880"/>
      <c r="V631" s="880"/>
      <c r="W631" s="880"/>
      <c r="X631" s="880"/>
      <c r="Y631" s="881">
        <v>72.325000000000003</v>
      </c>
      <c r="Z631" s="882"/>
      <c r="AA631" s="882"/>
      <c r="AB631" s="883"/>
      <c r="AC631" s="884" t="s">
        <v>337</v>
      </c>
      <c r="AD631" s="885"/>
      <c r="AE631" s="885"/>
      <c r="AF631" s="885"/>
      <c r="AG631" s="885"/>
      <c r="AH631" s="886" t="s">
        <v>719</v>
      </c>
      <c r="AI631" s="887"/>
      <c r="AJ631" s="887"/>
      <c r="AK631" s="887"/>
      <c r="AL631" s="870">
        <v>99.91</v>
      </c>
      <c r="AM631" s="871"/>
      <c r="AN631" s="871"/>
      <c r="AO631" s="872"/>
      <c r="AP631" s="873" t="s">
        <v>719</v>
      </c>
      <c r="AQ631" s="873"/>
      <c r="AR631" s="873"/>
      <c r="AS631" s="873"/>
      <c r="AT631" s="873"/>
      <c r="AU631" s="873"/>
      <c r="AV631" s="873"/>
      <c r="AW631" s="873"/>
      <c r="AX631" s="873"/>
    </row>
    <row r="632" spans="1:51" ht="42" customHeight="1" x14ac:dyDescent="0.15">
      <c r="A632" s="874">
        <v>2</v>
      </c>
      <c r="B632" s="874">
        <v>1</v>
      </c>
      <c r="C632" s="899" t="s">
        <v>810</v>
      </c>
      <c r="D632" s="899"/>
      <c r="E632" s="662" t="s">
        <v>853</v>
      </c>
      <c r="F632" s="900"/>
      <c r="G632" s="900"/>
      <c r="H632" s="900"/>
      <c r="I632" s="900"/>
      <c r="J632" s="877">
        <v>1010401002840</v>
      </c>
      <c r="K632" s="878"/>
      <c r="L632" s="878"/>
      <c r="M632" s="878"/>
      <c r="N632" s="878"/>
      <c r="O632" s="878"/>
      <c r="P632" s="879" t="s">
        <v>796</v>
      </c>
      <c r="Q632" s="880"/>
      <c r="R632" s="880"/>
      <c r="S632" s="880"/>
      <c r="T632" s="880"/>
      <c r="U632" s="880"/>
      <c r="V632" s="880"/>
      <c r="W632" s="880"/>
      <c r="X632" s="880"/>
      <c r="Y632" s="881">
        <v>28.007425999999999</v>
      </c>
      <c r="Z632" s="882"/>
      <c r="AA632" s="882"/>
      <c r="AB632" s="883"/>
      <c r="AC632" s="884" t="s">
        <v>337</v>
      </c>
      <c r="AD632" s="885"/>
      <c r="AE632" s="885"/>
      <c r="AF632" s="885"/>
      <c r="AG632" s="885"/>
      <c r="AH632" s="886" t="s">
        <v>719</v>
      </c>
      <c r="AI632" s="887"/>
      <c r="AJ632" s="887"/>
      <c r="AK632" s="887"/>
      <c r="AL632" s="870">
        <v>99.97</v>
      </c>
      <c r="AM632" s="871"/>
      <c r="AN632" s="871"/>
      <c r="AO632" s="872"/>
      <c r="AP632" s="873" t="s">
        <v>719</v>
      </c>
      <c r="AQ632" s="873"/>
      <c r="AR632" s="873"/>
      <c r="AS632" s="873"/>
      <c r="AT632" s="873"/>
      <c r="AU632" s="873"/>
      <c r="AV632" s="873"/>
      <c r="AW632" s="873"/>
      <c r="AX632" s="873"/>
      <c r="AY632">
        <f>COUNTA($E$632)</f>
        <v>1</v>
      </c>
    </row>
    <row r="633" spans="1:51" ht="42" customHeight="1" x14ac:dyDescent="0.15">
      <c r="A633" s="874">
        <v>3</v>
      </c>
      <c r="B633" s="874">
        <v>1</v>
      </c>
      <c r="C633" s="899" t="s">
        <v>810</v>
      </c>
      <c r="D633" s="899"/>
      <c r="E633" s="662" t="s">
        <v>853</v>
      </c>
      <c r="F633" s="900"/>
      <c r="G633" s="900"/>
      <c r="H633" s="900"/>
      <c r="I633" s="900"/>
      <c r="J633" s="877">
        <v>1010401002840</v>
      </c>
      <c r="K633" s="878"/>
      <c r="L633" s="878"/>
      <c r="M633" s="878"/>
      <c r="N633" s="878"/>
      <c r="O633" s="878"/>
      <c r="P633" s="879" t="s">
        <v>797</v>
      </c>
      <c r="Q633" s="880"/>
      <c r="R633" s="880"/>
      <c r="S633" s="880"/>
      <c r="T633" s="880"/>
      <c r="U633" s="880"/>
      <c r="V633" s="880"/>
      <c r="W633" s="880"/>
      <c r="X633" s="880"/>
      <c r="Y633" s="881">
        <v>12.692574</v>
      </c>
      <c r="Z633" s="882"/>
      <c r="AA633" s="882"/>
      <c r="AB633" s="883"/>
      <c r="AC633" s="884" t="s">
        <v>337</v>
      </c>
      <c r="AD633" s="885"/>
      <c r="AE633" s="885"/>
      <c r="AF633" s="885"/>
      <c r="AG633" s="885"/>
      <c r="AH633" s="886" t="s">
        <v>719</v>
      </c>
      <c r="AI633" s="887"/>
      <c r="AJ633" s="887"/>
      <c r="AK633" s="887"/>
      <c r="AL633" s="870">
        <v>99.97</v>
      </c>
      <c r="AM633" s="871"/>
      <c r="AN633" s="871"/>
      <c r="AO633" s="872"/>
      <c r="AP633" s="873" t="s">
        <v>719</v>
      </c>
      <c r="AQ633" s="873"/>
      <c r="AR633" s="873"/>
      <c r="AS633" s="873"/>
      <c r="AT633" s="873"/>
      <c r="AU633" s="873"/>
      <c r="AV633" s="873"/>
      <c r="AW633" s="873"/>
      <c r="AX633" s="873"/>
      <c r="AY633">
        <f>COUNTA($E$633)</f>
        <v>1</v>
      </c>
    </row>
    <row r="634" spans="1:51" ht="45.75" customHeight="1" x14ac:dyDescent="0.15">
      <c r="A634" s="874">
        <v>4</v>
      </c>
      <c r="B634" s="874">
        <v>1</v>
      </c>
      <c r="C634" s="899" t="s">
        <v>811</v>
      </c>
      <c r="D634" s="899"/>
      <c r="E634" s="662" t="s">
        <v>845</v>
      </c>
      <c r="F634" s="900"/>
      <c r="G634" s="900"/>
      <c r="H634" s="900"/>
      <c r="I634" s="900"/>
      <c r="J634" s="877">
        <v>4130001044153</v>
      </c>
      <c r="K634" s="878"/>
      <c r="L634" s="878"/>
      <c r="M634" s="878"/>
      <c r="N634" s="878"/>
      <c r="O634" s="878"/>
      <c r="P634" s="879" t="s">
        <v>798</v>
      </c>
      <c r="Q634" s="880"/>
      <c r="R634" s="880"/>
      <c r="S634" s="880"/>
      <c r="T634" s="880"/>
      <c r="U634" s="880"/>
      <c r="V634" s="880"/>
      <c r="W634" s="880"/>
      <c r="X634" s="880"/>
      <c r="Y634" s="881">
        <v>76.064999999999998</v>
      </c>
      <c r="Z634" s="882"/>
      <c r="AA634" s="882"/>
      <c r="AB634" s="883"/>
      <c r="AC634" s="884" t="s">
        <v>339</v>
      </c>
      <c r="AD634" s="885"/>
      <c r="AE634" s="885"/>
      <c r="AF634" s="885"/>
      <c r="AG634" s="885"/>
      <c r="AH634" s="886" t="s">
        <v>719</v>
      </c>
      <c r="AI634" s="887"/>
      <c r="AJ634" s="887"/>
      <c r="AK634" s="887"/>
      <c r="AL634" s="870">
        <v>99.99</v>
      </c>
      <c r="AM634" s="871"/>
      <c r="AN634" s="871"/>
      <c r="AO634" s="872"/>
      <c r="AP634" s="873" t="s">
        <v>719</v>
      </c>
      <c r="AQ634" s="873"/>
      <c r="AR634" s="873"/>
      <c r="AS634" s="873"/>
      <c r="AT634" s="873"/>
      <c r="AU634" s="873"/>
      <c r="AV634" s="873"/>
      <c r="AW634" s="873"/>
      <c r="AX634" s="873"/>
      <c r="AY634">
        <f>COUNTA($E$634)</f>
        <v>1</v>
      </c>
    </row>
    <row r="635" spans="1:51" ht="47.85" customHeight="1" x14ac:dyDescent="0.15">
      <c r="A635" s="874">
        <v>5</v>
      </c>
      <c r="B635" s="874">
        <v>1</v>
      </c>
      <c r="C635" s="899" t="s">
        <v>811</v>
      </c>
      <c r="D635" s="899"/>
      <c r="E635" s="662" t="s">
        <v>845</v>
      </c>
      <c r="F635" s="900"/>
      <c r="G635" s="900"/>
      <c r="H635" s="900"/>
      <c r="I635" s="900"/>
      <c r="J635" s="877">
        <v>4130001044153</v>
      </c>
      <c r="K635" s="878"/>
      <c r="L635" s="878"/>
      <c r="M635" s="878"/>
      <c r="N635" s="878"/>
      <c r="O635" s="878"/>
      <c r="P635" s="879" t="s">
        <v>799</v>
      </c>
      <c r="Q635" s="880"/>
      <c r="R635" s="880"/>
      <c r="S635" s="880"/>
      <c r="T635" s="880"/>
      <c r="U635" s="880"/>
      <c r="V635" s="880"/>
      <c r="W635" s="880"/>
      <c r="X635" s="880"/>
      <c r="Y635" s="881">
        <v>10.609500000000001</v>
      </c>
      <c r="Z635" s="882"/>
      <c r="AA635" s="882"/>
      <c r="AB635" s="883"/>
      <c r="AC635" s="884" t="s">
        <v>339</v>
      </c>
      <c r="AD635" s="885"/>
      <c r="AE635" s="885"/>
      <c r="AF635" s="885"/>
      <c r="AG635" s="885"/>
      <c r="AH635" s="886" t="s">
        <v>719</v>
      </c>
      <c r="AI635" s="887"/>
      <c r="AJ635" s="887"/>
      <c r="AK635" s="887"/>
      <c r="AL635" s="870">
        <v>100</v>
      </c>
      <c r="AM635" s="871"/>
      <c r="AN635" s="871"/>
      <c r="AO635" s="872"/>
      <c r="AP635" s="873" t="s">
        <v>719</v>
      </c>
      <c r="AQ635" s="873"/>
      <c r="AR635" s="873"/>
      <c r="AS635" s="873"/>
      <c r="AT635" s="873"/>
      <c r="AU635" s="873"/>
      <c r="AV635" s="873"/>
      <c r="AW635" s="873"/>
      <c r="AX635" s="873"/>
      <c r="AY635">
        <f>COUNTA($E$635)</f>
        <v>1</v>
      </c>
    </row>
    <row r="636" spans="1:51" ht="47.85" customHeight="1" x14ac:dyDescent="0.15">
      <c r="A636" s="874">
        <v>6</v>
      </c>
      <c r="B636" s="874">
        <v>1</v>
      </c>
      <c r="C636" s="899" t="s">
        <v>810</v>
      </c>
      <c r="D636" s="899"/>
      <c r="E636" s="662" t="s">
        <v>845</v>
      </c>
      <c r="F636" s="900"/>
      <c r="G636" s="900"/>
      <c r="H636" s="900"/>
      <c r="I636" s="900"/>
      <c r="J636" s="877">
        <v>4130001044153</v>
      </c>
      <c r="K636" s="878"/>
      <c r="L636" s="878"/>
      <c r="M636" s="878"/>
      <c r="N636" s="878"/>
      <c r="O636" s="878"/>
      <c r="P636" s="879" t="s">
        <v>800</v>
      </c>
      <c r="Q636" s="880"/>
      <c r="R636" s="880"/>
      <c r="S636" s="880"/>
      <c r="T636" s="880"/>
      <c r="U636" s="880"/>
      <c r="V636" s="880"/>
      <c r="W636" s="880"/>
      <c r="X636" s="880"/>
      <c r="Y636" s="881">
        <v>2.8622000000000001</v>
      </c>
      <c r="Z636" s="882"/>
      <c r="AA636" s="882"/>
      <c r="AB636" s="883"/>
      <c r="AC636" s="884" t="s">
        <v>337</v>
      </c>
      <c r="AD636" s="885"/>
      <c r="AE636" s="885"/>
      <c r="AF636" s="885"/>
      <c r="AG636" s="885"/>
      <c r="AH636" s="886" t="s">
        <v>719</v>
      </c>
      <c r="AI636" s="887"/>
      <c r="AJ636" s="887"/>
      <c r="AK636" s="887"/>
      <c r="AL636" s="870">
        <v>99.58</v>
      </c>
      <c r="AM636" s="871"/>
      <c r="AN636" s="871"/>
      <c r="AO636" s="872"/>
      <c r="AP636" s="873" t="s">
        <v>719</v>
      </c>
      <c r="AQ636" s="873"/>
      <c r="AR636" s="873"/>
      <c r="AS636" s="873"/>
      <c r="AT636" s="873"/>
      <c r="AU636" s="873"/>
      <c r="AV636" s="873"/>
      <c r="AW636" s="873"/>
      <c r="AX636" s="873"/>
      <c r="AY636">
        <f>COUNTA($E$636)</f>
        <v>1</v>
      </c>
    </row>
    <row r="637" spans="1:51" ht="30" customHeight="1" x14ac:dyDescent="0.15">
      <c r="A637" s="874">
        <v>7</v>
      </c>
      <c r="B637" s="874">
        <v>1</v>
      </c>
      <c r="C637" s="899" t="s">
        <v>810</v>
      </c>
      <c r="D637" s="899"/>
      <c r="E637" s="662" t="s">
        <v>834</v>
      </c>
      <c r="F637" s="900"/>
      <c r="G637" s="900"/>
      <c r="H637" s="900"/>
      <c r="I637" s="900"/>
      <c r="J637" s="877">
        <v>7010001029485</v>
      </c>
      <c r="K637" s="878"/>
      <c r="L637" s="878"/>
      <c r="M637" s="878"/>
      <c r="N637" s="878"/>
      <c r="O637" s="878"/>
      <c r="P637" s="879" t="s">
        <v>801</v>
      </c>
      <c r="Q637" s="880"/>
      <c r="R637" s="880"/>
      <c r="S637" s="880"/>
      <c r="T637" s="880"/>
      <c r="U637" s="880"/>
      <c r="V637" s="880"/>
      <c r="W637" s="880"/>
      <c r="X637" s="880"/>
      <c r="Y637" s="881">
        <v>69.116299999999995</v>
      </c>
      <c r="Z637" s="882"/>
      <c r="AA637" s="882"/>
      <c r="AB637" s="883"/>
      <c r="AC637" s="884" t="s">
        <v>337</v>
      </c>
      <c r="AD637" s="885"/>
      <c r="AE637" s="885"/>
      <c r="AF637" s="885"/>
      <c r="AG637" s="885"/>
      <c r="AH637" s="886" t="s">
        <v>719</v>
      </c>
      <c r="AI637" s="887"/>
      <c r="AJ637" s="887"/>
      <c r="AK637" s="887"/>
      <c r="AL637" s="870">
        <v>99.95</v>
      </c>
      <c r="AM637" s="871"/>
      <c r="AN637" s="871"/>
      <c r="AO637" s="872"/>
      <c r="AP637" s="873" t="s">
        <v>719</v>
      </c>
      <c r="AQ637" s="873"/>
      <c r="AR637" s="873"/>
      <c r="AS637" s="873"/>
      <c r="AT637" s="873"/>
      <c r="AU637" s="873"/>
      <c r="AV637" s="873"/>
      <c r="AW637" s="873"/>
      <c r="AX637" s="873"/>
      <c r="AY637">
        <f>COUNTA($E$637)</f>
        <v>1</v>
      </c>
    </row>
    <row r="638" spans="1:51" ht="30" customHeight="1" x14ac:dyDescent="0.15">
      <c r="A638" s="874">
        <v>8</v>
      </c>
      <c r="B638" s="874">
        <v>1</v>
      </c>
      <c r="C638" s="899" t="s">
        <v>810</v>
      </c>
      <c r="D638" s="899"/>
      <c r="E638" s="662" t="s">
        <v>834</v>
      </c>
      <c r="F638" s="900"/>
      <c r="G638" s="900"/>
      <c r="H638" s="900"/>
      <c r="I638" s="900"/>
      <c r="J638" s="877">
        <v>7010001029485</v>
      </c>
      <c r="K638" s="878"/>
      <c r="L638" s="878"/>
      <c r="M638" s="878"/>
      <c r="N638" s="878"/>
      <c r="O638" s="878"/>
      <c r="P638" s="879" t="s">
        <v>802</v>
      </c>
      <c r="Q638" s="880"/>
      <c r="R638" s="880"/>
      <c r="S638" s="880"/>
      <c r="T638" s="880"/>
      <c r="U638" s="880"/>
      <c r="V638" s="880"/>
      <c r="W638" s="880"/>
      <c r="X638" s="880"/>
      <c r="Y638" s="881">
        <v>20.380379999999999</v>
      </c>
      <c r="Z638" s="882"/>
      <c r="AA638" s="882"/>
      <c r="AB638" s="883"/>
      <c r="AC638" s="884" t="s">
        <v>337</v>
      </c>
      <c r="AD638" s="885"/>
      <c r="AE638" s="885"/>
      <c r="AF638" s="885"/>
      <c r="AG638" s="885"/>
      <c r="AH638" s="886" t="s">
        <v>719</v>
      </c>
      <c r="AI638" s="887"/>
      <c r="AJ638" s="887"/>
      <c r="AK638" s="887"/>
      <c r="AL638" s="870">
        <v>99.55</v>
      </c>
      <c r="AM638" s="871"/>
      <c r="AN638" s="871"/>
      <c r="AO638" s="872"/>
      <c r="AP638" s="873" t="s">
        <v>719</v>
      </c>
      <c r="AQ638" s="873"/>
      <c r="AR638" s="873"/>
      <c r="AS638" s="873"/>
      <c r="AT638" s="873"/>
      <c r="AU638" s="873"/>
      <c r="AV638" s="873"/>
      <c r="AW638" s="873"/>
      <c r="AX638" s="873"/>
      <c r="AY638">
        <f>COUNTA($E$638)</f>
        <v>1</v>
      </c>
    </row>
    <row r="639" spans="1:51" ht="30" customHeight="1" x14ac:dyDescent="0.15">
      <c r="A639" s="874">
        <v>9</v>
      </c>
      <c r="B639" s="874">
        <v>1</v>
      </c>
      <c r="C639" s="899" t="s">
        <v>810</v>
      </c>
      <c r="D639" s="899"/>
      <c r="E639" s="662" t="s">
        <v>837</v>
      </c>
      <c r="F639" s="900"/>
      <c r="G639" s="900"/>
      <c r="H639" s="900"/>
      <c r="I639" s="900"/>
      <c r="J639" s="877">
        <v>1010001020185</v>
      </c>
      <c r="K639" s="878"/>
      <c r="L639" s="878"/>
      <c r="M639" s="878"/>
      <c r="N639" s="878"/>
      <c r="O639" s="878"/>
      <c r="P639" s="879" t="s">
        <v>745</v>
      </c>
      <c r="Q639" s="880"/>
      <c r="R639" s="880"/>
      <c r="S639" s="880"/>
      <c r="T639" s="880"/>
      <c r="U639" s="880"/>
      <c r="V639" s="880"/>
      <c r="W639" s="880"/>
      <c r="X639" s="880"/>
      <c r="Y639" s="881">
        <v>13.780283000000001</v>
      </c>
      <c r="Z639" s="882"/>
      <c r="AA639" s="882"/>
      <c r="AB639" s="883"/>
      <c r="AC639" s="884" t="s">
        <v>337</v>
      </c>
      <c r="AD639" s="885"/>
      <c r="AE639" s="885"/>
      <c r="AF639" s="885"/>
      <c r="AG639" s="885"/>
      <c r="AH639" s="886" t="s">
        <v>719</v>
      </c>
      <c r="AI639" s="887"/>
      <c r="AJ639" s="887"/>
      <c r="AK639" s="887"/>
      <c r="AL639" s="870">
        <v>100</v>
      </c>
      <c r="AM639" s="871"/>
      <c r="AN639" s="871"/>
      <c r="AO639" s="872"/>
      <c r="AP639" s="873" t="s">
        <v>719</v>
      </c>
      <c r="AQ639" s="873"/>
      <c r="AR639" s="873"/>
      <c r="AS639" s="873"/>
      <c r="AT639" s="873"/>
      <c r="AU639" s="873"/>
      <c r="AV639" s="873"/>
      <c r="AW639" s="873"/>
      <c r="AX639" s="873"/>
      <c r="AY639">
        <f>COUNTA($E$639)</f>
        <v>1</v>
      </c>
    </row>
    <row r="640" spans="1:51" ht="30" customHeight="1" x14ac:dyDescent="0.15">
      <c r="A640" s="874">
        <v>10</v>
      </c>
      <c r="B640" s="874">
        <v>1</v>
      </c>
      <c r="C640" s="899" t="s">
        <v>810</v>
      </c>
      <c r="D640" s="899"/>
      <c r="E640" s="662" t="s">
        <v>837</v>
      </c>
      <c r="F640" s="900"/>
      <c r="G640" s="900"/>
      <c r="H640" s="900"/>
      <c r="I640" s="900"/>
      <c r="J640" s="877">
        <v>1010001020185</v>
      </c>
      <c r="K640" s="878"/>
      <c r="L640" s="878"/>
      <c r="M640" s="878"/>
      <c r="N640" s="878"/>
      <c r="O640" s="878"/>
      <c r="P640" s="879" t="s">
        <v>803</v>
      </c>
      <c r="Q640" s="880"/>
      <c r="R640" s="880"/>
      <c r="S640" s="880"/>
      <c r="T640" s="880"/>
      <c r="U640" s="880"/>
      <c r="V640" s="880"/>
      <c r="W640" s="880"/>
      <c r="X640" s="880"/>
      <c r="Y640" s="881">
        <v>2.5068999999999999</v>
      </c>
      <c r="Z640" s="882"/>
      <c r="AA640" s="882"/>
      <c r="AB640" s="883"/>
      <c r="AC640" s="884" t="s">
        <v>337</v>
      </c>
      <c r="AD640" s="885"/>
      <c r="AE640" s="885"/>
      <c r="AF640" s="885"/>
      <c r="AG640" s="885"/>
      <c r="AH640" s="886" t="s">
        <v>719</v>
      </c>
      <c r="AI640" s="887"/>
      <c r="AJ640" s="887"/>
      <c r="AK640" s="887"/>
      <c r="AL640" s="870">
        <v>100</v>
      </c>
      <c r="AM640" s="871"/>
      <c r="AN640" s="871"/>
      <c r="AO640" s="872"/>
      <c r="AP640" s="873" t="s">
        <v>719</v>
      </c>
      <c r="AQ640" s="873"/>
      <c r="AR640" s="873"/>
      <c r="AS640" s="873"/>
      <c r="AT640" s="873"/>
      <c r="AU640" s="873"/>
      <c r="AV640" s="873"/>
      <c r="AW640" s="873"/>
      <c r="AX640" s="873"/>
      <c r="AY640">
        <f>COUNTA($E$640)</f>
        <v>1</v>
      </c>
    </row>
    <row r="641" spans="1:51" ht="30" customHeight="1" x14ac:dyDescent="0.15">
      <c r="A641" s="874">
        <v>11</v>
      </c>
      <c r="B641" s="874">
        <v>1</v>
      </c>
      <c r="C641" s="899" t="s">
        <v>810</v>
      </c>
      <c r="D641" s="899"/>
      <c r="E641" s="662" t="s">
        <v>835</v>
      </c>
      <c r="F641" s="900"/>
      <c r="G641" s="900"/>
      <c r="H641" s="900"/>
      <c r="I641" s="900"/>
      <c r="J641" s="877">
        <v>3010001016132</v>
      </c>
      <c r="K641" s="878"/>
      <c r="L641" s="878"/>
      <c r="M641" s="878"/>
      <c r="N641" s="878"/>
      <c r="O641" s="878"/>
      <c r="P641" s="879" t="s">
        <v>804</v>
      </c>
      <c r="Q641" s="880"/>
      <c r="R641" s="880"/>
      <c r="S641" s="880"/>
      <c r="T641" s="880"/>
      <c r="U641" s="880"/>
      <c r="V641" s="880"/>
      <c r="W641" s="880"/>
      <c r="X641" s="880"/>
      <c r="Y641" s="881">
        <v>14.96</v>
      </c>
      <c r="Z641" s="882"/>
      <c r="AA641" s="882"/>
      <c r="AB641" s="883"/>
      <c r="AC641" s="884" t="s">
        <v>337</v>
      </c>
      <c r="AD641" s="885"/>
      <c r="AE641" s="885"/>
      <c r="AF641" s="885"/>
      <c r="AG641" s="885"/>
      <c r="AH641" s="886" t="s">
        <v>719</v>
      </c>
      <c r="AI641" s="887"/>
      <c r="AJ641" s="887"/>
      <c r="AK641" s="887"/>
      <c r="AL641" s="870">
        <v>99.82</v>
      </c>
      <c r="AM641" s="871"/>
      <c r="AN641" s="871"/>
      <c r="AO641" s="872"/>
      <c r="AP641" s="873" t="s">
        <v>719</v>
      </c>
      <c r="AQ641" s="873"/>
      <c r="AR641" s="873"/>
      <c r="AS641" s="873"/>
      <c r="AT641" s="873"/>
      <c r="AU641" s="873"/>
      <c r="AV641" s="873"/>
      <c r="AW641" s="873"/>
      <c r="AX641" s="873"/>
      <c r="AY641">
        <f>COUNTA($E$641)</f>
        <v>1</v>
      </c>
    </row>
    <row r="642" spans="1:51" ht="30" customHeight="1" x14ac:dyDescent="0.15">
      <c r="A642" s="874">
        <v>12</v>
      </c>
      <c r="B642" s="874">
        <v>1</v>
      </c>
      <c r="C642" s="899" t="s">
        <v>810</v>
      </c>
      <c r="D642" s="899"/>
      <c r="E642" s="662" t="s">
        <v>852</v>
      </c>
      <c r="F642" s="900"/>
      <c r="G642" s="900"/>
      <c r="H642" s="900"/>
      <c r="I642" s="900"/>
      <c r="J642" s="877">
        <v>6011501017030</v>
      </c>
      <c r="K642" s="878"/>
      <c r="L642" s="878"/>
      <c r="M642" s="878"/>
      <c r="N642" s="878"/>
      <c r="O642" s="878"/>
      <c r="P642" s="879" t="s">
        <v>805</v>
      </c>
      <c r="Q642" s="880"/>
      <c r="R642" s="880"/>
      <c r="S642" s="880"/>
      <c r="T642" s="880"/>
      <c r="U642" s="880"/>
      <c r="V642" s="880"/>
      <c r="W642" s="880"/>
      <c r="X642" s="880"/>
      <c r="Y642" s="881">
        <v>13.9084</v>
      </c>
      <c r="Z642" s="882"/>
      <c r="AA642" s="882"/>
      <c r="AB642" s="883"/>
      <c r="AC642" s="884" t="s">
        <v>337</v>
      </c>
      <c r="AD642" s="885"/>
      <c r="AE642" s="885"/>
      <c r="AF642" s="885"/>
      <c r="AG642" s="885"/>
      <c r="AH642" s="886" t="s">
        <v>719</v>
      </c>
      <c r="AI642" s="887"/>
      <c r="AJ642" s="887"/>
      <c r="AK642" s="887"/>
      <c r="AL642" s="870">
        <v>99.91</v>
      </c>
      <c r="AM642" s="871"/>
      <c r="AN642" s="871"/>
      <c r="AO642" s="872"/>
      <c r="AP642" s="873" t="s">
        <v>719</v>
      </c>
      <c r="AQ642" s="873"/>
      <c r="AR642" s="873"/>
      <c r="AS642" s="873"/>
      <c r="AT642" s="873"/>
      <c r="AU642" s="873"/>
      <c r="AV642" s="873"/>
      <c r="AW642" s="873"/>
      <c r="AX642" s="873"/>
      <c r="AY642">
        <f>COUNTA($E$642)</f>
        <v>1</v>
      </c>
    </row>
    <row r="643" spans="1:51" ht="30" customHeight="1" x14ac:dyDescent="0.15">
      <c r="A643" s="874">
        <v>13</v>
      </c>
      <c r="B643" s="874">
        <v>1</v>
      </c>
      <c r="C643" s="899" t="s">
        <v>811</v>
      </c>
      <c r="D643" s="899"/>
      <c r="E643" s="662" t="s">
        <v>847</v>
      </c>
      <c r="F643" s="900"/>
      <c r="G643" s="900"/>
      <c r="H643" s="900"/>
      <c r="I643" s="900"/>
      <c r="J643" s="877">
        <v>1070001024734</v>
      </c>
      <c r="K643" s="878"/>
      <c r="L643" s="878"/>
      <c r="M643" s="878"/>
      <c r="N643" s="878"/>
      <c r="O643" s="878"/>
      <c r="P643" s="879" t="s">
        <v>806</v>
      </c>
      <c r="Q643" s="880"/>
      <c r="R643" s="880"/>
      <c r="S643" s="880"/>
      <c r="T643" s="880"/>
      <c r="U643" s="880"/>
      <c r="V643" s="880"/>
      <c r="W643" s="880"/>
      <c r="X643" s="880"/>
      <c r="Y643" s="881">
        <v>5.432512</v>
      </c>
      <c r="Z643" s="882"/>
      <c r="AA643" s="882"/>
      <c r="AB643" s="883"/>
      <c r="AC643" s="884" t="s">
        <v>339</v>
      </c>
      <c r="AD643" s="885"/>
      <c r="AE643" s="885"/>
      <c r="AF643" s="885"/>
      <c r="AG643" s="885"/>
      <c r="AH643" s="886" t="s">
        <v>719</v>
      </c>
      <c r="AI643" s="887"/>
      <c r="AJ643" s="887"/>
      <c r="AK643" s="887"/>
      <c r="AL643" s="870">
        <v>100</v>
      </c>
      <c r="AM643" s="871"/>
      <c r="AN643" s="871"/>
      <c r="AO643" s="872"/>
      <c r="AP643" s="873" t="s">
        <v>719</v>
      </c>
      <c r="AQ643" s="873"/>
      <c r="AR643" s="873"/>
      <c r="AS643" s="873"/>
      <c r="AT643" s="873"/>
      <c r="AU643" s="873"/>
      <c r="AV643" s="873"/>
      <c r="AW643" s="873"/>
      <c r="AX643" s="873"/>
      <c r="AY643">
        <f>COUNTA($E$643)</f>
        <v>1</v>
      </c>
    </row>
    <row r="644" spans="1:51" ht="30" customHeight="1" x14ac:dyDescent="0.15">
      <c r="A644" s="874">
        <v>14</v>
      </c>
      <c r="B644" s="874">
        <v>1</v>
      </c>
      <c r="C644" s="899" t="s">
        <v>811</v>
      </c>
      <c r="D644" s="899"/>
      <c r="E644" s="662" t="s">
        <v>836</v>
      </c>
      <c r="F644" s="900"/>
      <c r="G644" s="900"/>
      <c r="H644" s="900"/>
      <c r="I644" s="900"/>
      <c r="J644" s="877">
        <v>7021001000443</v>
      </c>
      <c r="K644" s="878"/>
      <c r="L644" s="878"/>
      <c r="M644" s="878"/>
      <c r="N644" s="878"/>
      <c r="O644" s="878"/>
      <c r="P644" s="879" t="s">
        <v>807</v>
      </c>
      <c r="Q644" s="880"/>
      <c r="R644" s="880"/>
      <c r="S644" s="880"/>
      <c r="T644" s="880"/>
      <c r="U644" s="880"/>
      <c r="V644" s="880"/>
      <c r="W644" s="880"/>
      <c r="X644" s="880"/>
      <c r="Y644" s="881">
        <v>4.9907000000000004</v>
      </c>
      <c r="Z644" s="882"/>
      <c r="AA644" s="882"/>
      <c r="AB644" s="883"/>
      <c r="AC644" s="884" t="s">
        <v>339</v>
      </c>
      <c r="AD644" s="885"/>
      <c r="AE644" s="885"/>
      <c r="AF644" s="885"/>
      <c r="AG644" s="885"/>
      <c r="AH644" s="886" t="s">
        <v>719</v>
      </c>
      <c r="AI644" s="887"/>
      <c r="AJ644" s="887"/>
      <c r="AK644" s="887"/>
      <c r="AL644" s="870">
        <v>99.96</v>
      </c>
      <c r="AM644" s="871"/>
      <c r="AN644" s="871"/>
      <c r="AO644" s="872"/>
      <c r="AP644" s="873" t="s">
        <v>719</v>
      </c>
      <c r="AQ644" s="873"/>
      <c r="AR644" s="873"/>
      <c r="AS644" s="873"/>
      <c r="AT644" s="873"/>
      <c r="AU644" s="873"/>
      <c r="AV644" s="873"/>
      <c r="AW644" s="873"/>
      <c r="AX644" s="873"/>
      <c r="AY644">
        <f>COUNTA($E$644)</f>
        <v>1</v>
      </c>
    </row>
    <row r="645" spans="1:51" ht="30" customHeight="1" x14ac:dyDescent="0.15">
      <c r="A645" s="874">
        <v>15</v>
      </c>
      <c r="B645" s="874">
        <v>1</v>
      </c>
      <c r="C645" s="899" t="s">
        <v>811</v>
      </c>
      <c r="D645" s="899"/>
      <c r="E645" s="662" t="s">
        <v>846</v>
      </c>
      <c r="F645" s="900"/>
      <c r="G645" s="900"/>
      <c r="H645" s="900"/>
      <c r="I645" s="900"/>
      <c r="J645" s="877">
        <v>5010701008682</v>
      </c>
      <c r="K645" s="878"/>
      <c r="L645" s="878"/>
      <c r="M645" s="878"/>
      <c r="N645" s="878"/>
      <c r="O645" s="878"/>
      <c r="P645" s="879" t="s">
        <v>808</v>
      </c>
      <c r="Q645" s="880"/>
      <c r="R645" s="880"/>
      <c r="S645" s="880"/>
      <c r="T645" s="880"/>
      <c r="U645" s="880"/>
      <c r="V645" s="880"/>
      <c r="W645" s="880"/>
      <c r="X645" s="880"/>
      <c r="Y645" s="881">
        <v>3.2669999999999999</v>
      </c>
      <c r="Z645" s="882"/>
      <c r="AA645" s="882"/>
      <c r="AB645" s="883"/>
      <c r="AC645" s="884" t="s">
        <v>339</v>
      </c>
      <c r="AD645" s="885"/>
      <c r="AE645" s="885"/>
      <c r="AF645" s="885"/>
      <c r="AG645" s="885"/>
      <c r="AH645" s="886" t="s">
        <v>719</v>
      </c>
      <c r="AI645" s="887"/>
      <c r="AJ645" s="887"/>
      <c r="AK645" s="887"/>
      <c r="AL645" s="870">
        <v>100</v>
      </c>
      <c r="AM645" s="871"/>
      <c r="AN645" s="871"/>
      <c r="AO645" s="872"/>
      <c r="AP645" s="873" t="s">
        <v>719</v>
      </c>
      <c r="AQ645" s="873"/>
      <c r="AR645" s="873"/>
      <c r="AS645" s="873"/>
      <c r="AT645" s="873"/>
      <c r="AU645" s="873"/>
      <c r="AV645" s="873"/>
      <c r="AW645" s="873"/>
      <c r="AX645" s="873"/>
      <c r="AY645">
        <f>COUNTA($E$645)</f>
        <v>1</v>
      </c>
    </row>
    <row r="646" spans="1:51" ht="30" customHeight="1" x14ac:dyDescent="0.15">
      <c r="A646" s="874">
        <v>16</v>
      </c>
      <c r="B646" s="874">
        <v>1</v>
      </c>
      <c r="C646" s="899" t="s">
        <v>811</v>
      </c>
      <c r="D646" s="899"/>
      <c r="E646" s="662" t="s">
        <v>846</v>
      </c>
      <c r="F646" s="900"/>
      <c r="G646" s="900"/>
      <c r="H646" s="900"/>
      <c r="I646" s="900"/>
      <c r="J646" s="877">
        <v>5010701008682</v>
      </c>
      <c r="K646" s="878"/>
      <c r="L646" s="878"/>
      <c r="M646" s="878"/>
      <c r="N646" s="878"/>
      <c r="O646" s="878"/>
      <c r="P646" s="879" t="s">
        <v>808</v>
      </c>
      <c r="Q646" s="880"/>
      <c r="R646" s="880"/>
      <c r="S646" s="880"/>
      <c r="T646" s="880"/>
      <c r="U646" s="880"/>
      <c r="V646" s="880"/>
      <c r="W646" s="880"/>
      <c r="X646" s="880"/>
      <c r="Y646" s="881">
        <v>2.0129999999999999</v>
      </c>
      <c r="Z646" s="882"/>
      <c r="AA646" s="882"/>
      <c r="AB646" s="883"/>
      <c r="AC646" s="884" t="s">
        <v>339</v>
      </c>
      <c r="AD646" s="885"/>
      <c r="AE646" s="885"/>
      <c r="AF646" s="885"/>
      <c r="AG646" s="885"/>
      <c r="AH646" s="886" t="s">
        <v>719</v>
      </c>
      <c r="AI646" s="887"/>
      <c r="AJ646" s="887"/>
      <c r="AK646" s="887"/>
      <c r="AL646" s="870">
        <v>100</v>
      </c>
      <c r="AM646" s="871"/>
      <c r="AN646" s="871"/>
      <c r="AO646" s="872"/>
      <c r="AP646" s="873" t="s">
        <v>719</v>
      </c>
      <c r="AQ646" s="873"/>
      <c r="AR646" s="873"/>
      <c r="AS646" s="873"/>
      <c r="AT646" s="873"/>
      <c r="AU646" s="873"/>
      <c r="AV646" s="873"/>
      <c r="AW646" s="873"/>
      <c r="AX646" s="873"/>
      <c r="AY646">
        <f>COUNTA($E$646)</f>
        <v>1</v>
      </c>
    </row>
    <row r="647" spans="1:51" ht="61.5" customHeight="1" x14ac:dyDescent="0.15">
      <c r="A647" s="874">
        <v>17</v>
      </c>
      <c r="B647" s="874">
        <v>1</v>
      </c>
      <c r="C647" s="899" t="s">
        <v>810</v>
      </c>
      <c r="D647" s="899"/>
      <c r="E647" s="662" t="s">
        <v>848</v>
      </c>
      <c r="F647" s="900"/>
      <c r="G647" s="900"/>
      <c r="H647" s="900"/>
      <c r="I647" s="900"/>
      <c r="J647" s="877">
        <v>3010001129215</v>
      </c>
      <c r="K647" s="878"/>
      <c r="L647" s="878"/>
      <c r="M647" s="878"/>
      <c r="N647" s="878"/>
      <c r="O647" s="878"/>
      <c r="P647" s="879" t="s">
        <v>809</v>
      </c>
      <c r="Q647" s="880"/>
      <c r="R647" s="880"/>
      <c r="S647" s="880"/>
      <c r="T647" s="880"/>
      <c r="U647" s="880"/>
      <c r="V647" s="880"/>
      <c r="W647" s="880"/>
      <c r="X647" s="880"/>
      <c r="Y647" s="881">
        <v>0.50809000000000004</v>
      </c>
      <c r="Z647" s="882"/>
      <c r="AA647" s="882"/>
      <c r="AB647" s="883"/>
      <c r="AC647" s="884" t="s">
        <v>337</v>
      </c>
      <c r="AD647" s="885"/>
      <c r="AE647" s="885"/>
      <c r="AF647" s="885"/>
      <c r="AG647" s="885"/>
      <c r="AH647" s="886" t="s">
        <v>719</v>
      </c>
      <c r="AI647" s="887"/>
      <c r="AJ647" s="887"/>
      <c r="AK647" s="887"/>
      <c r="AL647" s="870">
        <v>100</v>
      </c>
      <c r="AM647" s="871"/>
      <c r="AN647" s="871"/>
      <c r="AO647" s="872"/>
      <c r="AP647" s="873" t="s">
        <v>719</v>
      </c>
      <c r="AQ647" s="873"/>
      <c r="AR647" s="873"/>
      <c r="AS647" s="873"/>
      <c r="AT647" s="873"/>
      <c r="AU647" s="873"/>
      <c r="AV647" s="873"/>
      <c r="AW647" s="873"/>
      <c r="AX647" s="873"/>
      <c r="AY647">
        <f>COUNTA($E$647)</f>
        <v>1</v>
      </c>
    </row>
    <row r="648" spans="1:51" ht="30" hidden="1" customHeight="1" x14ac:dyDescent="0.15">
      <c r="A648" s="874">
        <v>18</v>
      </c>
      <c r="B648" s="874">
        <v>1</v>
      </c>
      <c r="C648" s="899"/>
      <c r="D648" s="899"/>
      <c r="E648" s="662"/>
      <c r="F648" s="900"/>
      <c r="G648" s="900"/>
      <c r="H648" s="900"/>
      <c r="I648" s="900"/>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9"/>
      <c r="D649" s="899"/>
      <c r="E649" s="900"/>
      <c r="F649" s="900"/>
      <c r="G649" s="900"/>
      <c r="H649" s="900"/>
      <c r="I649" s="900"/>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9"/>
      <c r="D650" s="899"/>
      <c r="E650" s="900"/>
      <c r="F650" s="900"/>
      <c r="G650" s="900"/>
      <c r="H650" s="900"/>
      <c r="I650" s="900"/>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9"/>
      <c r="D651" s="899"/>
      <c r="E651" s="900"/>
      <c r="F651" s="900"/>
      <c r="G651" s="900"/>
      <c r="H651" s="900"/>
      <c r="I651" s="900"/>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9"/>
      <c r="D652" s="899"/>
      <c r="E652" s="900"/>
      <c r="F652" s="900"/>
      <c r="G652" s="900"/>
      <c r="H652" s="900"/>
      <c r="I652" s="900"/>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9"/>
      <c r="D653" s="899"/>
      <c r="E653" s="900"/>
      <c r="F653" s="900"/>
      <c r="G653" s="900"/>
      <c r="H653" s="900"/>
      <c r="I653" s="900"/>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9"/>
      <c r="D654" s="899"/>
      <c r="E654" s="900"/>
      <c r="F654" s="900"/>
      <c r="G654" s="900"/>
      <c r="H654" s="900"/>
      <c r="I654" s="900"/>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9"/>
      <c r="D655" s="899"/>
      <c r="E655" s="900"/>
      <c r="F655" s="900"/>
      <c r="G655" s="900"/>
      <c r="H655" s="900"/>
      <c r="I655" s="900"/>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9"/>
      <c r="D656" s="899"/>
      <c r="E656" s="900"/>
      <c r="F656" s="900"/>
      <c r="G656" s="900"/>
      <c r="H656" s="900"/>
      <c r="I656" s="900"/>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9"/>
      <c r="D657" s="899"/>
      <c r="E657" s="900"/>
      <c r="F657" s="900"/>
      <c r="G657" s="900"/>
      <c r="H657" s="900"/>
      <c r="I657" s="900"/>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9"/>
      <c r="D658" s="899"/>
      <c r="E658" s="900"/>
      <c r="F658" s="900"/>
      <c r="G658" s="900"/>
      <c r="H658" s="900"/>
      <c r="I658" s="900"/>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9"/>
      <c r="D659" s="899"/>
      <c r="E659" s="900"/>
      <c r="F659" s="900"/>
      <c r="G659" s="900"/>
      <c r="H659" s="900"/>
      <c r="I659" s="900"/>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9"/>
      <c r="D660" s="899"/>
      <c r="E660" s="900"/>
      <c r="F660" s="900"/>
      <c r="G660" s="900"/>
      <c r="H660" s="900"/>
      <c r="I660" s="900"/>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5" priority="931">
      <formula>IF(RIGHT(TEXT(P14,"0.#"),1)=".",FALSE,TRUE)</formula>
    </cfRule>
    <cfRule type="expression" dxfId="1524" priority="932">
      <formula>IF(RIGHT(TEXT(P14,"0.#"),1)=".",TRUE,FALSE)</formula>
    </cfRule>
  </conditionalFormatting>
  <conditionalFormatting sqref="P18:AX18">
    <cfRule type="expression" dxfId="1523" priority="929">
      <formula>IF(RIGHT(TEXT(P18,"0.#"),1)=".",FALSE,TRUE)</formula>
    </cfRule>
    <cfRule type="expression" dxfId="1522" priority="930">
      <formula>IF(RIGHT(TEXT(P18,"0.#"),1)=".",TRUE,FALSE)</formula>
    </cfRule>
  </conditionalFormatting>
  <conditionalFormatting sqref="Y311">
    <cfRule type="expression" dxfId="1521" priority="927">
      <formula>IF(RIGHT(TEXT(Y311,"0.#"),1)=".",FALSE,TRUE)</formula>
    </cfRule>
    <cfRule type="expression" dxfId="1520" priority="928">
      <formula>IF(RIGHT(TEXT(Y311,"0.#"),1)=".",TRUE,FALSE)</formula>
    </cfRule>
  </conditionalFormatting>
  <conditionalFormatting sqref="Y320">
    <cfRule type="expression" dxfId="1519" priority="925">
      <formula>IF(RIGHT(TEXT(Y320,"0.#"),1)=".",FALSE,TRUE)</formula>
    </cfRule>
    <cfRule type="expression" dxfId="1518" priority="926">
      <formula>IF(RIGHT(TEXT(Y320,"0.#"),1)=".",TRUE,FALSE)</formula>
    </cfRule>
  </conditionalFormatting>
  <conditionalFormatting sqref="Y351:Y358 Y349 Y338:Y345 Y336 Y325:Y332 Y323">
    <cfRule type="expression" dxfId="1517" priority="905">
      <formula>IF(RIGHT(TEXT(Y323,"0.#"),1)=".",FALSE,TRUE)</formula>
    </cfRule>
    <cfRule type="expression" dxfId="1516" priority="906">
      <formula>IF(RIGHT(TEXT(Y323,"0.#"),1)=".",TRUE,FALSE)</formula>
    </cfRule>
  </conditionalFormatting>
  <conditionalFormatting sqref="P16:AQ17 P15:AX15 P13:AX13">
    <cfRule type="expression" dxfId="1515" priority="923">
      <formula>IF(RIGHT(TEXT(P13,"0.#"),1)=".",FALSE,TRUE)</formula>
    </cfRule>
    <cfRule type="expression" dxfId="1514" priority="924">
      <formula>IF(RIGHT(TEXT(P13,"0.#"),1)=".",TRUE,FALSE)</formula>
    </cfRule>
  </conditionalFormatting>
  <conditionalFormatting sqref="P19:AJ19">
    <cfRule type="expression" dxfId="1513" priority="921">
      <formula>IF(RIGHT(TEXT(P19,"0.#"),1)=".",FALSE,TRUE)</formula>
    </cfRule>
    <cfRule type="expression" dxfId="1512" priority="922">
      <formula>IF(RIGHT(TEXT(P19,"0.#"),1)=".",TRUE,FALSE)</formula>
    </cfRule>
  </conditionalFormatting>
  <conditionalFormatting sqref="AE32 AQ32">
    <cfRule type="expression" dxfId="1511" priority="919">
      <formula>IF(RIGHT(TEXT(AE32,"0.#"),1)=".",FALSE,TRUE)</formula>
    </cfRule>
    <cfRule type="expression" dxfId="1510" priority="920">
      <formula>IF(RIGHT(TEXT(AE32,"0.#"),1)=".",TRUE,FALSE)</formula>
    </cfRule>
  </conditionalFormatting>
  <conditionalFormatting sqref="Y312:Y319 Y310">
    <cfRule type="expression" dxfId="1509" priority="917">
      <formula>IF(RIGHT(TEXT(Y310,"0.#"),1)=".",FALSE,TRUE)</formula>
    </cfRule>
    <cfRule type="expression" dxfId="1508" priority="918">
      <formula>IF(RIGHT(TEXT(Y310,"0.#"),1)=".",TRUE,FALSE)</formula>
    </cfRule>
  </conditionalFormatting>
  <conditionalFormatting sqref="AU311">
    <cfRule type="expression" dxfId="1507" priority="915">
      <formula>IF(RIGHT(TEXT(AU311,"0.#"),1)=".",FALSE,TRUE)</formula>
    </cfRule>
    <cfRule type="expression" dxfId="1506" priority="916">
      <formula>IF(RIGHT(TEXT(AU311,"0.#"),1)=".",TRUE,FALSE)</formula>
    </cfRule>
  </conditionalFormatting>
  <conditionalFormatting sqref="AU320">
    <cfRule type="expression" dxfId="1505" priority="913">
      <formula>IF(RIGHT(TEXT(AU320,"0.#"),1)=".",FALSE,TRUE)</formula>
    </cfRule>
    <cfRule type="expression" dxfId="1504" priority="914">
      <formula>IF(RIGHT(TEXT(AU320,"0.#"),1)=".",TRUE,FALSE)</formula>
    </cfRule>
  </conditionalFormatting>
  <conditionalFormatting sqref="AU312:AU319 AU310">
    <cfRule type="expression" dxfId="1503" priority="911">
      <formula>IF(RIGHT(TEXT(AU310,"0.#"),1)=".",FALSE,TRUE)</formula>
    </cfRule>
    <cfRule type="expression" dxfId="1502" priority="912">
      <formula>IF(RIGHT(TEXT(AU310,"0.#"),1)=".",TRUE,FALSE)</formula>
    </cfRule>
  </conditionalFormatting>
  <conditionalFormatting sqref="Y350 Y337 Y324">
    <cfRule type="expression" dxfId="1501" priority="909">
      <formula>IF(RIGHT(TEXT(Y324,"0.#"),1)=".",FALSE,TRUE)</formula>
    </cfRule>
    <cfRule type="expression" dxfId="1500" priority="910">
      <formula>IF(RIGHT(TEXT(Y324,"0.#"),1)=".",TRUE,FALSE)</formula>
    </cfRule>
  </conditionalFormatting>
  <conditionalFormatting sqref="Y359 Y346 Y333">
    <cfRule type="expression" dxfId="1499" priority="907">
      <formula>IF(RIGHT(TEXT(Y333,"0.#"),1)=".",FALSE,TRUE)</formula>
    </cfRule>
    <cfRule type="expression" dxfId="1498" priority="908">
      <formula>IF(RIGHT(TEXT(Y333,"0.#"),1)=".",TRUE,FALSE)</formula>
    </cfRule>
  </conditionalFormatting>
  <conditionalFormatting sqref="AU350 AU337 AU324">
    <cfRule type="expression" dxfId="1497" priority="903">
      <formula>IF(RIGHT(TEXT(AU324,"0.#"),1)=".",FALSE,TRUE)</formula>
    </cfRule>
    <cfRule type="expression" dxfId="1496" priority="904">
      <formula>IF(RIGHT(TEXT(AU324,"0.#"),1)=".",TRUE,FALSE)</formula>
    </cfRule>
  </conditionalFormatting>
  <conditionalFormatting sqref="AU359 AU346 AU333">
    <cfRule type="expression" dxfId="1495" priority="901">
      <formula>IF(RIGHT(TEXT(AU333,"0.#"),1)=".",FALSE,TRUE)</formula>
    </cfRule>
    <cfRule type="expression" dxfId="1494" priority="902">
      <formula>IF(RIGHT(TEXT(AU333,"0.#"),1)=".",TRUE,FALSE)</formula>
    </cfRule>
  </conditionalFormatting>
  <conditionalFormatting sqref="AU351:AU358 AU349 AU338:AU345 AU336 AU325:AU332 AU323">
    <cfRule type="expression" dxfId="1493" priority="899">
      <formula>IF(RIGHT(TEXT(AU323,"0.#"),1)=".",FALSE,TRUE)</formula>
    </cfRule>
    <cfRule type="expression" dxfId="1492" priority="900">
      <formula>IF(RIGHT(TEXT(AU323,"0.#"),1)=".",TRUE,FALSE)</formula>
    </cfRule>
  </conditionalFormatting>
  <conditionalFormatting sqref="AI32">
    <cfRule type="expression" dxfId="1491" priority="897">
      <formula>IF(RIGHT(TEXT(AI32,"0.#"),1)=".",FALSE,TRUE)</formula>
    </cfRule>
    <cfRule type="expression" dxfId="1490" priority="898">
      <formula>IF(RIGHT(TEXT(AI32,"0.#"),1)=".",TRUE,FALSE)</formula>
    </cfRule>
  </conditionalFormatting>
  <conditionalFormatting sqref="AM32">
    <cfRule type="expression" dxfId="1489" priority="895">
      <formula>IF(RIGHT(TEXT(AM32,"0.#"),1)=".",FALSE,TRUE)</formula>
    </cfRule>
    <cfRule type="expression" dxfId="1488" priority="896">
      <formula>IF(RIGHT(TEXT(AM32,"0.#"),1)=".",TRUE,FALSE)</formula>
    </cfRule>
  </conditionalFormatting>
  <conditionalFormatting sqref="AE33">
    <cfRule type="expression" dxfId="1487" priority="893">
      <formula>IF(RIGHT(TEXT(AE33,"0.#"),1)=".",FALSE,TRUE)</formula>
    </cfRule>
    <cfRule type="expression" dxfId="1486" priority="894">
      <formula>IF(RIGHT(TEXT(AE33,"0.#"),1)=".",TRUE,FALSE)</formula>
    </cfRule>
  </conditionalFormatting>
  <conditionalFormatting sqref="AI33">
    <cfRule type="expression" dxfId="1485" priority="891">
      <formula>IF(RIGHT(TEXT(AI33,"0.#"),1)=".",FALSE,TRUE)</formula>
    </cfRule>
    <cfRule type="expression" dxfId="1484" priority="892">
      <formula>IF(RIGHT(TEXT(AI33,"0.#"),1)=".",TRUE,FALSE)</formula>
    </cfRule>
  </conditionalFormatting>
  <conditionalFormatting sqref="AM33">
    <cfRule type="expression" dxfId="1483" priority="889">
      <formula>IF(RIGHT(TEXT(AM33,"0.#"),1)=".",FALSE,TRUE)</formula>
    </cfRule>
    <cfRule type="expression" dxfId="1482" priority="890">
      <formula>IF(RIGHT(TEXT(AM33,"0.#"),1)=".",TRUE,FALSE)</formula>
    </cfRule>
  </conditionalFormatting>
  <conditionalFormatting sqref="AQ33">
    <cfRule type="expression" dxfId="1481" priority="887">
      <formula>IF(RIGHT(TEXT(AQ33,"0.#"),1)=".",FALSE,TRUE)</formula>
    </cfRule>
    <cfRule type="expression" dxfId="1480" priority="888">
      <formula>IF(RIGHT(TEXT(AQ33,"0.#"),1)=".",TRUE,FALSE)</formula>
    </cfRule>
  </conditionalFormatting>
  <conditionalFormatting sqref="AE210">
    <cfRule type="expression" dxfId="1479" priority="885">
      <formula>IF(RIGHT(TEXT(AE210,"0.#"),1)=".",FALSE,TRUE)</formula>
    </cfRule>
    <cfRule type="expression" dxfId="1478" priority="886">
      <formula>IF(RIGHT(TEXT(AE210,"0.#"),1)=".",TRUE,FALSE)</formula>
    </cfRule>
  </conditionalFormatting>
  <conditionalFormatting sqref="AE211">
    <cfRule type="expression" dxfId="1477" priority="883">
      <formula>IF(RIGHT(TEXT(AE211,"0.#"),1)=".",FALSE,TRUE)</formula>
    </cfRule>
    <cfRule type="expression" dxfId="1476" priority="884">
      <formula>IF(RIGHT(TEXT(AE211,"0.#"),1)=".",TRUE,FALSE)</formula>
    </cfRule>
  </conditionalFormatting>
  <conditionalFormatting sqref="AE212">
    <cfRule type="expression" dxfId="1475" priority="881">
      <formula>IF(RIGHT(TEXT(AE212,"0.#"),1)=".",FALSE,TRUE)</formula>
    </cfRule>
    <cfRule type="expression" dxfId="1474" priority="882">
      <formula>IF(RIGHT(TEXT(AE212,"0.#"),1)=".",TRUE,FALSE)</formula>
    </cfRule>
  </conditionalFormatting>
  <conditionalFormatting sqref="AI212">
    <cfRule type="expression" dxfId="1473" priority="879">
      <formula>IF(RIGHT(TEXT(AI212,"0.#"),1)=".",FALSE,TRUE)</formula>
    </cfRule>
    <cfRule type="expression" dxfId="1472" priority="880">
      <formula>IF(RIGHT(TEXT(AI212,"0.#"),1)=".",TRUE,FALSE)</formula>
    </cfRule>
  </conditionalFormatting>
  <conditionalFormatting sqref="AI211">
    <cfRule type="expression" dxfId="1471" priority="877">
      <formula>IF(RIGHT(TEXT(AI211,"0.#"),1)=".",FALSE,TRUE)</formula>
    </cfRule>
    <cfRule type="expression" dxfId="1470" priority="878">
      <formula>IF(RIGHT(TEXT(AI211,"0.#"),1)=".",TRUE,FALSE)</formula>
    </cfRule>
  </conditionalFormatting>
  <conditionalFormatting sqref="AI210">
    <cfRule type="expression" dxfId="1469" priority="875">
      <formula>IF(RIGHT(TEXT(AI210,"0.#"),1)=".",FALSE,TRUE)</formula>
    </cfRule>
    <cfRule type="expression" dxfId="1468" priority="876">
      <formula>IF(RIGHT(TEXT(AI210,"0.#"),1)=".",TRUE,FALSE)</formula>
    </cfRule>
  </conditionalFormatting>
  <conditionalFormatting sqref="AM210">
    <cfRule type="expression" dxfId="1467" priority="873">
      <formula>IF(RIGHT(TEXT(AM210,"0.#"),1)=".",FALSE,TRUE)</formula>
    </cfRule>
    <cfRule type="expression" dxfId="1466" priority="874">
      <formula>IF(RIGHT(TEXT(AM210,"0.#"),1)=".",TRUE,FALSE)</formula>
    </cfRule>
  </conditionalFormatting>
  <conditionalFormatting sqref="AM211">
    <cfRule type="expression" dxfId="1465" priority="871">
      <formula>IF(RIGHT(TEXT(AM211,"0.#"),1)=".",FALSE,TRUE)</formula>
    </cfRule>
    <cfRule type="expression" dxfId="1464" priority="872">
      <formula>IF(RIGHT(TEXT(AM211,"0.#"),1)=".",TRUE,FALSE)</formula>
    </cfRule>
  </conditionalFormatting>
  <conditionalFormatting sqref="AM212">
    <cfRule type="expression" dxfId="1463" priority="869">
      <formula>IF(RIGHT(TEXT(AM212,"0.#"),1)=".",FALSE,TRUE)</formula>
    </cfRule>
    <cfRule type="expression" dxfId="1462" priority="870">
      <formula>IF(RIGHT(TEXT(AM212,"0.#"),1)=".",TRUE,FALSE)</formula>
    </cfRule>
  </conditionalFormatting>
  <conditionalFormatting sqref="AL368:AO395">
    <cfRule type="expression" dxfId="1461" priority="865">
      <formula>IF(AND(AL368&gt;=0, RIGHT(TEXT(AL368,"0.#"),1)&lt;&gt;"."),TRUE,FALSE)</formula>
    </cfRule>
    <cfRule type="expression" dxfId="1460" priority="866">
      <formula>IF(AND(AL368&gt;=0, RIGHT(TEXT(AL368,"0.#"),1)="."),TRUE,FALSE)</formula>
    </cfRule>
    <cfRule type="expression" dxfId="1459" priority="867">
      <formula>IF(AND(AL368&lt;0, RIGHT(TEXT(AL368,"0.#"),1)&lt;&gt;"."),TRUE,FALSE)</formula>
    </cfRule>
    <cfRule type="expression" dxfId="1458" priority="868">
      <formula>IF(AND(AL368&lt;0, RIGHT(TEXT(AL368,"0.#"),1)="."),TRUE,FALSE)</formula>
    </cfRule>
  </conditionalFormatting>
  <conditionalFormatting sqref="AQ210:AQ212">
    <cfRule type="expression" dxfId="1457" priority="863">
      <formula>IF(RIGHT(TEXT(AQ210,"0.#"),1)=".",FALSE,TRUE)</formula>
    </cfRule>
    <cfRule type="expression" dxfId="1456" priority="864">
      <formula>IF(RIGHT(TEXT(AQ210,"0.#"),1)=".",TRUE,FALSE)</formula>
    </cfRule>
  </conditionalFormatting>
  <conditionalFormatting sqref="AU210:AU212">
    <cfRule type="expression" dxfId="1455" priority="861">
      <formula>IF(RIGHT(TEXT(AU210,"0.#"),1)=".",FALSE,TRUE)</formula>
    </cfRule>
    <cfRule type="expression" dxfId="1454" priority="862">
      <formula>IF(RIGHT(TEXT(AU210,"0.#"),1)=".",TRUE,FALSE)</formula>
    </cfRule>
  </conditionalFormatting>
  <conditionalFormatting sqref="Y368:Y395">
    <cfRule type="expression" dxfId="1453" priority="859">
      <formula>IF(RIGHT(TEXT(Y368,"0.#"),1)=".",FALSE,TRUE)</formula>
    </cfRule>
    <cfRule type="expression" dxfId="1452" priority="860">
      <formula>IF(RIGHT(TEXT(Y368,"0.#"),1)=".",TRUE,FALSE)</formula>
    </cfRule>
  </conditionalFormatting>
  <conditionalFormatting sqref="AL631:AO660">
    <cfRule type="expression" dxfId="1451" priority="855">
      <formula>IF(AND(AL631&gt;=0, RIGHT(TEXT(AL631,"0.#"),1)&lt;&gt;"."),TRUE,FALSE)</formula>
    </cfRule>
    <cfRule type="expression" dxfId="1450" priority="856">
      <formula>IF(AND(AL631&gt;=0, RIGHT(TEXT(AL631,"0.#"),1)="."),TRUE,FALSE)</formula>
    </cfRule>
    <cfRule type="expression" dxfId="1449" priority="857">
      <formula>IF(AND(AL631&lt;0, RIGHT(TEXT(AL631,"0.#"),1)&lt;&gt;"."),TRUE,FALSE)</formula>
    </cfRule>
    <cfRule type="expression" dxfId="1448" priority="858">
      <formula>IF(AND(AL631&lt;0, RIGHT(TEXT(AL631,"0.#"),1)="."),TRUE,FALSE)</formula>
    </cfRule>
  </conditionalFormatting>
  <conditionalFormatting sqref="Y648:Y660">
    <cfRule type="expression" dxfId="1447" priority="853">
      <formula>IF(RIGHT(TEXT(Y648,"0.#"),1)=".",FALSE,TRUE)</formula>
    </cfRule>
    <cfRule type="expression" dxfId="1446" priority="854">
      <formula>IF(RIGHT(TEXT(Y648,"0.#"),1)=".",TRUE,FALSE)</formula>
    </cfRule>
  </conditionalFormatting>
  <conditionalFormatting sqref="AL366:AO366">
    <cfRule type="expression" dxfId="1445" priority="849">
      <formula>IF(AND(AL366&gt;=0, RIGHT(TEXT(AL366,"0.#"),1)&lt;&gt;"."),TRUE,FALSE)</formula>
    </cfRule>
    <cfRule type="expression" dxfId="1444" priority="850">
      <formula>IF(AND(AL366&gt;=0, RIGHT(TEXT(AL366,"0.#"),1)="."),TRUE,FALSE)</formula>
    </cfRule>
    <cfRule type="expression" dxfId="1443" priority="851">
      <formula>IF(AND(AL366&lt;0, RIGHT(TEXT(AL366,"0.#"),1)&lt;&gt;"."),TRUE,FALSE)</formula>
    </cfRule>
    <cfRule type="expression" dxfId="1442" priority="852">
      <formula>IF(AND(AL366&lt;0, RIGHT(TEXT(AL366,"0.#"),1)="."),TRUE,FALSE)</formula>
    </cfRule>
  </conditionalFormatting>
  <conditionalFormatting sqref="Y366">
    <cfRule type="expression" dxfId="1441" priority="847">
      <formula>IF(RIGHT(TEXT(Y366,"0.#"),1)=".",FALSE,TRUE)</formula>
    </cfRule>
    <cfRule type="expression" dxfId="1440" priority="848">
      <formula>IF(RIGHT(TEXT(Y366,"0.#"),1)=".",TRUE,FALSE)</formula>
    </cfRule>
  </conditionalFormatting>
  <conditionalFormatting sqref="Y419:Y428">
    <cfRule type="expression" dxfId="1439" priority="785">
      <formula>IF(RIGHT(TEXT(Y419,"0.#"),1)=".",FALSE,TRUE)</formula>
    </cfRule>
    <cfRule type="expression" dxfId="1438" priority="786">
      <formula>IF(RIGHT(TEXT(Y419,"0.#"),1)=".",TRUE,FALSE)</formula>
    </cfRule>
  </conditionalFormatting>
  <conditionalFormatting sqref="Y399:Y400">
    <cfRule type="expression" dxfId="1437" priority="779">
      <formula>IF(RIGHT(TEXT(Y399,"0.#"),1)=".",FALSE,TRUE)</formula>
    </cfRule>
    <cfRule type="expression" dxfId="1436" priority="780">
      <formula>IF(RIGHT(TEXT(Y399,"0.#"),1)=".",TRUE,FALSE)</formula>
    </cfRule>
  </conditionalFormatting>
  <conditionalFormatting sqref="Y434:Y461">
    <cfRule type="expression" dxfId="1435" priority="773">
      <formula>IF(RIGHT(TEXT(Y434,"0.#"),1)=".",FALSE,TRUE)</formula>
    </cfRule>
    <cfRule type="expression" dxfId="1434" priority="774">
      <formula>IF(RIGHT(TEXT(Y434,"0.#"),1)=".",TRUE,FALSE)</formula>
    </cfRule>
  </conditionalFormatting>
  <conditionalFormatting sqref="Y432:Y433">
    <cfRule type="expression" dxfId="1433" priority="767">
      <formula>IF(RIGHT(TEXT(Y432,"0.#"),1)=".",FALSE,TRUE)</formula>
    </cfRule>
    <cfRule type="expression" dxfId="1432" priority="768">
      <formula>IF(RIGHT(TEXT(Y432,"0.#"),1)=".",TRUE,FALSE)</formula>
    </cfRule>
  </conditionalFormatting>
  <conditionalFormatting sqref="Y478:Y494">
    <cfRule type="expression" dxfId="1431" priority="761">
      <formula>IF(RIGHT(TEXT(Y478,"0.#"),1)=".",FALSE,TRUE)</formula>
    </cfRule>
    <cfRule type="expression" dxfId="1430" priority="762">
      <formula>IF(RIGHT(TEXT(Y478,"0.#"),1)=".",TRUE,FALSE)</formula>
    </cfRule>
  </conditionalFormatting>
  <conditionalFormatting sqref="Y518:Y527">
    <cfRule type="expression" dxfId="1429" priority="749">
      <formula>IF(RIGHT(TEXT(Y518,"0.#"),1)=".",FALSE,TRUE)</formula>
    </cfRule>
    <cfRule type="expression" dxfId="1428" priority="750">
      <formula>IF(RIGHT(TEXT(Y518,"0.#"),1)=".",TRUE,FALSE)</formula>
    </cfRule>
  </conditionalFormatting>
  <conditionalFormatting sqref="Y533:Y560">
    <cfRule type="expression" dxfId="1427" priority="737">
      <formula>IF(RIGHT(TEXT(Y533,"0.#"),1)=".",FALSE,TRUE)</formula>
    </cfRule>
    <cfRule type="expression" dxfId="1426" priority="738">
      <formula>IF(RIGHT(TEXT(Y533,"0.#"),1)=".",TRUE,FALSE)</formula>
    </cfRule>
  </conditionalFormatting>
  <conditionalFormatting sqref="W23">
    <cfRule type="expression" dxfId="1425" priority="845">
      <formula>IF(RIGHT(TEXT(W23,"0.#"),1)=".",FALSE,TRUE)</formula>
    </cfRule>
    <cfRule type="expression" dxfId="1424" priority="846">
      <formula>IF(RIGHT(TEXT(W23,"0.#"),1)=".",TRUE,FALSE)</formula>
    </cfRule>
  </conditionalFormatting>
  <conditionalFormatting sqref="W24:W27">
    <cfRule type="expression" dxfId="1423" priority="843">
      <formula>IF(RIGHT(TEXT(W24,"0.#"),1)=".",FALSE,TRUE)</formula>
    </cfRule>
    <cfRule type="expression" dxfId="1422" priority="844">
      <formula>IF(RIGHT(TEXT(W24,"0.#"),1)=".",TRUE,FALSE)</formula>
    </cfRule>
  </conditionalFormatting>
  <conditionalFormatting sqref="W28">
    <cfRule type="expression" dxfId="1421" priority="841">
      <formula>IF(RIGHT(TEXT(W28,"0.#"),1)=".",FALSE,TRUE)</formula>
    </cfRule>
    <cfRule type="expression" dxfId="1420" priority="842">
      <formula>IF(RIGHT(TEXT(W28,"0.#"),1)=".",TRUE,FALSE)</formula>
    </cfRule>
  </conditionalFormatting>
  <conditionalFormatting sqref="P23">
    <cfRule type="expression" dxfId="1419" priority="839">
      <formula>IF(RIGHT(TEXT(P23,"0.#"),1)=".",FALSE,TRUE)</formula>
    </cfRule>
    <cfRule type="expression" dxfId="1418" priority="840">
      <formula>IF(RIGHT(TEXT(P23,"0.#"),1)=".",TRUE,FALSE)</formula>
    </cfRule>
  </conditionalFormatting>
  <conditionalFormatting sqref="P24:P27">
    <cfRule type="expression" dxfId="1417" priority="837">
      <formula>IF(RIGHT(TEXT(P24,"0.#"),1)=".",FALSE,TRUE)</formula>
    </cfRule>
    <cfRule type="expression" dxfId="1416" priority="838">
      <formula>IF(RIGHT(TEXT(P24,"0.#"),1)=".",TRUE,FALSE)</formula>
    </cfRule>
  </conditionalFormatting>
  <conditionalFormatting sqref="P28">
    <cfRule type="expression" dxfId="1415" priority="835">
      <formula>IF(RIGHT(TEXT(P28,"0.#"),1)=".",FALSE,TRUE)</formula>
    </cfRule>
    <cfRule type="expression" dxfId="1414" priority="836">
      <formula>IF(RIGHT(TEXT(P28,"0.#"),1)=".",TRUE,FALSE)</formula>
    </cfRule>
  </conditionalFormatting>
  <conditionalFormatting sqref="AE202">
    <cfRule type="expression" dxfId="1413" priority="833">
      <formula>IF(RIGHT(TEXT(AE202,"0.#"),1)=".",FALSE,TRUE)</formula>
    </cfRule>
    <cfRule type="expression" dxfId="1412" priority="834">
      <formula>IF(RIGHT(TEXT(AE202,"0.#"),1)=".",TRUE,FALSE)</formula>
    </cfRule>
  </conditionalFormatting>
  <conditionalFormatting sqref="AE203">
    <cfRule type="expression" dxfId="1411" priority="831">
      <formula>IF(RIGHT(TEXT(AE203,"0.#"),1)=".",FALSE,TRUE)</formula>
    </cfRule>
    <cfRule type="expression" dxfId="1410" priority="832">
      <formula>IF(RIGHT(TEXT(AE203,"0.#"),1)=".",TRUE,FALSE)</formula>
    </cfRule>
  </conditionalFormatting>
  <conditionalFormatting sqref="AE204">
    <cfRule type="expression" dxfId="1409" priority="829">
      <formula>IF(RIGHT(TEXT(AE204,"0.#"),1)=".",FALSE,TRUE)</formula>
    </cfRule>
    <cfRule type="expression" dxfId="1408" priority="830">
      <formula>IF(RIGHT(TEXT(AE204,"0.#"),1)=".",TRUE,FALSE)</formula>
    </cfRule>
  </conditionalFormatting>
  <conditionalFormatting sqref="AI204">
    <cfRule type="expression" dxfId="1407" priority="827">
      <formula>IF(RIGHT(TEXT(AI204,"0.#"),1)=".",FALSE,TRUE)</formula>
    </cfRule>
    <cfRule type="expression" dxfId="1406" priority="828">
      <formula>IF(RIGHT(TEXT(AI204,"0.#"),1)=".",TRUE,FALSE)</formula>
    </cfRule>
  </conditionalFormatting>
  <conditionalFormatting sqref="AI203">
    <cfRule type="expression" dxfId="1405" priority="825">
      <formula>IF(RIGHT(TEXT(AI203,"0.#"),1)=".",FALSE,TRUE)</formula>
    </cfRule>
    <cfRule type="expression" dxfId="1404" priority="826">
      <formula>IF(RIGHT(TEXT(AI203,"0.#"),1)=".",TRUE,FALSE)</formula>
    </cfRule>
  </conditionalFormatting>
  <conditionalFormatting sqref="AI202">
    <cfRule type="expression" dxfId="1403" priority="823">
      <formula>IF(RIGHT(TEXT(AI202,"0.#"),1)=".",FALSE,TRUE)</formula>
    </cfRule>
    <cfRule type="expression" dxfId="1402" priority="824">
      <formula>IF(RIGHT(TEXT(AI202,"0.#"),1)=".",TRUE,FALSE)</formula>
    </cfRule>
  </conditionalFormatting>
  <conditionalFormatting sqref="AM202">
    <cfRule type="expression" dxfId="1401" priority="821">
      <formula>IF(RIGHT(TEXT(AM202,"0.#"),1)=".",FALSE,TRUE)</formula>
    </cfRule>
    <cfRule type="expression" dxfId="1400" priority="822">
      <formula>IF(RIGHT(TEXT(AM202,"0.#"),1)=".",TRUE,FALSE)</formula>
    </cfRule>
  </conditionalFormatting>
  <conditionalFormatting sqref="AM203">
    <cfRule type="expression" dxfId="1399" priority="819">
      <formula>IF(RIGHT(TEXT(AM203,"0.#"),1)=".",FALSE,TRUE)</formula>
    </cfRule>
    <cfRule type="expression" dxfId="1398" priority="820">
      <formula>IF(RIGHT(TEXT(AM203,"0.#"),1)=".",TRUE,FALSE)</formula>
    </cfRule>
  </conditionalFormatting>
  <conditionalFormatting sqref="AM204">
    <cfRule type="expression" dxfId="1397" priority="817">
      <formula>IF(RIGHT(TEXT(AM204,"0.#"),1)=".",FALSE,TRUE)</formula>
    </cfRule>
    <cfRule type="expression" dxfId="1396" priority="818">
      <formula>IF(RIGHT(TEXT(AM204,"0.#"),1)=".",TRUE,FALSE)</formula>
    </cfRule>
  </conditionalFormatting>
  <conditionalFormatting sqref="AQ202:AQ204">
    <cfRule type="expression" dxfId="1395" priority="815">
      <formula>IF(RIGHT(TEXT(AQ202,"0.#"),1)=".",FALSE,TRUE)</formula>
    </cfRule>
    <cfRule type="expression" dxfId="1394" priority="816">
      <formula>IF(RIGHT(TEXT(AQ202,"0.#"),1)=".",TRUE,FALSE)</formula>
    </cfRule>
  </conditionalFormatting>
  <conditionalFormatting sqref="AU202:AU204">
    <cfRule type="expression" dxfId="1393" priority="813">
      <formula>IF(RIGHT(TEXT(AU202,"0.#"),1)=".",FALSE,TRUE)</formula>
    </cfRule>
    <cfRule type="expression" dxfId="1392" priority="814">
      <formula>IF(RIGHT(TEXT(AU202,"0.#"),1)=".",TRUE,FALSE)</formula>
    </cfRule>
  </conditionalFormatting>
  <conditionalFormatting sqref="AE205">
    <cfRule type="expression" dxfId="1391" priority="811">
      <formula>IF(RIGHT(TEXT(AE205,"0.#"),1)=".",FALSE,TRUE)</formula>
    </cfRule>
    <cfRule type="expression" dxfId="1390" priority="812">
      <formula>IF(RIGHT(TEXT(AE205,"0.#"),1)=".",TRUE,FALSE)</formula>
    </cfRule>
  </conditionalFormatting>
  <conditionalFormatting sqref="AE206">
    <cfRule type="expression" dxfId="1389" priority="809">
      <formula>IF(RIGHT(TEXT(AE206,"0.#"),1)=".",FALSE,TRUE)</formula>
    </cfRule>
    <cfRule type="expression" dxfId="1388" priority="810">
      <formula>IF(RIGHT(TEXT(AE206,"0.#"),1)=".",TRUE,FALSE)</formula>
    </cfRule>
  </conditionalFormatting>
  <conditionalFormatting sqref="AE207">
    <cfRule type="expression" dxfId="1387" priority="807">
      <formula>IF(RIGHT(TEXT(AE207,"0.#"),1)=".",FALSE,TRUE)</formula>
    </cfRule>
    <cfRule type="expression" dxfId="1386" priority="808">
      <formula>IF(RIGHT(TEXT(AE207,"0.#"),1)=".",TRUE,FALSE)</formula>
    </cfRule>
  </conditionalFormatting>
  <conditionalFormatting sqref="AI207">
    <cfRule type="expression" dxfId="1385" priority="805">
      <formula>IF(RIGHT(TEXT(AI207,"0.#"),1)=".",FALSE,TRUE)</formula>
    </cfRule>
    <cfRule type="expression" dxfId="1384" priority="806">
      <formula>IF(RIGHT(TEXT(AI207,"0.#"),1)=".",TRUE,FALSE)</formula>
    </cfRule>
  </conditionalFormatting>
  <conditionalFormatting sqref="AI206">
    <cfRule type="expression" dxfId="1383" priority="803">
      <formula>IF(RIGHT(TEXT(AI206,"0.#"),1)=".",FALSE,TRUE)</formula>
    </cfRule>
    <cfRule type="expression" dxfId="1382" priority="804">
      <formula>IF(RIGHT(TEXT(AI206,"0.#"),1)=".",TRUE,FALSE)</formula>
    </cfRule>
  </conditionalFormatting>
  <conditionalFormatting sqref="AI205">
    <cfRule type="expression" dxfId="1381" priority="801">
      <formula>IF(RIGHT(TEXT(AI205,"0.#"),1)=".",FALSE,TRUE)</formula>
    </cfRule>
    <cfRule type="expression" dxfId="1380" priority="802">
      <formula>IF(RIGHT(TEXT(AI205,"0.#"),1)=".",TRUE,FALSE)</formula>
    </cfRule>
  </conditionalFormatting>
  <conditionalFormatting sqref="AM205">
    <cfRule type="expression" dxfId="1379" priority="799">
      <formula>IF(RIGHT(TEXT(AM205,"0.#"),1)=".",FALSE,TRUE)</formula>
    </cfRule>
    <cfRule type="expression" dxfId="1378" priority="800">
      <formula>IF(RIGHT(TEXT(AM205,"0.#"),1)=".",TRUE,FALSE)</formula>
    </cfRule>
  </conditionalFormatting>
  <conditionalFormatting sqref="AM206">
    <cfRule type="expression" dxfId="1377" priority="797">
      <formula>IF(RIGHT(TEXT(AM206,"0.#"),1)=".",FALSE,TRUE)</formula>
    </cfRule>
    <cfRule type="expression" dxfId="1376" priority="798">
      <formula>IF(RIGHT(TEXT(AM206,"0.#"),1)=".",TRUE,FALSE)</formula>
    </cfRule>
  </conditionalFormatting>
  <conditionalFormatting sqref="AM207">
    <cfRule type="expression" dxfId="1375" priority="795">
      <formula>IF(RIGHT(TEXT(AM207,"0.#"),1)=".",FALSE,TRUE)</formula>
    </cfRule>
    <cfRule type="expression" dxfId="1374" priority="796">
      <formula>IF(RIGHT(TEXT(AM207,"0.#"),1)=".",TRUE,FALSE)</formula>
    </cfRule>
  </conditionalFormatting>
  <conditionalFormatting sqref="AQ205:AQ207">
    <cfRule type="expression" dxfId="1373" priority="793">
      <formula>IF(RIGHT(TEXT(AQ205,"0.#"),1)=".",FALSE,TRUE)</formula>
    </cfRule>
    <cfRule type="expression" dxfId="1372" priority="794">
      <formula>IF(RIGHT(TEXT(AQ205,"0.#"),1)=".",TRUE,FALSE)</formula>
    </cfRule>
  </conditionalFormatting>
  <conditionalFormatting sqref="AU205:AU207">
    <cfRule type="expression" dxfId="1371" priority="791">
      <formula>IF(RIGHT(TEXT(AU205,"0.#"),1)=".",FALSE,TRUE)</formula>
    </cfRule>
    <cfRule type="expression" dxfId="1370" priority="792">
      <formula>IF(RIGHT(TEXT(AU205,"0.#"),1)=".",TRUE,FALSE)</formula>
    </cfRule>
  </conditionalFormatting>
  <conditionalFormatting sqref="AL401:AO428">
    <cfRule type="expression" dxfId="1369" priority="787">
      <formula>IF(AND(AL401&gt;=0, RIGHT(TEXT(AL401,"0.#"),1)&lt;&gt;"."),TRUE,FALSE)</formula>
    </cfRule>
    <cfRule type="expression" dxfId="1368" priority="788">
      <formula>IF(AND(AL401&gt;=0, RIGHT(TEXT(AL401,"0.#"),1)="."),TRUE,FALSE)</formula>
    </cfRule>
    <cfRule type="expression" dxfId="1367" priority="789">
      <formula>IF(AND(AL401&lt;0, RIGHT(TEXT(AL401,"0.#"),1)&lt;&gt;"."),TRUE,FALSE)</formula>
    </cfRule>
    <cfRule type="expression" dxfId="1366" priority="790">
      <formula>IF(AND(AL401&lt;0, RIGHT(TEXT(AL401,"0.#"),1)="."),TRUE,FALSE)</formula>
    </cfRule>
  </conditionalFormatting>
  <conditionalFormatting sqref="AL399:AO400">
    <cfRule type="expression" dxfId="1365" priority="781">
      <formula>IF(AND(AL399&gt;=0, RIGHT(TEXT(AL399,"0.#"),1)&lt;&gt;"."),TRUE,FALSE)</formula>
    </cfRule>
    <cfRule type="expression" dxfId="1364" priority="782">
      <formula>IF(AND(AL399&gt;=0, RIGHT(TEXT(AL399,"0.#"),1)="."),TRUE,FALSE)</formula>
    </cfRule>
    <cfRule type="expression" dxfId="1363" priority="783">
      <formula>IF(AND(AL399&lt;0, RIGHT(TEXT(AL399,"0.#"),1)&lt;&gt;"."),TRUE,FALSE)</formula>
    </cfRule>
    <cfRule type="expression" dxfId="1362" priority="784">
      <formula>IF(AND(AL399&lt;0, RIGHT(TEXT(AL399,"0.#"),1)="."),TRUE,FALSE)</formula>
    </cfRule>
  </conditionalFormatting>
  <conditionalFormatting sqref="AL435:AO461">
    <cfRule type="expression" dxfId="1361" priority="775">
      <formula>IF(AND(AL435&gt;=0, RIGHT(TEXT(AL435,"0.#"),1)&lt;&gt;"."),TRUE,FALSE)</formula>
    </cfRule>
    <cfRule type="expression" dxfId="1360" priority="776">
      <formula>IF(AND(AL435&gt;=0, RIGHT(TEXT(AL435,"0.#"),1)="."),TRUE,FALSE)</formula>
    </cfRule>
    <cfRule type="expression" dxfId="1359" priority="777">
      <formula>IF(AND(AL435&lt;0, RIGHT(TEXT(AL435,"0.#"),1)&lt;&gt;"."),TRUE,FALSE)</formula>
    </cfRule>
    <cfRule type="expression" dxfId="1358" priority="778">
      <formula>IF(AND(AL435&lt;0, RIGHT(TEXT(AL435,"0.#"),1)="."),TRUE,FALSE)</formula>
    </cfRule>
  </conditionalFormatting>
  <conditionalFormatting sqref="AL432:AO433">
    <cfRule type="expression" dxfId="1357" priority="769">
      <formula>IF(AND(AL432&gt;=0, RIGHT(TEXT(AL432,"0.#"),1)&lt;&gt;"."),TRUE,FALSE)</formula>
    </cfRule>
    <cfRule type="expression" dxfId="1356" priority="770">
      <formula>IF(AND(AL432&gt;=0, RIGHT(TEXT(AL432,"0.#"),1)="."),TRUE,FALSE)</formula>
    </cfRule>
    <cfRule type="expression" dxfId="1355" priority="771">
      <formula>IF(AND(AL432&lt;0, RIGHT(TEXT(AL432,"0.#"),1)&lt;&gt;"."),TRUE,FALSE)</formula>
    </cfRule>
    <cfRule type="expression" dxfId="1354" priority="772">
      <formula>IF(AND(AL432&lt;0, RIGHT(TEXT(AL432,"0.#"),1)="."),TRUE,FALSE)</formula>
    </cfRule>
  </conditionalFormatting>
  <conditionalFormatting sqref="AL467:AO494">
    <cfRule type="expression" dxfId="1353" priority="763">
      <formula>IF(AND(AL467&gt;=0, RIGHT(TEXT(AL467,"0.#"),1)&lt;&gt;"."),TRUE,FALSE)</formula>
    </cfRule>
    <cfRule type="expression" dxfId="1352" priority="764">
      <formula>IF(AND(AL467&gt;=0, RIGHT(TEXT(AL467,"0.#"),1)="."),TRUE,FALSE)</formula>
    </cfRule>
    <cfRule type="expression" dxfId="1351" priority="765">
      <formula>IF(AND(AL467&lt;0, RIGHT(TEXT(AL467,"0.#"),1)&lt;&gt;"."),TRUE,FALSE)</formula>
    </cfRule>
    <cfRule type="expression" dxfId="1350" priority="766">
      <formula>IF(AND(AL467&lt;0, RIGHT(TEXT(AL467,"0.#"),1)="."),TRUE,FALSE)</formula>
    </cfRule>
  </conditionalFormatting>
  <conditionalFormatting sqref="AL465:AO466">
    <cfRule type="expression" dxfId="1349" priority="757">
      <formula>IF(AND(AL465&gt;=0, RIGHT(TEXT(AL465,"0.#"),1)&lt;&gt;"."),TRUE,FALSE)</formula>
    </cfRule>
    <cfRule type="expression" dxfId="1348" priority="758">
      <formula>IF(AND(AL465&gt;=0, RIGHT(TEXT(AL465,"0.#"),1)="."),TRUE,FALSE)</formula>
    </cfRule>
    <cfRule type="expression" dxfId="1347" priority="759">
      <formula>IF(AND(AL465&lt;0, RIGHT(TEXT(AL465,"0.#"),1)&lt;&gt;"."),TRUE,FALSE)</formula>
    </cfRule>
    <cfRule type="expression" dxfId="1346" priority="760">
      <formula>IF(AND(AL465&lt;0, RIGHT(TEXT(AL465,"0.#"),1)="."),TRUE,FALSE)</formula>
    </cfRule>
  </conditionalFormatting>
  <conditionalFormatting sqref="AL518:AO527">
    <cfRule type="expression" dxfId="1345" priority="751">
      <formula>IF(AND(AL518&gt;=0, RIGHT(TEXT(AL518,"0.#"),1)&lt;&gt;"."),TRUE,FALSE)</formula>
    </cfRule>
    <cfRule type="expression" dxfId="1344" priority="752">
      <formula>IF(AND(AL518&gt;=0, RIGHT(TEXT(AL518,"0.#"),1)="."),TRUE,FALSE)</formula>
    </cfRule>
    <cfRule type="expression" dxfId="1343" priority="753">
      <formula>IF(AND(AL518&lt;0, RIGHT(TEXT(AL518,"0.#"),1)&lt;&gt;"."),TRUE,FALSE)</formula>
    </cfRule>
    <cfRule type="expression" dxfId="1342" priority="754">
      <formula>IF(AND(AL518&lt;0, RIGHT(TEXT(AL518,"0.#"),1)="."),TRUE,FALSE)</formula>
    </cfRule>
  </conditionalFormatting>
  <conditionalFormatting sqref="AL498:AO498">
    <cfRule type="expression" dxfId="1341" priority="745">
      <formula>IF(AND(AL498&gt;=0, RIGHT(TEXT(AL498,"0.#"),1)&lt;&gt;"."),TRUE,FALSE)</formula>
    </cfRule>
    <cfRule type="expression" dxfId="1340" priority="746">
      <formula>IF(AND(AL498&gt;=0, RIGHT(TEXT(AL498,"0.#"),1)="."),TRUE,FALSE)</formula>
    </cfRule>
    <cfRule type="expression" dxfId="1339" priority="747">
      <formula>IF(AND(AL498&lt;0, RIGHT(TEXT(AL498,"0.#"),1)&lt;&gt;"."),TRUE,FALSE)</formula>
    </cfRule>
    <cfRule type="expression" dxfId="1338" priority="748">
      <formula>IF(AND(AL498&lt;0, RIGHT(TEXT(AL498,"0.#"),1)="."),TRUE,FALSE)</formula>
    </cfRule>
  </conditionalFormatting>
  <conditionalFormatting sqref="AL533:AO560">
    <cfRule type="expression" dxfId="1337" priority="739">
      <formula>IF(AND(AL533&gt;=0, RIGHT(TEXT(AL533,"0.#"),1)&lt;&gt;"."),TRUE,FALSE)</formula>
    </cfRule>
    <cfRule type="expression" dxfId="1336" priority="740">
      <formula>IF(AND(AL533&gt;=0, RIGHT(TEXT(AL533,"0.#"),1)="."),TRUE,FALSE)</formula>
    </cfRule>
    <cfRule type="expression" dxfId="1335" priority="741">
      <formula>IF(AND(AL533&lt;0, RIGHT(TEXT(AL533,"0.#"),1)&lt;&gt;"."),TRUE,FALSE)</formula>
    </cfRule>
    <cfRule type="expression" dxfId="1334" priority="742">
      <formula>IF(AND(AL533&lt;0, RIGHT(TEXT(AL533,"0.#"),1)="."),TRUE,FALSE)</formula>
    </cfRule>
  </conditionalFormatting>
  <conditionalFormatting sqref="AL531:AO532">
    <cfRule type="expression" dxfId="1333" priority="733">
      <formula>IF(AND(AL531&gt;=0, RIGHT(TEXT(AL531,"0.#"),1)&lt;&gt;"."),TRUE,FALSE)</formula>
    </cfRule>
    <cfRule type="expression" dxfId="1332" priority="734">
      <formula>IF(AND(AL531&gt;=0, RIGHT(TEXT(AL531,"0.#"),1)="."),TRUE,FALSE)</formula>
    </cfRule>
    <cfRule type="expression" dxfId="1331" priority="735">
      <formula>IF(AND(AL531&lt;0, RIGHT(TEXT(AL531,"0.#"),1)&lt;&gt;"."),TRUE,FALSE)</formula>
    </cfRule>
    <cfRule type="expression" dxfId="1330" priority="736">
      <formula>IF(AND(AL531&lt;0, RIGHT(TEXT(AL531,"0.#"),1)="."),TRUE,FALSE)</formula>
    </cfRule>
  </conditionalFormatting>
  <conditionalFormatting sqref="Y531:Y532">
    <cfRule type="expression" dxfId="1329" priority="731">
      <formula>IF(RIGHT(TEXT(Y531,"0.#"),1)=".",FALSE,TRUE)</formula>
    </cfRule>
    <cfRule type="expression" dxfId="1328" priority="732">
      <formula>IF(RIGHT(TEXT(Y531,"0.#"),1)=".",TRUE,FALSE)</formula>
    </cfRule>
  </conditionalFormatting>
  <conditionalFormatting sqref="AL566:AO593">
    <cfRule type="expression" dxfId="1327" priority="727">
      <formula>IF(AND(AL566&gt;=0, RIGHT(TEXT(AL566,"0.#"),1)&lt;&gt;"."),TRUE,FALSE)</formula>
    </cfRule>
    <cfRule type="expression" dxfId="1326" priority="728">
      <formula>IF(AND(AL566&gt;=0, RIGHT(TEXT(AL566,"0.#"),1)="."),TRUE,FALSE)</formula>
    </cfRule>
    <cfRule type="expression" dxfId="1325" priority="729">
      <formula>IF(AND(AL566&lt;0, RIGHT(TEXT(AL566,"0.#"),1)&lt;&gt;"."),TRUE,FALSE)</formula>
    </cfRule>
    <cfRule type="expression" dxfId="1324" priority="730">
      <formula>IF(AND(AL566&lt;0, RIGHT(TEXT(AL566,"0.#"),1)="."),TRUE,FALSE)</formula>
    </cfRule>
  </conditionalFormatting>
  <conditionalFormatting sqref="Y566:Y593">
    <cfRule type="expression" dxfId="1323" priority="725">
      <formula>IF(RIGHT(TEXT(Y566,"0.#"),1)=".",FALSE,TRUE)</formula>
    </cfRule>
    <cfRule type="expression" dxfId="1322" priority="726">
      <formula>IF(RIGHT(TEXT(Y566,"0.#"),1)=".",TRUE,FALSE)</formula>
    </cfRule>
  </conditionalFormatting>
  <conditionalFormatting sqref="AL564:AO565">
    <cfRule type="expression" dxfId="1321" priority="721">
      <formula>IF(AND(AL564&gt;=0, RIGHT(TEXT(AL564,"0.#"),1)&lt;&gt;"."),TRUE,FALSE)</formula>
    </cfRule>
    <cfRule type="expression" dxfId="1320" priority="722">
      <formula>IF(AND(AL564&gt;=0, RIGHT(TEXT(AL564,"0.#"),1)="."),TRUE,FALSE)</formula>
    </cfRule>
    <cfRule type="expression" dxfId="1319" priority="723">
      <formula>IF(AND(AL564&lt;0, RIGHT(TEXT(AL564,"0.#"),1)&lt;&gt;"."),TRUE,FALSE)</formula>
    </cfRule>
    <cfRule type="expression" dxfId="1318" priority="724">
      <formula>IF(AND(AL564&lt;0, RIGHT(TEXT(AL564,"0.#"),1)="."),TRUE,FALSE)</formula>
    </cfRule>
  </conditionalFormatting>
  <conditionalFormatting sqref="Y564:Y565">
    <cfRule type="expression" dxfId="1317" priority="719">
      <formula>IF(RIGHT(TEXT(Y564,"0.#"),1)=".",FALSE,TRUE)</formula>
    </cfRule>
    <cfRule type="expression" dxfId="1316" priority="720">
      <formula>IF(RIGHT(TEXT(Y564,"0.#"),1)=".",TRUE,FALSE)</formula>
    </cfRule>
  </conditionalFormatting>
  <conditionalFormatting sqref="AL599:AO626">
    <cfRule type="expression" dxfId="1315" priority="715">
      <formula>IF(AND(AL599&gt;=0, RIGHT(TEXT(AL599,"0.#"),1)&lt;&gt;"."),TRUE,FALSE)</formula>
    </cfRule>
    <cfRule type="expression" dxfId="1314" priority="716">
      <formula>IF(AND(AL599&gt;=0, RIGHT(TEXT(AL599,"0.#"),1)="."),TRUE,FALSE)</formula>
    </cfRule>
    <cfRule type="expression" dxfId="1313" priority="717">
      <formula>IF(AND(AL599&lt;0, RIGHT(TEXT(AL599,"0.#"),1)&lt;&gt;"."),TRUE,FALSE)</formula>
    </cfRule>
    <cfRule type="expression" dxfId="1312" priority="718">
      <formula>IF(AND(AL599&lt;0, RIGHT(TEXT(AL599,"0.#"),1)="."),TRUE,FALSE)</formula>
    </cfRule>
  </conditionalFormatting>
  <conditionalFormatting sqref="Y599:Y626">
    <cfRule type="expression" dxfId="1311" priority="713">
      <formula>IF(RIGHT(TEXT(Y599,"0.#"),1)=".",FALSE,TRUE)</formula>
    </cfRule>
    <cfRule type="expression" dxfId="1310" priority="714">
      <formula>IF(RIGHT(TEXT(Y599,"0.#"),1)=".",TRUE,FALSE)</formula>
    </cfRule>
  </conditionalFormatting>
  <conditionalFormatting sqref="AL597:AO598">
    <cfRule type="expression" dxfId="1309" priority="709">
      <formula>IF(AND(AL597&gt;=0, RIGHT(TEXT(AL597,"0.#"),1)&lt;&gt;"."),TRUE,FALSE)</formula>
    </cfRule>
    <cfRule type="expression" dxfId="1308" priority="710">
      <formula>IF(AND(AL597&gt;=0, RIGHT(TEXT(AL597,"0.#"),1)="."),TRUE,FALSE)</formula>
    </cfRule>
    <cfRule type="expression" dxfId="1307" priority="711">
      <formula>IF(AND(AL597&lt;0, RIGHT(TEXT(AL597,"0.#"),1)&lt;&gt;"."),TRUE,FALSE)</formula>
    </cfRule>
    <cfRule type="expression" dxfId="1306" priority="712">
      <formula>IF(AND(AL597&lt;0, RIGHT(TEXT(AL597,"0.#"),1)="."),TRUE,FALSE)</formula>
    </cfRule>
  </conditionalFormatting>
  <conditionalFormatting sqref="Y597:Y598">
    <cfRule type="expression" dxfId="1305" priority="707">
      <formula>IF(RIGHT(TEXT(Y597,"0.#"),1)=".",FALSE,TRUE)</formula>
    </cfRule>
    <cfRule type="expression" dxfId="1304" priority="708">
      <formula>IF(RIGHT(TEXT(Y597,"0.#"),1)=".",TRUE,FALSE)</formula>
    </cfRule>
  </conditionalFormatting>
  <conditionalFormatting sqref="AU33">
    <cfRule type="expression" dxfId="1303" priority="703">
      <formula>IF(RIGHT(TEXT(AU33,"0.#"),1)=".",FALSE,TRUE)</formula>
    </cfRule>
    <cfRule type="expression" dxfId="1302" priority="704">
      <formula>IF(RIGHT(TEXT(AU33,"0.#"),1)=".",TRUE,FALSE)</formula>
    </cfRule>
  </conditionalFormatting>
  <conditionalFormatting sqref="AU32">
    <cfRule type="expression" dxfId="1301" priority="705">
      <formula>IF(RIGHT(TEXT(AU32,"0.#"),1)=".",FALSE,TRUE)</formula>
    </cfRule>
    <cfRule type="expression" dxfId="1300" priority="706">
      <formula>IF(RIGHT(TEXT(AU32,"0.#"),1)=".",TRUE,FALSE)</formula>
    </cfRule>
  </conditionalFormatting>
  <conditionalFormatting sqref="P29:AC29">
    <cfRule type="expression" dxfId="1299" priority="701">
      <formula>IF(RIGHT(TEXT(P29,"0.#"),1)=".",FALSE,TRUE)</formula>
    </cfRule>
    <cfRule type="expression" dxfId="1298" priority="702">
      <formula>IF(RIGHT(TEXT(P29,"0.#"),1)=".",TRUE,FALSE)</formula>
    </cfRule>
  </conditionalFormatting>
  <conditionalFormatting sqref="AM41">
    <cfRule type="expression" dxfId="1297" priority="683">
      <formula>IF(RIGHT(TEXT(AM41,"0.#"),1)=".",FALSE,TRUE)</formula>
    </cfRule>
    <cfRule type="expression" dxfId="1296" priority="684">
      <formula>IF(RIGHT(TEXT(AM41,"0.#"),1)=".",TRUE,FALSE)</formula>
    </cfRule>
  </conditionalFormatting>
  <conditionalFormatting sqref="AM40">
    <cfRule type="expression" dxfId="1295" priority="685">
      <formula>IF(RIGHT(TEXT(AM40,"0.#"),1)=".",FALSE,TRUE)</formula>
    </cfRule>
    <cfRule type="expression" dxfId="1294" priority="686">
      <formula>IF(RIGHT(TEXT(AM40,"0.#"),1)=".",TRUE,FALSE)</formula>
    </cfRule>
  </conditionalFormatting>
  <conditionalFormatting sqref="AE39">
    <cfRule type="expression" dxfId="1293" priority="699">
      <formula>IF(RIGHT(TEXT(AE39,"0.#"),1)=".",FALSE,TRUE)</formula>
    </cfRule>
    <cfRule type="expression" dxfId="1292" priority="700">
      <formula>IF(RIGHT(TEXT(AE39,"0.#"),1)=".",TRUE,FALSE)</formula>
    </cfRule>
  </conditionalFormatting>
  <conditionalFormatting sqref="AQ39:AQ41">
    <cfRule type="expression" dxfId="1291" priority="681">
      <formula>IF(RIGHT(TEXT(AQ39,"0.#"),1)=".",FALSE,TRUE)</formula>
    </cfRule>
    <cfRule type="expression" dxfId="1290" priority="682">
      <formula>IF(RIGHT(TEXT(AQ39,"0.#"),1)=".",TRUE,FALSE)</formula>
    </cfRule>
  </conditionalFormatting>
  <conditionalFormatting sqref="AU39:AU41">
    <cfRule type="expression" dxfId="1289" priority="679">
      <formula>IF(RIGHT(TEXT(AU39,"0.#"),1)=".",FALSE,TRUE)</formula>
    </cfRule>
    <cfRule type="expression" dxfId="1288" priority="680">
      <formula>IF(RIGHT(TEXT(AU39,"0.#"),1)=".",TRUE,FALSE)</formula>
    </cfRule>
  </conditionalFormatting>
  <conditionalFormatting sqref="AI41">
    <cfRule type="expression" dxfId="1287" priority="693">
      <formula>IF(RIGHT(TEXT(AI41,"0.#"),1)=".",FALSE,TRUE)</formula>
    </cfRule>
    <cfRule type="expression" dxfId="1286" priority="694">
      <formula>IF(RIGHT(TEXT(AI41,"0.#"),1)=".",TRUE,FALSE)</formula>
    </cfRule>
  </conditionalFormatting>
  <conditionalFormatting sqref="AE40">
    <cfRule type="expression" dxfId="1285" priority="697">
      <formula>IF(RIGHT(TEXT(AE40,"0.#"),1)=".",FALSE,TRUE)</formula>
    </cfRule>
    <cfRule type="expression" dxfId="1284" priority="698">
      <formula>IF(RIGHT(TEXT(AE40,"0.#"),1)=".",TRUE,FALSE)</formula>
    </cfRule>
  </conditionalFormatting>
  <conditionalFormatting sqref="AE41">
    <cfRule type="expression" dxfId="1283" priority="695">
      <formula>IF(RIGHT(TEXT(AE41,"0.#"),1)=".",FALSE,TRUE)</formula>
    </cfRule>
    <cfRule type="expression" dxfId="1282" priority="696">
      <formula>IF(RIGHT(TEXT(AE41,"0.#"),1)=".",TRUE,FALSE)</formula>
    </cfRule>
  </conditionalFormatting>
  <conditionalFormatting sqref="AM39">
    <cfRule type="expression" dxfId="1281" priority="687">
      <formula>IF(RIGHT(TEXT(AM39,"0.#"),1)=".",FALSE,TRUE)</formula>
    </cfRule>
    <cfRule type="expression" dxfId="1280" priority="688">
      <formula>IF(RIGHT(TEXT(AM39,"0.#"),1)=".",TRUE,FALSE)</formula>
    </cfRule>
  </conditionalFormatting>
  <conditionalFormatting sqref="AI39">
    <cfRule type="expression" dxfId="1279" priority="689">
      <formula>IF(RIGHT(TEXT(AI39,"0.#"),1)=".",FALSE,TRUE)</formula>
    </cfRule>
    <cfRule type="expression" dxfId="1278" priority="690">
      <formula>IF(RIGHT(TEXT(AI39,"0.#"),1)=".",TRUE,FALSE)</formula>
    </cfRule>
  </conditionalFormatting>
  <conditionalFormatting sqref="AI40">
    <cfRule type="expression" dxfId="1277" priority="691">
      <formula>IF(RIGHT(TEXT(AI40,"0.#"),1)=".",FALSE,TRUE)</formula>
    </cfRule>
    <cfRule type="expression" dxfId="1276" priority="692">
      <formula>IF(RIGHT(TEXT(AI40,"0.#"),1)=".",TRUE,FALSE)</formula>
    </cfRule>
  </conditionalFormatting>
  <conditionalFormatting sqref="AM69">
    <cfRule type="expression" dxfId="1275" priority="651">
      <formula>IF(RIGHT(TEXT(AM69,"0.#"),1)=".",FALSE,TRUE)</formula>
    </cfRule>
    <cfRule type="expression" dxfId="1274" priority="652">
      <formula>IF(RIGHT(TEXT(AM69,"0.#"),1)=".",TRUE,FALSE)</formula>
    </cfRule>
  </conditionalFormatting>
  <conditionalFormatting sqref="AE70 AM70">
    <cfRule type="expression" dxfId="1273" priority="649">
      <formula>IF(RIGHT(TEXT(AE70,"0.#"),1)=".",FALSE,TRUE)</formula>
    </cfRule>
    <cfRule type="expression" dxfId="1272" priority="650">
      <formula>IF(RIGHT(TEXT(AE70,"0.#"),1)=".",TRUE,FALSE)</formula>
    </cfRule>
  </conditionalFormatting>
  <conditionalFormatting sqref="AI70">
    <cfRule type="expression" dxfId="1271" priority="647">
      <formula>IF(RIGHT(TEXT(AI70,"0.#"),1)=".",FALSE,TRUE)</formula>
    </cfRule>
    <cfRule type="expression" dxfId="1270" priority="648">
      <formula>IF(RIGHT(TEXT(AI70,"0.#"),1)=".",TRUE,FALSE)</formula>
    </cfRule>
  </conditionalFormatting>
  <conditionalFormatting sqref="AQ70">
    <cfRule type="expression" dxfId="1269" priority="645">
      <formula>IF(RIGHT(TEXT(AQ70,"0.#"),1)=".",FALSE,TRUE)</formula>
    </cfRule>
    <cfRule type="expression" dxfId="1268" priority="646">
      <formula>IF(RIGHT(TEXT(AQ70,"0.#"),1)=".",TRUE,FALSE)</formula>
    </cfRule>
  </conditionalFormatting>
  <conditionalFormatting sqref="AE69 AQ69">
    <cfRule type="expression" dxfId="1267" priority="655">
      <formula>IF(RIGHT(TEXT(AE69,"0.#"),1)=".",FALSE,TRUE)</formula>
    </cfRule>
    <cfRule type="expression" dxfId="1266" priority="656">
      <formula>IF(RIGHT(TEXT(AE69,"0.#"),1)=".",TRUE,FALSE)</formula>
    </cfRule>
  </conditionalFormatting>
  <conditionalFormatting sqref="AI69">
    <cfRule type="expression" dxfId="1265" priority="653">
      <formula>IF(RIGHT(TEXT(AI69,"0.#"),1)=".",FALSE,TRUE)</formula>
    </cfRule>
    <cfRule type="expression" dxfId="1264" priority="654">
      <formula>IF(RIGHT(TEXT(AI69,"0.#"),1)=".",TRUE,FALSE)</formula>
    </cfRule>
  </conditionalFormatting>
  <conditionalFormatting sqref="AE66 AQ66">
    <cfRule type="expression" dxfId="1263" priority="643">
      <formula>IF(RIGHT(TEXT(AE66,"0.#"),1)=".",FALSE,TRUE)</formula>
    </cfRule>
    <cfRule type="expression" dxfId="1262" priority="644">
      <formula>IF(RIGHT(TEXT(AE66,"0.#"),1)=".",TRUE,FALSE)</formula>
    </cfRule>
  </conditionalFormatting>
  <conditionalFormatting sqref="AI66">
    <cfRule type="expression" dxfId="1261" priority="641">
      <formula>IF(RIGHT(TEXT(AI66,"0.#"),1)=".",FALSE,TRUE)</formula>
    </cfRule>
    <cfRule type="expression" dxfId="1260" priority="642">
      <formula>IF(RIGHT(TEXT(AI66,"0.#"),1)=".",TRUE,FALSE)</formula>
    </cfRule>
  </conditionalFormatting>
  <conditionalFormatting sqref="AM66">
    <cfRule type="expression" dxfId="1259" priority="639">
      <formula>IF(RIGHT(TEXT(AM66,"0.#"),1)=".",FALSE,TRUE)</formula>
    </cfRule>
    <cfRule type="expression" dxfId="1258" priority="640">
      <formula>IF(RIGHT(TEXT(AM66,"0.#"),1)=".",TRUE,FALSE)</formula>
    </cfRule>
  </conditionalFormatting>
  <conditionalFormatting sqref="AE67">
    <cfRule type="expression" dxfId="1257" priority="637">
      <formula>IF(RIGHT(TEXT(AE67,"0.#"),1)=".",FALSE,TRUE)</formula>
    </cfRule>
    <cfRule type="expression" dxfId="1256" priority="638">
      <formula>IF(RIGHT(TEXT(AE67,"0.#"),1)=".",TRUE,FALSE)</formula>
    </cfRule>
  </conditionalFormatting>
  <conditionalFormatting sqref="AI67">
    <cfRule type="expression" dxfId="1255" priority="635">
      <formula>IF(RIGHT(TEXT(AI67,"0.#"),1)=".",FALSE,TRUE)</formula>
    </cfRule>
    <cfRule type="expression" dxfId="1254" priority="636">
      <formula>IF(RIGHT(TEXT(AI67,"0.#"),1)=".",TRUE,FALSE)</formula>
    </cfRule>
  </conditionalFormatting>
  <conditionalFormatting sqref="AM67">
    <cfRule type="expression" dxfId="1253" priority="633">
      <formula>IF(RIGHT(TEXT(AM67,"0.#"),1)=".",FALSE,TRUE)</formula>
    </cfRule>
    <cfRule type="expression" dxfId="1252" priority="634">
      <formula>IF(RIGHT(TEXT(AM67,"0.#"),1)=".",TRUE,FALSE)</formula>
    </cfRule>
  </conditionalFormatting>
  <conditionalFormatting sqref="AQ67">
    <cfRule type="expression" dxfId="1251" priority="631">
      <formula>IF(RIGHT(TEXT(AQ67,"0.#"),1)=".",FALSE,TRUE)</formula>
    </cfRule>
    <cfRule type="expression" dxfId="1250" priority="632">
      <formula>IF(RIGHT(TEXT(AQ67,"0.#"),1)=".",TRUE,FALSE)</formula>
    </cfRule>
  </conditionalFormatting>
  <conditionalFormatting sqref="AU66">
    <cfRule type="expression" dxfId="1249" priority="629">
      <formula>IF(RIGHT(TEXT(AU66,"0.#"),1)=".",FALSE,TRUE)</formula>
    </cfRule>
    <cfRule type="expression" dxfId="1248" priority="630">
      <formula>IF(RIGHT(TEXT(AU66,"0.#"),1)=".",TRUE,FALSE)</formula>
    </cfRule>
  </conditionalFormatting>
  <conditionalFormatting sqref="AU67">
    <cfRule type="expression" dxfId="1247" priority="627">
      <formula>IF(RIGHT(TEXT(AU67,"0.#"),1)=".",FALSE,TRUE)</formula>
    </cfRule>
    <cfRule type="expression" dxfId="1246" priority="628">
      <formula>IF(RIGHT(TEXT(AU67,"0.#"),1)=".",TRUE,FALSE)</formula>
    </cfRule>
  </conditionalFormatting>
  <conditionalFormatting sqref="AE100 AQ100">
    <cfRule type="expression" dxfId="1245" priority="589">
      <formula>IF(RIGHT(TEXT(AE100,"0.#"),1)=".",FALSE,TRUE)</formula>
    </cfRule>
    <cfRule type="expression" dxfId="1244" priority="590">
      <formula>IF(RIGHT(TEXT(AE100,"0.#"),1)=".",TRUE,FALSE)</formula>
    </cfRule>
  </conditionalFormatting>
  <conditionalFormatting sqref="AI100">
    <cfRule type="expression" dxfId="1243" priority="587">
      <formula>IF(RIGHT(TEXT(AI100,"0.#"),1)=".",FALSE,TRUE)</formula>
    </cfRule>
    <cfRule type="expression" dxfId="1242" priority="588">
      <formula>IF(RIGHT(TEXT(AI100,"0.#"),1)=".",TRUE,FALSE)</formula>
    </cfRule>
  </conditionalFormatting>
  <conditionalFormatting sqref="AM100">
    <cfRule type="expression" dxfId="1241" priority="585">
      <formula>IF(RIGHT(TEXT(AM100,"0.#"),1)=".",FALSE,TRUE)</formula>
    </cfRule>
    <cfRule type="expression" dxfId="1240" priority="586">
      <formula>IF(RIGHT(TEXT(AM100,"0.#"),1)=".",TRUE,FALSE)</formula>
    </cfRule>
  </conditionalFormatting>
  <conditionalFormatting sqref="AE101">
    <cfRule type="expression" dxfId="1239" priority="583">
      <formula>IF(RIGHT(TEXT(AE101,"0.#"),1)=".",FALSE,TRUE)</formula>
    </cfRule>
    <cfRule type="expression" dxfId="1238" priority="584">
      <formula>IF(RIGHT(TEXT(AE101,"0.#"),1)=".",TRUE,FALSE)</formula>
    </cfRule>
  </conditionalFormatting>
  <conditionalFormatting sqref="AI101">
    <cfRule type="expression" dxfId="1237" priority="581">
      <formula>IF(RIGHT(TEXT(AI101,"0.#"),1)=".",FALSE,TRUE)</formula>
    </cfRule>
    <cfRule type="expression" dxfId="1236" priority="582">
      <formula>IF(RIGHT(TEXT(AI101,"0.#"),1)=".",TRUE,FALSE)</formula>
    </cfRule>
  </conditionalFormatting>
  <conditionalFormatting sqref="AM101">
    <cfRule type="expression" dxfId="1235" priority="579">
      <formula>IF(RIGHT(TEXT(AM101,"0.#"),1)=".",FALSE,TRUE)</formula>
    </cfRule>
    <cfRule type="expression" dxfId="1234" priority="580">
      <formula>IF(RIGHT(TEXT(AM101,"0.#"),1)=".",TRUE,FALSE)</formula>
    </cfRule>
  </conditionalFormatting>
  <conditionalFormatting sqref="AQ101">
    <cfRule type="expression" dxfId="1233" priority="577">
      <formula>IF(RIGHT(TEXT(AQ101,"0.#"),1)=".",FALSE,TRUE)</formula>
    </cfRule>
    <cfRule type="expression" dxfId="1232" priority="578">
      <formula>IF(RIGHT(TEXT(AQ101,"0.#"),1)=".",TRUE,FALSE)</formula>
    </cfRule>
  </conditionalFormatting>
  <conditionalFormatting sqref="AU100">
    <cfRule type="expression" dxfId="1231" priority="575">
      <formula>IF(RIGHT(TEXT(AU100,"0.#"),1)=".",FALSE,TRUE)</formula>
    </cfRule>
    <cfRule type="expression" dxfId="1230" priority="576">
      <formula>IF(RIGHT(TEXT(AU100,"0.#"),1)=".",TRUE,FALSE)</formula>
    </cfRule>
  </conditionalFormatting>
  <conditionalFormatting sqref="AU101">
    <cfRule type="expression" dxfId="1229" priority="573">
      <formula>IF(RIGHT(TEXT(AU101,"0.#"),1)=".",FALSE,TRUE)</formula>
    </cfRule>
    <cfRule type="expression" dxfId="1228" priority="574">
      <formula>IF(RIGHT(TEXT(AU101,"0.#"),1)=".",TRUE,FALSE)</formula>
    </cfRule>
  </conditionalFormatting>
  <conditionalFormatting sqref="AM35">
    <cfRule type="expression" dxfId="1227" priority="567">
      <formula>IF(RIGHT(TEXT(AM35,"0.#"),1)=".",FALSE,TRUE)</formula>
    </cfRule>
    <cfRule type="expression" dxfId="1226" priority="568">
      <formula>IF(RIGHT(TEXT(AM35,"0.#"),1)=".",TRUE,FALSE)</formula>
    </cfRule>
  </conditionalFormatting>
  <conditionalFormatting sqref="AE36 AM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L367:AO367">
    <cfRule type="expression" dxfId="725" priority="23">
      <formula>IF(AND(AL367&gt;=0, RIGHT(TEXT(AL367,"0.#"),1)&lt;&gt;"."),TRUE,FALSE)</formula>
    </cfRule>
    <cfRule type="expression" dxfId="724" priority="24">
      <formula>IF(AND(AL367&gt;=0, RIGHT(TEXT(AL367,"0.#"),1)="."),TRUE,FALSE)</formula>
    </cfRule>
    <cfRule type="expression" dxfId="723" priority="25">
      <formula>IF(AND(AL367&lt;0, RIGHT(TEXT(AL367,"0.#"),1)&lt;&gt;"."),TRUE,FALSE)</formula>
    </cfRule>
    <cfRule type="expression" dxfId="722" priority="26">
      <formula>IF(AND(AL367&lt;0, RIGHT(TEXT(AL367,"0.#"),1)="."),TRUE,FALSE)</formula>
    </cfRule>
  </conditionalFormatting>
  <conditionalFormatting sqref="Y367">
    <cfRule type="expression" dxfId="721" priority="21">
      <formula>IF(RIGHT(TEXT(Y367,"0.#"),1)=".",FALSE,TRUE)</formula>
    </cfRule>
    <cfRule type="expression" dxfId="720" priority="22">
      <formula>IF(RIGHT(TEXT(Y367,"0.#"),1)=".",TRUE,FALSE)</formula>
    </cfRule>
  </conditionalFormatting>
  <conditionalFormatting sqref="AL434:AO434">
    <cfRule type="expression" dxfId="719" priority="17">
      <formula>IF(AND(AL434&gt;=0, RIGHT(TEXT(AL434,"0.#"),1)&lt;&gt;"."),TRUE,FALSE)</formula>
    </cfRule>
    <cfRule type="expression" dxfId="718" priority="18">
      <formula>IF(AND(AL434&gt;=0, RIGHT(TEXT(AL434,"0.#"),1)="."),TRUE,FALSE)</formula>
    </cfRule>
    <cfRule type="expression" dxfId="717" priority="19">
      <formula>IF(AND(AL434&lt;0, RIGHT(TEXT(AL434,"0.#"),1)&lt;&gt;"."),TRUE,FALSE)</formula>
    </cfRule>
    <cfRule type="expression" dxfId="716" priority="20">
      <formula>IF(AND(AL434&lt;0, RIGHT(TEXT(AL434,"0.#"),1)="."),TRUE,FALSE)</formula>
    </cfRule>
  </conditionalFormatting>
  <conditionalFormatting sqref="AL499:AO517">
    <cfRule type="expression" dxfId="715" priority="13">
      <formula>IF(AND(AL499&gt;=0, RIGHT(TEXT(AL499,"0.#"),1)&lt;&gt;"."),TRUE,FALSE)</formula>
    </cfRule>
    <cfRule type="expression" dxfId="714" priority="14">
      <formula>IF(AND(AL499&gt;=0, RIGHT(TEXT(AL499,"0.#"),1)="."),TRUE,FALSE)</formula>
    </cfRule>
    <cfRule type="expression" dxfId="713" priority="15">
      <formula>IF(AND(AL499&lt;0, RIGHT(TEXT(AL499,"0.#"),1)&lt;&gt;"."),TRUE,FALSE)</formula>
    </cfRule>
    <cfRule type="expression" dxfId="712" priority="16">
      <formula>IF(AND(AL499&lt;0, RIGHT(TEXT(AL499,"0.#"),1)="."),TRUE,FALSE)</formula>
    </cfRule>
  </conditionalFormatting>
  <conditionalFormatting sqref="Y401:Y418">
    <cfRule type="expression" dxfId="711" priority="11">
      <formula>IF(RIGHT(TEXT(Y401,"0.#"),1)=".",FALSE,TRUE)</formula>
    </cfRule>
    <cfRule type="expression" dxfId="710" priority="12">
      <formula>IF(RIGHT(TEXT(Y401,"0.#"),1)=".",TRUE,FALSE)</formula>
    </cfRule>
  </conditionalFormatting>
  <conditionalFormatting sqref="Y467:Y477">
    <cfRule type="expression" dxfId="709" priority="9">
      <formula>IF(RIGHT(TEXT(Y467,"0.#"),1)=".",FALSE,TRUE)</formula>
    </cfRule>
    <cfRule type="expression" dxfId="708" priority="10">
      <formula>IF(RIGHT(TEXT(Y467,"0.#"),1)=".",TRUE,FALSE)</formula>
    </cfRule>
  </conditionalFormatting>
  <conditionalFormatting sqref="Y465:Y466">
    <cfRule type="expression" dxfId="707" priority="7">
      <formula>IF(RIGHT(TEXT(Y465,"0.#"),1)=".",FALSE,TRUE)</formula>
    </cfRule>
    <cfRule type="expression" dxfId="706" priority="8">
      <formula>IF(RIGHT(TEXT(Y465,"0.#"),1)=".",TRUE,FALSE)</formula>
    </cfRule>
  </conditionalFormatting>
  <conditionalFormatting sqref="Y500:Y517">
    <cfRule type="expression" dxfId="705" priority="5">
      <formula>IF(RIGHT(TEXT(Y500,"0.#"),1)=".",FALSE,TRUE)</formula>
    </cfRule>
    <cfRule type="expression" dxfId="704" priority="6">
      <formula>IF(RIGHT(TEXT(Y500,"0.#"),1)=".",TRUE,FALSE)</formula>
    </cfRule>
  </conditionalFormatting>
  <conditionalFormatting sqref="Y498:Y499">
    <cfRule type="expression" dxfId="703" priority="3">
      <formula>IF(RIGHT(TEXT(Y498,"0.#"),1)=".",FALSE,TRUE)</formula>
    </cfRule>
    <cfRule type="expression" dxfId="702" priority="4">
      <formula>IF(RIGHT(TEXT(Y498,"0.#"),1)=".",TRUE,FALSE)</formula>
    </cfRule>
  </conditionalFormatting>
  <conditionalFormatting sqref="Y631:Y647">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16383" man="1"/>
    <brk id="239" max="49" man="1"/>
    <brk id="268" max="49" man="1"/>
    <brk id="362" max="49" man="1"/>
    <brk id="429" max="49" man="1"/>
    <brk id="495"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t="s">
        <v>717</v>
      </c>
      <c r="C10" s="13" t="str">
        <f t="shared" si="0"/>
        <v>国土強靱化施策</v>
      </c>
      <c r="D10" s="13" t="str">
        <f t="shared" si="8"/>
        <v>国土強靱化施策</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313</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9"/>
      <c r="Z2" s="852"/>
      <c r="AA2" s="853"/>
      <c r="AB2" s="963" t="s">
        <v>11</v>
      </c>
      <c r="AC2" s="964"/>
      <c r="AD2" s="965"/>
      <c r="AE2" s="967" t="s">
        <v>368</v>
      </c>
      <c r="AF2" s="967"/>
      <c r="AG2" s="967"/>
      <c r="AH2" s="904"/>
      <c r="AI2" s="967" t="s">
        <v>464</v>
      </c>
      <c r="AJ2" s="967"/>
      <c r="AK2" s="967"/>
      <c r="AL2" s="904"/>
      <c r="AM2" s="967" t="s">
        <v>465</v>
      </c>
      <c r="AN2" s="967"/>
      <c r="AO2" s="967"/>
      <c r="AP2" s="904"/>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0"/>
      <c r="Z3" s="961"/>
      <c r="AA3" s="962"/>
      <c r="AB3" s="966"/>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1"/>
      <c r="I4" s="941"/>
      <c r="J4" s="941"/>
      <c r="K4" s="941"/>
      <c r="L4" s="941"/>
      <c r="M4" s="941"/>
      <c r="N4" s="941"/>
      <c r="O4" s="942"/>
      <c r="P4" s="154"/>
      <c r="Q4" s="377"/>
      <c r="R4" s="377"/>
      <c r="S4" s="377"/>
      <c r="T4" s="377"/>
      <c r="U4" s="377"/>
      <c r="V4" s="377"/>
      <c r="W4" s="377"/>
      <c r="X4" s="378"/>
      <c r="Y4" s="955" t="s">
        <v>12</v>
      </c>
      <c r="Z4" s="956"/>
      <c r="AA4" s="95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3"/>
      <c r="H5" s="944"/>
      <c r="I5" s="944"/>
      <c r="J5" s="944"/>
      <c r="K5" s="944"/>
      <c r="L5" s="944"/>
      <c r="M5" s="944"/>
      <c r="N5" s="944"/>
      <c r="O5" s="945"/>
      <c r="P5" s="949"/>
      <c r="Q5" s="949"/>
      <c r="R5" s="949"/>
      <c r="S5" s="949"/>
      <c r="T5" s="949"/>
      <c r="U5" s="949"/>
      <c r="V5" s="949"/>
      <c r="W5" s="949"/>
      <c r="X5" s="950"/>
      <c r="Y5" s="237" t="s">
        <v>51</v>
      </c>
      <c r="Z5" s="952"/>
      <c r="AA5" s="953"/>
      <c r="AB5" s="462"/>
      <c r="AC5" s="958"/>
      <c r="AD5" s="95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9" t="s">
        <v>340</v>
      </c>
      <c r="B7" s="930"/>
      <c r="C7" s="930"/>
      <c r="D7" s="930"/>
      <c r="E7" s="930"/>
      <c r="F7" s="931"/>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2"/>
      <c r="B8" s="933"/>
      <c r="C8" s="933"/>
      <c r="D8" s="933"/>
      <c r="E8" s="933"/>
      <c r="F8" s="934"/>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313</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9"/>
      <c r="Z9" s="852"/>
      <c r="AA9" s="853"/>
      <c r="AB9" s="963" t="s">
        <v>11</v>
      </c>
      <c r="AC9" s="964"/>
      <c r="AD9" s="965"/>
      <c r="AE9" s="967" t="s">
        <v>368</v>
      </c>
      <c r="AF9" s="967"/>
      <c r="AG9" s="967"/>
      <c r="AH9" s="904"/>
      <c r="AI9" s="967" t="s">
        <v>464</v>
      </c>
      <c r="AJ9" s="967"/>
      <c r="AK9" s="967"/>
      <c r="AL9" s="904"/>
      <c r="AM9" s="967" t="s">
        <v>465</v>
      </c>
      <c r="AN9" s="967"/>
      <c r="AO9" s="967"/>
      <c r="AP9" s="904"/>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1"/>
      <c r="I11" s="941"/>
      <c r="J11" s="941"/>
      <c r="K11" s="941"/>
      <c r="L11" s="941"/>
      <c r="M11" s="941"/>
      <c r="N11" s="941"/>
      <c r="O11" s="942"/>
      <c r="P11" s="154"/>
      <c r="Q11" s="377"/>
      <c r="R11" s="377"/>
      <c r="S11" s="377"/>
      <c r="T11" s="377"/>
      <c r="U11" s="377"/>
      <c r="V11" s="377"/>
      <c r="W11" s="377"/>
      <c r="X11" s="378"/>
      <c r="Y11" s="955" t="s">
        <v>12</v>
      </c>
      <c r="Z11" s="956"/>
      <c r="AA11" s="95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3"/>
      <c r="H12" s="944"/>
      <c r="I12" s="944"/>
      <c r="J12" s="944"/>
      <c r="K12" s="944"/>
      <c r="L12" s="944"/>
      <c r="M12" s="944"/>
      <c r="N12" s="944"/>
      <c r="O12" s="945"/>
      <c r="P12" s="949"/>
      <c r="Q12" s="949"/>
      <c r="R12" s="949"/>
      <c r="S12" s="949"/>
      <c r="T12" s="949"/>
      <c r="U12" s="949"/>
      <c r="V12" s="949"/>
      <c r="W12" s="949"/>
      <c r="X12" s="950"/>
      <c r="Y12" s="237" t="s">
        <v>51</v>
      </c>
      <c r="Z12" s="952"/>
      <c r="AA12" s="953"/>
      <c r="AB12" s="462"/>
      <c r="AC12" s="958"/>
      <c r="AD12" s="95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9" t="s">
        <v>340</v>
      </c>
      <c r="B14" s="930"/>
      <c r="C14" s="930"/>
      <c r="D14" s="930"/>
      <c r="E14" s="930"/>
      <c r="F14" s="931"/>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2"/>
      <c r="B15" s="933"/>
      <c r="C15" s="933"/>
      <c r="D15" s="933"/>
      <c r="E15" s="933"/>
      <c r="F15" s="934"/>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313</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9"/>
      <c r="Z16" s="852"/>
      <c r="AA16" s="853"/>
      <c r="AB16" s="963" t="s">
        <v>11</v>
      </c>
      <c r="AC16" s="964"/>
      <c r="AD16" s="965"/>
      <c r="AE16" s="967" t="s">
        <v>368</v>
      </c>
      <c r="AF16" s="967"/>
      <c r="AG16" s="967"/>
      <c r="AH16" s="904"/>
      <c r="AI16" s="967" t="s">
        <v>464</v>
      </c>
      <c r="AJ16" s="967"/>
      <c r="AK16" s="967"/>
      <c r="AL16" s="904"/>
      <c r="AM16" s="967" t="s">
        <v>465</v>
      </c>
      <c r="AN16" s="967"/>
      <c r="AO16" s="967"/>
      <c r="AP16" s="904"/>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1"/>
      <c r="I18" s="941"/>
      <c r="J18" s="941"/>
      <c r="K18" s="941"/>
      <c r="L18" s="941"/>
      <c r="M18" s="941"/>
      <c r="N18" s="941"/>
      <c r="O18" s="942"/>
      <c r="P18" s="154"/>
      <c r="Q18" s="377"/>
      <c r="R18" s="377"/>
      <c r="S18" s="377"/>
      <c r="T18" s="377"/>
      <c r="U18" s="377"/>
      <c r="V18" s="377"/>
      <c r="W18" s="377"/>
      <c r="X18" s="378"/>
      <c r="Y18" s="955" t="s">
        <v>12</v>
      </c>
      <c r="Z18" s="956"/>
      <c r="AA18" s="95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3"/>
      <c r="H19" s="944"/>
      <c r="I19" s="944"/>
      <c r="J19" s="944"/>
      <c r="K19" s="944"/>
      <c r="L19" s="944"/>
      <c r="M19" s="944"/>
      <c r="N19" s="944"/>
      <c r="O19" s="945"/>
      <c r="P19" s="949"/>
      <c r="Q19" s="949"/>
      <c r="R19" s="949"/>
      <c r="S19" s="949"/>
      <c r="T19" s="949"/>
      <c r="U19" s="949"/>
      <c r="V19" s="949"/>
      <c r="W19" s="949"/>
      <c r="X19" s="950"/>
      <c r="Y19" s="237" t="s">
        <v>51</v>
      </c>
      <c r="Z19" s="952"/>
      <c r="AA19" s="953"/>
      <c r="AB19" s="462"/>
      <c r="AC19" s="958"/>
      <c r="AD19" s="95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9" t="s">
        <v>340</v>
      </c>
      <c r="B21" s="930"/>
      <c r="C21" s="930"/>
      <c r="D21" s="930"/>
      <c r="E21" s="930"/>
      <c r="F21" s="931"/>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2"/>
      <c r="B22" s="933"/>
      <c r="C22" s="933"/>
      <c r="D22" s="933"/>
      <c r="E22" s="933"/>
      <c r="F22" s="934"/>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313</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9"/>
      <c r="Z23" s="852"/>
      <c r="AA23" s="853"/>
      <c r="AB23" s="963" t="s">
        <v>11</v>
      </c>
      <c r="AC23" s="964"/>
      <c r="AD23" s="965"/>
      <c r="AE23" s="967" t="s">
        <v>368</v>
      </c>
      <c r="AF23" s="967"/>
      <c r="AG23" s="967"/>
      <c r="AH23" s="904"/>
      <c r="AI23" s="967" t="s">
        <v>464</v>
      </c>
      <c r="AJ23" s="967"/>
      <c r="AK23" s="967"/>
      <c r="AL23" s="904"/>
      <c r="AM23" s="967" t="s">
        <v>465</v>
      </c>
      <c r="AN23" s="967"/>
      <c r="AO23" s="967"/>
      <c r="AP23" s="904"/>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1"/>
      <c r="I25" s="941"/>
      <c r="J25" s="941"/>
      <c r="K25" s="941"/>
      <c r="L25" s="941"/>
      <c r="M25" s="941"/>
      <c r="N25" s="941"/>
      <c r="O25" s="942"/>
      <c r="P25" s="154"/>
      <c r="Q25" s="377"/>
      <c r="R25" s="377"/>
      <c r="S25" s="377"/>
      <c r="T25" s="377"/>
      <c r="U25" s="377"/>
      <c r="V25" s="377"/>
      <c r="W25" s="377"/>
      <c r="X25" s="378"/>
      <c r="Y25" s="955" t="s">
        <v>12</v>
      </c>
      <c r="Z25" s="956"/>
      <c r="AA25" s="95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3"/>
      <c r="H26" s="944"/>
      <c r="I26" s="944"/>
      <c r="J26" s="944"/>
      <c r="K26" s="944"/>
      <c r="L26" s="944"/>
      <c r="M26" s="944"/>
      <c r="N26" s="944"/>
      <c r="O26" s="945"/>
      <c r="P26" s="949"/>
      <c r="Q26" s="949"/>
      <c r="R26" s="949"/>
      <c r="S26" s="949"/>
      <c r="T26" s="949"/>
      <c r="U26" s="949"/>
      <c r="V26" s="949"/>
      <c r="W26" s="949"/>
      <c r="X26" s="950"/>
      <c r="Y26" s="237" t="s">
        <v>51</v>
      </c>
      <c r="Z26" s="952"/>
      <c r="AA26" s="953"/>
      <c r="AB26" s="462"/>
      <c r="AC26" s="958"/>
      <c r="AD26" s="95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9" t="s">
        <v>340</v>
      </c>
      <c r="B28" s="930"/>
      <c r="C28" s="930"/>
      <c r="D28" s="930"/>
      <c r="E28" s="930"/>
      <c r="F28" s="931"/>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2"/>
      <c r="B29" s="933"/>
      <c r="C29" s="933"/>
      <c r="D29" s="933"/>
      <c r="E29" s="933"/>
      <c r="F29" s="934"/>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313</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9"/>
      <c r="Z30" s="852"/>
      <c r="AA30" s="853"/>
      <c r="AB30" s="963" t="s">
        <v>11</v>
      </c>
      <c r="AC30" s="964"/>
      <c r="AD30" s="965"/>
      <c r="AE30" s="967" t="s">
        <v>368</v>
      </c>
      <c r="AF30" s="967"/>
      <c r="AG30" s="967"/>
      <c r="AH30" s="904"/>
      <c r="AI30" s="967" t="s">
        <v>464</v>
      </c>
      <c r="AJ30" s="967"/>
      <c r="AK30" s="967"/>
      <c r="AL30" s="904"/>
      <c r="AM30" s="967" t="s">
        <v>465</v>
      </c>
      <c r="AN30" s="967"/>
      <c r="AO30" s="967"/>
      <c r="AP30" s="904"/>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1"/>
      <c r="I32" s="941"/>
      <c r="J32" s="941"/>
      <c r="K32" s="941"/>
      <c r="L32" s="941"/>
      <c r="M32" s="941"/>
      <c r="N32" s="941"/>
      <c r="O32" s="942"/>
      <c r="P32" s="154"/>
      <c r="Q32" s="377"/>
      <c r="R32" s="377"/>
      <c r="S32" s="377"/>
      <c r="T32" s="377"/>
      <c r="U32" s="377"/>
      <c r="V32" s="377"/>
      <c r="W32" s="377"/>
      <c r="X32" s="378"/>
      <c r="Y32" s="955" t="s">
        <v>12</v>
      </c>
      <c r="Z32" s="956"/>
      <c r="AA32" s="95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3"/>
      <c r="H33" s="944"/>
      <c r="I33" s="944"/>
      <c r="J33" s="944"/>
      <c r="K33" s="944"/>
      <c r="L33" s="944"/>
      <c r="M33" s="944"/>
      <c r="N33" s="944"/>
      <c r="O33" s="945"/>
      <c r="P33" s="949"/>
      <c r="Q33" s="949"/>
      <c r="R33" s="949"/>
      <c r="S33" s="949"/>
      <c r="T33" s="949"/>
      <c r="U33" s="949"/>
      <c r="V33" s="949"/>
      <c r="W33" s="949"/>
      <c r="X33" s="950"/>
      <c r="Y33" s="237" t="s">
        <v>51</v>
      </c>
      <c r="Z33" s="952"/>
      <c r="AA33" s="953"/>
      <c r="AB33" s="462"/>
      <c r="AC33" s="958"/>
      <c r="AD33" s="95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9" t="s">
        <v>340</v>
      </c>
      <c r="B35" s="930"/>
      <c r="C35" s="930"/>
      <c r="D35" s="930"/>
      <c r="E35" s="930"/>
      <c r="F35" s="931"/>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2"/>
      <c r="B36" s="933"/>
      <c r="C36" s="933"/>
      <c r="D36" s="933"/>
      <c r="E36" s="933"/>
      <c r="F36" s="934"/>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313</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9"/>
      <c r="Z37" s="852"/>
      <c r="AA37" s="853"/>
      <c r="AB37" s="963" t="s">
        <v>11</v>
      </c>
      <c r="AC37" s="964"/>
      <c r="AD37" s="965"/>
      <c r="AE37" s="967" t="s">
        <v>368</v>
      </c>
      <c r="AF37" s="967"/>
      <c r="AG37" s="967"/>
      <c r="AH37" s="904"/>
      <c r="AI37" s="967" t="s">
        <v>464</v>
      </c>
      <c r="AJ37" s="967"/>
      <c r="AK37" s="967"/>
      <c r="AL37" s="904"/>
      <c r="AM37" s="967" t="s">
        <v>465</v>
      </c>
      <c r="AN37" s="967"/>
      <c r="AO37" s="967"/>
      <c r="AP37" s="904"/>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1"/>
      <c r="I39" s="941"/>
      <c r="J39" s="941"/>
      <c r="K39" s="941"/>
      <c r="L39" s="941"/>
      <c r="M39" s="941"/>
      <c r="N39" s="941"/>
      <c r="O39" s="942"/>
      <c r="P39" s="154"/>
      <c r="Q39" s="377"/>
      <c r="R39" s="377"/>
      <c r="S39" s="377"/>
      <c r="T39" s="377"/>
      <c r="U39" s="377"/>
      <c r="V39" s="377"/>
      <c r="W39" s="377"/>
      <c r="X39" s="378"/>
      <c r="Y39" s="955" t="s">
        <v>12</v>
      </c>
      <c r="Z39" s="956"/>
      <c r="AA39" s="95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3"/>
      <c r="H40" s="944"/>
      <c r="I40" s="944"/>
      <c r="J40" s="944"/>
      <c r="K40" s="944"/>
      <c r="L40" s="944"/>
      <c r="M40" s="944"/>
      <c r="N40" s="944"/>
      <c r="O40" s="945"/>
      <c r="P40" s="949"/>
      <c r="Q40" s="949"/>
      <c r="R40" s="949"/>
      <c r="S40" s="949"/>
      <c r="T40" s="949"/>
      <c r="U40" s="949"/>
      <c r="V40" s="949"/>
      <c r="W40" s="949"/>
      <c r="X40" s="950"/>
      <c r="Y40" s="237" t="s">
        <v>51</v>
      </c>
      <c r="Z40" s="952"/>
      <c r="AA40" s="953"/>
      <c r="AB40" s="462"/>
      <c r="AC40" s="958"/>
      <c r="AD40" s="95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9" t="s">
        <v>340</v>
      </c>
      <c r="B42" s="930"/>
      <c r="C42" s="930"/>
      <c r="D42" s="930"/>
      <c r="E42" s="930"/>
      <c r="F42" s="93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2"/>
      <c r="B43" s="933"/>
      <c r="C43" s="933"/>
      <c r="D43" s="933"/>
      <c r="E43" s="933"/>
      <c r="F43" s="934"/>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313</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9"/>
      <c r="Z44" s="852"/>
      <c r="AA44" s="853"/>
      <c r="AB44" s="963" t="s">
        <v>11</v>
      </c>
      <c r="AC44" s="964"/>
      <c r="AD44" s="965"/>
      <c r="AE44" s="967" t="s">
        <v>368</v>
      </c>
      <c r="AF44" s="967"/>
      <c r="AG44" s="967"/>
      <c r="AH44" s="904"/>
      <c r="AI44" s="967" t="s">
        <v>464</v>
      </c>
      <c r="AJ44" s="967"/>
      <c r="AK44" s="967"/>
      <c r="AL44" s="904"/>
      <c r="AM44" s="967" t="s">
        <v>465</v>
      </c>
      <c r="AN44" s="967"/>
      <c r="AO44" s="967"/>
      <c r="AP44" s="904"/>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1"/>
      <c r="I46" s="941"/>
      <c r="J46" s="941"/>
      <c r="K46" s="941"/>
      <c r="L46" s="941"/>
      <c r="M46" s="941"/>
      <c r="N46" s="941"/>
      <c r="O46" s="942"/>
      <c r="P46" s="154"/>
      <c r="Q46" s="377"/>
      <c r="R46" s="377"/>
      <c r="S46" s="377"/>
      <c r="T46" s="377"/>
      <c r="U46" s="377"/>
      <c r="V46" s="377"/>
      <c r="W46" s="377"/>
      <c r="X46" s="378"/>
      <c r="Y46" s="955" t="s">
        <v>12</v>
      </c>
      <c r="Z46" s="956"/>
      <c r="AA46" s="95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3"/>
      <c r="H47" s="944"/>
      <c r="I47" s="944"/>
      <c r="J47" s="944"/>
      <c r="K47" s="944"/>
      <c r="L47" s="944"/>
      <c r="M47" s="944"/>
      <c r="N47" s="944"/>
      <c r="O47" s="945"/>
      <c r="P47" s="949"/>
      <c r="Q47" s="949"/>
      <c r="R47" s="949"/>
      <c r="S47" s="949"/>
      <c r="T47" s="949"/>
      <c r="U47" s="949"/>
      <c r="V47" s="949"/>
      <c r="W47" s="949"/>
      <c r="X47" s="950"/>
      <c r="Y47" s="237" t="s">
        <v>51</v>
      </c>
      <c r="Z47" s="952"/>
      <c r="AA47" s="953"/>
      <c r="AB47" s="462"/>
      <c r="AC47" s="958"/>
      <c r="AD47" s="95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9" t="s">
        <v>340</v>
      </c>
      <c r="B49" s="930"/>
      <c r="C49" s="930"/>
      <c r="D49" s="930"/>
      <c r="E49" s="930"/>
      <c r="F49" s="931"/>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2"/>
      <c r="B50" s="933"/>
      <c r="C50" s="933"/>
      <c r="D50" s="933"/>
      <c r="E50" s="933"/>
      <c r="F50" s="934"/>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313</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9"/>
      <c r="Z51" s="852"/>
      <c r="AA51" s="853"/>
      <c r="AB51" s="904" t="s">
        <v>11</v>
      </c>
      <c r="AC51" s="964"/>
      <c r="AD51" s="965"/>
      <c r="AE51" s="967" t="s">
        <v>368</v>
      </c>
      <c r="AF51" s="967"/>
      <c r="AG51" s="967"/>
      <c r="AH51" s="904"/>
      <c r="AI51" s="967" t="s">
        <v>464</v>
      </c>
      <c r="AJ51" s="967"/>
      <c r="AK51" s="967"/>
      <c r="AL51" s="904"/>
      <c r="AM51" s="967" t="s">
        <v>465</v>
      </c>
      <c r="AN51" s="967"/>
      <c r="AO51" s="967"/>
      <c r="AP51" s="904"/>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1"/>
      <c r="I53" s="941"/>
      <c r="J53" s="941"/>
      <c r="K53" s="941"/>
      <c r="L53" s="941"/>
      <c r="M53" s="941"/>
      <c r="N53" s="941"/>
      <c r="O53" s="942"/>
      <c r="P53" s="154"/>
      <c r="Q53" s="377"/>
      <c r="R53" s="377"/>
      <c r="S53" s="377"/>
      <c r="T53" s="377"/>
      <c r="U53" s="377"/>
      <c r="V53" s="377"/>
      <c r="W53" s="377"/>
      <c r="X53" s="378"/>
      <c r="Y53" s="955" t="s">
        <v>12</v>
      </c>
      <c r="Z53" s="956"/>
      <c r="AA53" s="95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3"/>
      <c r="H54" s="944"/>
      <c r="I54" s="944"/>
      <c r="J54" s="944"/>
      <c r="K54" s="944"/>
      <c r="L54" s="944"/>
      <c r="M54" s="944"/>
      <c r="N54" s="944"/>
      <c r="O54" s="945"/>
      <c r="P54" s="949"/>
      <c r="Q54" s="949"/>
      <c r="R54" s="949"/>
      <c r="S54" s="949"/>
      <c r="T54" s="949"/>
      <c r="U54" s="949"/>
      <c r="V54" s="949"/>
      <c r="W54" s="949"/>
      <c r="X54" s="950"/>
      <c r="Y54" s="237" t="s">
        <v>51</v>
      </c>
      <c r="Z54" s="952"/>
      <c r="AA54" s="953"/>
      <c r="AB54" s="462"/>
      <c r="AC54" s="958"/>
      <c r="AD54" s="95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9" t="s">
        <v>340</v>
      </c>
      <c r="B56" s="930"/>
      <c r="C56" s="930"/>
      <c r="D56" s="930"/>
      <c r="E56" s="930"/>
      <c r="F56" s="931"/>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2"/>
      <c r="B57" s="933"/>
      <c r="C57" s="933"/>
      <c r="D57" s="933"/>
      <c r="E57" s="933"/>
      <c r="F57" s="934"/>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313</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9"/>
      <c r="Z58" s="852"/>
      <c r="AA58" s="853"/>
      <c r="AB58" s="963" t="s">
        <v>11</v>
      </c>
      <c r="AC58" s="964"/>
      <c r="AD58" s="965"/>
      <c r="AE58" s="967" t="s">
        <v>368</v>
      </c>
      <c r="AF58" s="967"/>
      <c r="AG58" s="967"/>
      <c r="AH58" s="904"/>
      <c r="AI58" s="967" t="s">
        <v>464</v>
      </c>
      <c r="AJ58" s="967"/>
      <c r="AK58" s="967"/>
      <c r="AL58" s="904"/>
      <c r="AM58" s="967" t="s">
        <v>465</v>
      </c>
      <c r="AN58" s="967"/>
      <c r="AO58" s="967"/>
      <c r="AP58" s="904"/>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1"/>
      <c r="I60" s="941"/>
      <c r="J60" s="941"/>
      <c r="K60" s="941"/>
      <c r="L60" s="941"/>
      <c r="M60" s="941"/>
      <c r="N60" s="941"/>
      <c r="O60" s="942"/>
      <c r="P60" s="154"/>
      <c r="Q60" s="377"/>
      <c r="R60" s="377"/>
      <c r="S60" s="377"/>
      <c r="T60" s="377"/>
      <c r="U60" s="377"/>
      <c r="V60" s="377"/>
      <c r="W60" s="377"/>
      <c r="X60" s="378"/>
      <c r="Y60" s="955" t="s">
        <v>12</v>
      </c>
      <c r="Z60" s="956"/>
      <c r="AA60" s="95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3"/>
      <c r="H61" s="944"/>
      <c r="I61" s="944"/>
      <c r="J61" s="944"/>
      <c r="K61" s="944"/>
      <c r="L61" s="944"/>
      <c r="M61" s="944"/>
      <c r="N61" s="944"/>
      <c r="O61" s="945"/>
      <c r="P61" s="949"/>
      <c r="Q61" s="949"/>
      <c r="R61" s="949"/>
      <c r="S61" s="949"/>
      <c r="T61" s="949"/>
      <c r="U61" s="949"/>
      <c r="V61" s="949"/>
      <c r="W61" s="949"/>
      <c r="X61" s="950"/>
      <c r="Y61" s="237" t="s">
        <v>51</v>
      </c>
      <c r="Z61" s="952"/>
      <c r="AA61" s="953"/>
      <c r="AB61" s="462"/>
      <c r="AC61" s="958"/>
      <c r="AD61" s="95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9" t="s">
        <v>340</v>
      </c>
      <c r="B63" s="930"/>
      <c r="C63" s="930"/>
      <c r="D63" s="930"/>
      <c r="E63" s="930"/>
      <c r="F63" s="931"/>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2"/>
      <c r="B64" s="933"/>
      <c r="C64" s="933"/>
      <c r="D64" s="933"/>
      <c r="E64" s="933"/>
      <c r="F64" s="934"/>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313</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9"/>
      <c r="Z65" s="852"/>
      <c r="AA65" s="853"/>
      <c r="AB65" s="963" t="s">
        <v>11</v>
      </c>
      <c r="AC65" s="964"/>
      <c r="AD65" s="965"/>
      <c r="AE65" s="967" t="s">
        <v>368</v>
      </c>
      <c r="AF65" s="967"/>
      <c r="AG65" s="967"/>
      <c r="AH65" s="904"/>
      <c r="AI65" s="967" t="s">
        <v>464</v>
      </c>
      <c r="AJ65" s="967"/>
      <c r="AK65" s="967"/>
      <c r="AL65" s="904"/>
      <c r="AM65" s="967" t="s">
        <v>465</v>
      </c>
      <c r="AN65" s="967"/>
      <c r="AO65" s="967"/>
      <c r="AP65" s="904"/>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1"/>
      <c r="I67" s="941"/>
      <c r="J67" s="941"/>
      <c r="K67" s="941"/>
      <c r="L67" s="941"/>
      <c r="M67" s="941"/>
      <c r="N67" s="941"/>
      <c r="O67" s="942"/>
      <c r="P67" s="154"/>
      <c r="Q67" s="377"/>
      <c r="R67" s="377"/>
      <c r="S67" s="377"/>
      <c r="T67" s="377"/>
      <c r="U67" s="377"/>
      <c r="V67" s="377"/>
      <c r="W67" s="377"/>
      <c r="X67" s="378"/>
      <c r="Y67" s="955" t="s">
        <v>12</v>
      </c>
      <c r="Z67" s="956"/>
      <c r="AA67" s="95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3"/>
      <c r="H68" s="944"/>
      <c r="I68" s="944"/>
      <c r="J68" s="944"/>
      <c r="K68" s="944"/>
      <c r="L68" s="944"/>
      <c r="M68" s="944"/>
      <c r="N68" s="944"/>
      <c r="O68" s="945"/>
      <c r="P68" s="949"/>
      <c r="Q68" s="949"/>
      <c r="R68" s="949"/>
      <c r="S68" s="949"/>
      <c r="T68" s="949"/>
      <c r="U68" s="949"/>
      <c r="V68" s="949"/>
      <c r="W68" s="949"/>
      <c r="X68" s="950"/>
      <c r="Y68" s="237" t="s">
        <v>51</v>
      </c>
      <c r="Z68" s="952"/>
      <c r="AA68" s="953"/>
      <c r="AB68" s="462"/>
      <c r="AC68" s="958"/>
      <c r="AD68" s="95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9" t="s">
        <v>340</v>
      </c>
      <c r="B70" s="930"/>
      <c r="C70" s="930"/>
      <c r="D70" s="930"/>
      <c r="E70" s="930"/>
      <c r="F70" s="931"/>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6" t="s">
        <v>326</v>
      </c>
      <c r="H2" s="817"/>
      <c r="I2" s="817"/>
      <c r="J2" s="817"/>
      <c r="K2" s="817"/>
      <c r="L2" s="817"/>
      <c r="M2" s="817"/>
      <c r="N2" s="817"/>
      <c r="O2" s="817"/>
      <c r="P2" s="817"/>
      <c r="Q2" s="817"/>
      <c r="R2" s="817"/>
      <c r="S2" s="817"/>
      <c r="T2" s="817"/>
      <c r="U2" s="817"/>
      <c r="V2" s="817"/>
      <c r="W2" s="817"/>
      <c r="X2" s="817"/>
      <c r="Y2" s="817"/>
      <c r="Z2" s="817"/>
      <c r="AA2" s="817"/>
      <c r="AB2" s="818"/>
      <c r="AC2" s="816" t="s">
        <v>328</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0"/>
      <c r="I3" s="820"/>
      <c r="J3" s="820"/>
      <c r="K3" s="820"/>
      <c r="L3" s="821" t="s">
        <v>16</v>
      </c>
      <c r="M3" s="820"/>
      <c r="N3" s="820"/>
      <c r="O3" s="820"/>
      <c r="P3" s="820"/>
      <c r="Q3" s="820"/>
      <c r="R3" s="820"/>
      <c r="S3" s="820"/>
      <c r="T3" s="820"/>
      <c r="U3" s="820"/>
      <c r="V3" s="820"/>
      <c r="W3" s="820"/>
      <c r="X3" s="822"/>
      <c r="Y3" s="835" t="s">
        <v>17</v>
      </c>
      <c r="Z3" s="836"/>
      <c r="AA3" s="836"/>
      <c r="AB3" s="837"/>
      <c r="AC3" s="141" t="s">
        <v>15</v>
      </c>
      <c r="AD3" s="820"/>
      <c r="AE3" s="820"/>
      <c r="AF3" s="820"/>
      <c r="AG3" s="820"/>
      <c r="AH3" s="821" t="s">
        <v>16</v>
      </c>
      <c r="AI3" s="820"/>
      <c r="AJ3" s="820"/>
      <c r="AK3" s="820"/>
      <c r="AL3" s="820"/>
      <c r="AM3" s="820"/>
      <c r="AN3" s="820"/>
      <c r="AO3" s="820"/>
      <c r="AP3" s="820"/>
      <c r="AQ3" s="820"/>
      <c r="AR3" s="820"/>
      <c r="AS3" s="820"/>
      <c r="AT3" s="822"/>
      <c r="AU3" s="835" t="s">
        <v>17</v>
      </c>
      <c r="AV3" s="836"/>
      <c r="AW3" s="836"/>
      <c r="AX3" s="838"/>
      <c r="AY3" s="34">
        <f>$AY$2</f>
        <v>0</v>
      </c>
    </row>
    <row r="4" spans="1:51" ht="24.75" customHeight="1" x14ac:dyDescent="0.15">
      <c r="A4" s="980"/>
      <c r="B4" s="981"/>
      <c r="C4" s="981"/>
      <c r="D4" s="981"/>
      <c r="E4" s="981"/>
      <c r="F4" s="982"/>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0"/>
      <c r="B5" s="981"/>
      <c r="C5" s="981"/>
      <c r="D5" s="981"/>
      <c r="E5" s="981"/>
      <c r="F5" s="982"/>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80"/>
      <c r="B6" s="981"/>
      <c r="C6" s="981"/>
      <c r="D6" s="981"/>
      <c r="E6" s="981"/>
      <c r="F6" s="982"/>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80"/>
      <c r="B7" s="981"/>
      <c r="C7" s="981"/>
      <c r="D7" s="981"/>
      <c r="E7" s="981"/>
      <c r="F7" s="982"/>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80"/>
      <c r="B8" s="981"/>
      <c r="C8" s="981"/>
      <c r="D8" s="981"/>
      <c r="E8" s="981"/>
      <c r="F8" s="982"/>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80"/>
      <c r="B9" s="981"/>
      <c r="C9" s="981"/>
      <c r="D9" s="981"/>
      <c r="E9" s="981"/>
      <c r="F9" s="982"/>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80"/>
      <c r="B10" s="981"/>
      <c r="C10" s="981"/>
      <c r="D10" s="981"/>
      <c r="E10" s="981"/>
      <c r="F10" s="982"/>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80"/>
      <c r="B11" s="981"/>
      <c r="C11" s="981"/>
      <c r="D11" s="981"/>
      <c r="E11" s="981"/>
      <c r="F11" s="982"/>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80"/>
      <c r="B12" s="981"/>
      <c r="C12" s="981"/>
      <c r="D12" s="981"/>
      <c r="E12" s="981"/>
      <c r="F12" s="982"/>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80"/>
      <c r="B13" s="981"/>
      <c r="C13" s="981"/>
      <c r="D13" s="981"/>
      <c r="E13" s="981"/>
      <c r="F13" s="982"/>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80"/>
      <c r="B14" s="981"/>
      <c r="C14" s="981"/>
      <c r="D14" s="981"/>
      <c r="E14" s="981"/>
      <c r="F14" s="982"/>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0"/>
      <c r="B15" s="981"/>
      <c r="C15" s="981"/>
      <c r="D15" s="981"/>
      <c r="E15" s="981"/>
      <c r="F15" s="982"/>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80"/>
      <c r="B16" s="981"/>
      <c r="C16" s="981"/>
      <c r="D16" s="981"/>
      <c r="E16" s="981"/>
      <c r="F16" s="982"/>
      <c r="G16" s="141" t="s">
        <v>15</v>
      </c>
      <c r="H16" s="820"/>
      <c r="I16" s="820"/>
      <c r="J16" s="820"/>
      <c r="K16" s="820"/>
      <c r="L16" s="821" t="s">
        <v>16</v>
      </c>
      <c r="M16" s="820"/>
      <c r="N16" s="820"/>
      <c r="O16" s="820"/>
      <c r="P16" s="820"/>
      <c r="Q16" s="820"/>
      <c r="R16" s="820"/>
      <c r="S16" s="820"/>
      <c r="T16" s="820"/>
      <c r="U16" s="820"/>
      <c r="V16" s="820"/>
      <c r="W16" s="820"/>
      <c r="X16" s="822"/>
      <c r="Y16" s="835" t="s">
        <v>17</v>
      </c>
      <c r="Z16" s="836"/>
      <c r="AA16" s="836"/>
      <c r="AB16" s="837"/>
      <c r="AC16" s="141" t="s">
        <v>15</v>
      </c>
      <c r="AD16" s="820"/>
      <c r="AE16" s="820"/>
      <c r="AF16" s="820"/>
      <c r="AG16" s="820"/>
      <c r="AH16" s="821" t="s">
        <v>16</v>
      </c>
      <c r="AI16" s="820"/>
      <c r="AJ16" s="820"/>
      <c r="AK16" s="820"/>
      <c r="AL16" s="820"/>
      <c r="AM16" s="820"/>
      <c r="AN16" s="820"/>
      <c r="AO16" s="820"/>
      <c r="AP16" s="820"/>
      <c r="AQ16" s="820"/>
      <c r="AR16" s="820"/>
      <c r="AS16" s="820"/>
      <c r="AT16" s="822"/>
      <c r="AU16" s="835" t="s">
        <v>17</v>
      </c>
      <c r="AV16" s="836"/>
      <c r="AW16" s="836"/>
      <c r="AX16" s="838"/>
      <c r="AY16" s="34">
        <f>$AY$15</f>
        <v>0</v>
      </c>
    </row>
    <row r="17" spans="1:51" ht="24.75" customHeight="1" x14ac:dyDescent="0.15">
      <c r="A17" s="980"/>
      <c r="B17" s="981"/>
      <c r="C17" s="981"/>
      <c r="D17" s="981"/>
      <c r="E17" s="981"/>
      <c r="F17" s="982"/>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0"/>
      <c r="B18" s="981"/>
      <c r="C18" s="981"/>
      <c r="D18" s="981"/>
      <c r="E18" s="981"/>
      <c r="F18" s="982"/>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80"/>
      <c r="B19" s="981"/>
      <c r="C19" s="981"/>
      <c r="D19" s="981"/>
      <c r="E19" s="981"/>
      <c r="F19" s="982"/>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80"/>
      <c r="B20" s="981"/>
      <c r="C20" s="981"/>
      <c r="D20" s="981"/>
      <c r="E20" s="981"/>
      <c r="F20" s="982"/>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80"/>
      <c r="B21" s="981"/>
      <c r="C21" s="981"/>
      <c r="D21" s="981"/>
      <c r="E21" s="981"/>
      <c r="F21" s="982"/>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80"/>
      <c r="B22" s="981"/>
      <c r="C22" s="981"/>
      <c r="D22" s="981"/>
      <c r="E22" s="981"/>
      <c r="F22" s="982"/>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80"/>
      <c r="B23" s="981"/>
      <c r="C23" s="981"/>
      <c r="D23" s="981"/>
      <c r="E23" s="981"/>
      <c r="F23" s="982"/>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80"/>
      <c r="B24" s="981"/>
      <c r="C24" s="981"/>
      <c r="D24" s="981"/>
      <c r="E24" s="981"/>
      <c r="F24" s="982"/>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80"/>
      <c r="B25" s="981"/>
      <c r="C25" s="981"/>
      <c r="D25" s="981"/>
      <c r="E25" s="981"/>
      <c r="F25" s="982"/>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80"/>
      <c r="B26" s="981"/>
      <c r="C26" s="981"/>
      <c r="D26" s="981"/>
      <c r="E26" s="981"/>
      <c r="F26" s="982"/>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80"/>
      <c r="B27" s="981"/>
      <c r="C27" s="981"/>
      <c r="D27" s="981"/>
      <c r="E27" s="981"/>
      <c r="F27" s="982"/>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0"/>
      <c r="B28" s="981"/>
      <c r="C28" s="981"/>
      <c r="D28" s="981"/>
      <c r="E28" s="981"/>
      <c r="F28" s="982"/>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80"/>
      <c r="B29" s="981"/>
      <c r="C29" s="981"/>
      <c r="D29" s="981"/>
      <c r="E29" s="981"/>
      <c r="F29" s="982"/>
      <c r="G29" s="141" t="s">
        <v>15</v>
      </c>
      <c r="H29" s="820"/>
      <c r="I29" s="820"/>
      <c r="J29" s="820"/>
      <c r="K29" s="820"/>
      <c r="L29" s="821" t="s">
        <v>16</v>
      </c>
      <c r="M29" s="820"/>
      <c r="N29" s="820"/>
      <c r="O29" s="820"/>
      <c r="P29" s="820"/>
      <c r="Q29" s="820"/>
      <c r="R29" s="820"/>
      <c r="S29" s="820"/>
      <c r="T29" s="820"/>
      <c r="U29" s="820"/>
      <c r="V29" s="820"/>
      <c r="W29" s="820"/>
      <c r="X29" s="822"/>
      <c r="Y29" s="835" t="s">
        <v>17</v>
      </c>
      <c r="Z29" s="836"/>
      <c r="AA29" s="836"/>
      <c r="AB29" s="837"/>
      <c r="AC29" s="141" t="s">
        <v>15</v>
      </c>
      <c r="AD29" s="820"/>
      <c r="AE29" s="820"/>
      <c r="AF29" s="820"/>
      <c r="AG29" s="820"/>
      <c r="AH29" s="821" t="s">
        <v>16</v>
      </c>
      <c r="AI29" s="820"/>
      <c r="AJ29" s="820"/>
      <c r="AK29" s="820"/>
      <c r="AL29" s="820"/>
      <c r="AM29" s="820"/>
      <c r="AN29" s="820"/>
      <c r="AO29" s="820"/>
      <c r="AP29" s="820"/>
      <c r="AQ29" s="820"/>
      <c r="AR29" s="820"/>
      <c r="AS29" s="820"/>
      <c r="AT29" s="822"/>
      <c r="AU29" s="835" t="s">
        <v>17</v>
      </c>
      <c r="AV29" s="836"/>
      <c r="AW29" s="836"/>
      <c r="AX29" s="838"/>
      <c r="AY29" s="34">
        <f>$AY$28</f>
        <v>0</v>
      </c>
    </row>
    <row r="30" spans="1:51" ht="24.75" customHeight="1" x14ac:dyDescent="0.15">
      <c r="A30" s="980"/>
      <c r="B30" s="981"/>
      <c r="C30" s="981"/>
      <c r="D30" s="981"/>
      <c r="E30" s="981"/>
      <c r="F30" s="982"/>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0"/>
      <c r="B31" s="981"/>
      <c r="C31" s="981"/>
      <c r="D31" s="981"/>
      <c r="E31" s="981"/>
      <c r="F31" s="982"/>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80"/>
      <c r="B32" s="981"/>
      <c r="C32" s="981"/>
      <c r="D32" s="981"/>
      <c r="E32" s="981"/>
      <c r="F32" s="982"/>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80"/>
      <c r="B33" s="981"/>
      <c r="C33" s="981"/>
      <c r="D33" s="981"/>
      <c r="E33" s="981"/>
      <c r="F33" s="982"/>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80"/>
      <c r="B34" s="981"/>
      <c r="C34" s="981"/>
      <c r="D34" s="981"/>
      <c r="E34" s="981"/>
      <c r="F34" s="982"/>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80"/>
      <c r="B35" s="981"/>
      <c r="C35" s="981"/>
      <c r="D35" s="981"/>
      <c r="E35" s="981"/>
      <c r="F35" s="982"/>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80"/>
      <c r="B36" s="981"/>
      <c r="C36" s="981"/>
      <c r="D36" s="981"/>
      <c r="E36" s="981"/>
      <c r="F36" s="982"/>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80"/>
      <c r="B37" s="981"/>
      <c r="C37" s="981"/>
      <c r="D37" s="981"/>
      <c r="E37" s="981"/>
      <c r="F37" s="982"/>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80"/>
      <c r="B38" s="981"/>
      <c r="C38" s="981"/>
      <c r="D38" s="981"/>
      <c r="E38" s="981"/>
      <c r="F38" s="982"/>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80"/>
      <c r="B39" s="981"/>
      <c r="C39" s="981"/>
      <c r="D39" s="981"/>
      <c r="E39" s="981"/>
      <c r="F39" s="982"/>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80"/>
      <c r="B40" s="981"/>
      <c r="C40" s="981"/>
      <c r="D40" s="981"/>
      <c r="E40" s="981"/>
      <c r="F40" s="982"/>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0"/>
      <c r="B41" s="981"/>
      <c r="C41" s="981"/>
      <c r="D41" s="981"/>
      <c r="E41" s="981"/>
      <c r="F41" s="982"/>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80"/>
      <c r="B42" s="981"/>
      <c r="C42" s="981"/>
      <c r="D42" s="981"/>
      <c r="E42" s="981"/>
      <c r="F42" s="982"/>
      <c r="G42" s="141" t="s">
        <v>15</v>
      </c>
      <c r="H42" s="820"/>
      <c r="I42" s="820"/>
      <c r="J42" s="820"/>
      <c r="K42" s="820"/>
      <c r="L42" s="821" t="s">
        <v>16</v>
      </c>
      <c r="M42" s="820"/>
      <c r="N42" s="820"/>
      <c r="O42" s="820"/>
      <c r="P42" s="820"/>
      <c r="Q42" s="820"/>
      <c r="R42" s="820"/>
      <c r="S42" s="820"/>
      <c r="T42" s="820"/>
      <c r="U42" s="820"/>
      <c r="V42" s="820"/>
      <c r="W42" s="820"/>
      <c r="X42" s="822"/>
      <c r="Y42" s="835" t="s">
        <v>17</v>
      </c>
      <c r="Z42" s="836"/>
      <c r="AA42" s="836"/>
      <c r="AB42" s="837"/>
      <c r="AC42" s="141" t="s">
        <v>15</v>
      </c>
      <c r="AD42" s="820"/>
      <c r="AE42" s="820"/>
      <c r="AF42" s="820"/>
      <c r="AG42" s="820"/>
      <c r="AH42" s="821" t="s">
        <v>16</v>
      </c>
      <c r="AI42" s="820"/>
      <c r="AJ42" s="820"/>
      <c r="AK42" s="820"/>
      <c r="AL42" s="820"/>
      <c r="AM42" s="820"/>
      <c r="AN42" s="820"/>
      <c r="AO42" s="820"/>
      <c r="AP42" s="820"/>
      <c r="AQ42" s="820"/>
      <c r="AR42" s="820"/>
      <c r="AS42" s="820"/>
      <c r="AT42" s="822"/>
      <c r="AU42" s="835" t="s">
        <v>17</v>
      </c>
      <c r="AV42" s="836"/>
      <c r="AW42" s="836"/>
      <c r="AX42" s="838"/>
      <c r="AY42" s="34">
        <f>$AY$41</f>
        <v>0</v>
      </c>
    </row>
    <row r="43" spans="1:51" ht="24.75" customHeight="1" x14ac:dyDescent="0.15">
      <c r="A43" s="980"/>
      <c r="B43" s="981"/>
      <c r="C43" s="981"/>
      <c r="D43" s="981"/>
      <c r="E43" s="981"/>
      <c r="F43" s="982"/>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0"/>
      <c r="B44" s="981"/>
      <c r="C44" s="981"/>
      <c r="D44" s="981"/>
      <c r="E44" s="981"/>
      <c r="F44" s="982"/>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80"/>
      <c r="B45" s="981"/>
      <c r="C45" s="981"/>
      <c r="D45" s="981"/>
      <c r="E45" s="981"/>
      <c r="F45" s="982"/>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80"/>
      <c r="B46" s="981"/>
      <c r="C46" s="981"/>
      <c r="D46" s="981"/>
      <c r="E46" s="981"/>
      <c r="F46" s="982"/>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80"/>
      <c r="B47" s="981"/>
      <c r="C47" s="981"/>
      <c r="D47" s="981"/>
      <c r="E47" s="981"/>
      <c r="F47" s="982"/>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80"/>
      <c r="B48" s="981"/>
      <c r="C48" s="981"/>
      <c r="D48" s="981"/>
      <c r="E48" s="981"/>
      <c r="F48" s="982"/>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80"/>
      <c r="B49" s="981"/>
      <c r="C49" s="981"/>
      <c r="D49" s="981"/>
      <c r="E49" s="981"/>
      <c r="F49" s="982"/>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80"/>
      <c r="B50" s="981"/>
      <c r="C50" s="981"/>
      <c r="D50" s="981"/>
      <c r="E50" s="981"/>
      <c r="F50" s="982"/>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80"/>
      <c r="B51" s="981"/>
      <c r="C51" s="981"/>
      <c r="D51" s="981"/>
      <c r="E51" s="981"/>
      <c r="F51" s="982"/>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80"/>
      <c r="B52" s="981"/>
      <c r="C52" s="981"/>
      <c r="D52" s="981"/>
      <c r="E52" s="981"/>
      <c r="F52" s="982"/>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80"/>
      <c r="B56" s="981"/>
      <c r="C56" s="981"/>
      <c r="D56" s="981"/>
      <c r="E56" s="981"/>
      <c r="F56" s="982"/>
      <c r="G56" s="141" t="s">
        <v>15</v>
      </c>
      <c r="H56" s="820"/>
      <c r="I56" s="820"/>
      <c r="J56" s="820"/>
      <c r="K56" s="820"/>
      <c r="L56" s="821" t="s">
        <v>16</v>
      </c>
      <c r="M56" s="820"/>
      <c r="N56" s="820"/>
      <c r="O56" s="820"/>
      <c r="P56" s="820"/>
      <c r="Q56" s="820"/>
      <c r="R56" s="820"/>
      <c r="S56" s="820"/>
      <c r="T56" s="820"/>
      <c r="U56" s="820"/>
      <c r="V56" s="820"/>
      <c r="W56" s="820"/>
      <c r="X56" s="822"/>
      <c r="Y56" s="835" t="s">
        <v>17</v>
      </c>
      <c r="Z56" s="836"/>
      <c r="AA56" s="836"/>
      <c r="AB56" s="837"/>
      <c r="AC56" s="141" t="s">
        <v>15</v>
      </c>
      <c r="AD56" s="820"/>
      <c r="AE56" s="820"/>
      <c r="AF56" s="820"/>
      <c r="AG56" s="820"/>
      <c r="AH56" s="821" t="s">
        <v>16</v>
      </c>
      <c r="AI56" s="820"/>
      <c r="AJ56" s="820"/>
      <c r="AK56" s="820"/>
      <c r="AL56" s="820"/>
      <c r="AM56" s="820"/>
      <c r="AN56" s="820"/>
      <c r="AO56" s="820"/>
      <c r="AP56" s="820"/>
      <c r="AQ56" s="820"/>
      <c r="AR56" s="820"/>
      <c r="AS56" s="820"/>
      <c r="AT56" s="822"/>
      <c r="AU56" s="835" t="s">
        <v>17</v>
      </c>
      <c r="AV56" s="836"/>
      <c r="AW56" s="836"/>
      <c r="AX56" s="838"/>
      <c r="AY56" s="34">
        <f>$AY$55</f>
        <v>0</v>
      </c>
    </row>
    <row r="57" spans="1:51" ht="24.75" customHeight="1" x14ac:dyDescent="0.15">
      <c r="A57" s="980"/>
      <c r="B57" s="981"/>
      <c r="C57" s="981"/>
      <c r="D57" s="981"/>
      <c r="E57" s="981"/>
      <c r="F57" s="982"/>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0"/>
      <c r="B58" s="981"/>
      <c r="C58" s="981"/>
      <c r="D58" s="981"/>
      <c r="E58" s="981"/>
      <c r="F58" s="982"/>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80"/>
      <c r="B59" s="981"/>
      <c r="C59" s="981"/>
      <c r="D59" s="981"/>
      <c r="E59" s="981"/>
      <c r="F59" s="982"/>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80"/>
      <c r="B60" s="981"/>
      <c r="C60" s="981"/>
      <c r="D60" s="981"/>
      <c r="E60" s="981"/>
      <c r="F60" s="982"/>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80"/>
      <c r="B61" s="981"/>
      <c r="C61" s="981"/>
      <c r="D61" s="981"/>
      <c r="E61" s="981"/>
      <c r="F61" s="982"/>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80"/>
      <c r="B62" s="981"/>
      <c r="C62" s="981"/>
      <c r="D62" s="981"/>
      <c r="E62" s="981"/>
      <c r="F62" s="982"/>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80"/>
      <c r="B63" s="981"/>
      <c r="C63" s="981"/>
      <c r="D63" s="981"/>
      <c r="E63" s="981"/>
      <c r="F63" s="982"/>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80"/>
      <c r="B64" s="981"/>
      <c r="C64" s="981"/>
      <c r="D64" s="981"/>
      <c r="E64" s="981"/>
      <c r="F64" s="982"/>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80"/>
      <c r="B65" s="981"/>
      <c r="C65" s="981"/>
      <c r="D65" s="981"/>
      <c r="E65" s="981"/>
      <c r="F65" s="982"/>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80"/>
      <c r="B66" s="981"/>
      <c r="C66" s="981"/>
      <c r="D66" s="981"/>
      <c r="E66" s="981"/>
      <c r="F66" s="982"/>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80"/>
      <c r="B67" s="981"/>
      <c r="C67" s="981"/>
      <c r="D67" s="981"/>
      <c r="E67" s="981"/>
      <c r="F67" s="982"/>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0"/>
      <c r="B68" s="981"/>
      <c r="C68" s="981"/>
      <c r="D68" s="981"/>
      <c r="E68" s="981"/>
      <c r="F68" s="982"/>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80"/>
      <c r="B69" s="981"/>
      <c r="C69" s="981"/>
      <c r="D69" s="981"/>
      <c r="E69" s="981"/>
      <c r="F69" s="982"/>
      <c r="G69" s="141" t="s">
        <v>15</v>
      </c>
      <c r="H69" s="820"/>
      <c r="I69" s="820"/>
      <c r="J69" s="820"/>
      <c r="K69" s="820"/>
      <c r="L69" s="821" t="s">
        <v>16</v>
      </c>
      <c r="M69" s="820"/>
      <c r="N69" s="820"/>
      <c r="O69" s="820"/>
      <c r="P69" s="820"/>
      <c r="Q69" s="820"/>
      <c r="R69" s="820"/>
      <c r="S69" s="820"/>
      <c r="T69" s="820"/>
      <c r="U69" s="820"/>
      <c r="V69" s="820"/>
      <c r="W69" s="820"/>
      <c r="X69" s="822"/>
      <c r="Y69" s="835" t="s">
        <v>17</v>
      </c>
      <c r="Z69" s="836"/>
      <c r="AA69" s="836"/>
      <c r="AB69" s="837"/>
      <c r="AC69" s="141" t="s">
        <v>15</v>
      </c>
      <c r="AD69" s="820"/>
      <c r="AE69" s="820"/>
      <c r="AF69" s="820"/>
      <c r="AG69" s="820"/>
      <c r="AH69" s="821" t="s">
        <v>16</v>
      </c>
      <c r="AI69" s="820"/>
      <c r="AJ69" s="820"/>
      <c r="AK69" s="820"/>
      <c r="AL69" s="820"/>
      <c r="AM69" s="820"/>
      <c r="AN69" s="820"/>
      <c r="AO69" s="820"/>
      <c r="AP69" s="820"/>
      <c r="AQ69" s="820"/>
      <c r="AR69" s="820"/>
      <c r="AS69" s="820"/>
      <c r="AT69" s="822"/>
      <c r="AU69" s="835" t="s">
        <v>17</v>
      </c>
      <c r="AV69" s="836"/>
      <c r="AW69" s="836"/>
      <c r="AX69" s="838"/>
      <c r="AY69" s="34">
        <f>$AY$68</f>
        <v>0</v>
      </c>
    </row>
    <row r="70" spans="1:51" ht="24.75" customHeight="1" x14ac:dyDescent="0.15">
      <c r="A70" s="980"/>
      <c r="B70" s="981"/>
      <c r="C70" s="981"/>
      <c r="D70" s="981"/>
      <c r="E70" s="981"/>
      <c r="F70" s="982"/>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0"/>
      <c r="B71" s="981"/>
      <c r="C71" s="981"/>
      <c r="D71" s="981"/>
      <c r="E71" s="981"/>
      <c r="F71" s="982"/>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80"/>
      <c r="B72" s="981"/>
      <c r="C72" s="981"/>
      <c r="D72" s="981"/>
      <c r="E72" s="981"/>
      <c r="F72" s="982"/>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80"/>
      <c r="B73" s="981"/>
      <c r="C73" s="981"/>
      <c r="D73" s="981"/>
      <c r="E73" s="981"/>
      <c r="F73" s="982"/>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80"/>
      <c r="B74" s="981"/>
      <c r="C74" s="981"/>
      <c r="D74" s="981"/>
      <c r="E74" s="981"/>
      <c r="F74" s="982"/>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80"/>
      <c r="B75" s="981"/>
      <c r="C75" s="981"/>
      <c r="D75" s="981"/>
      <c r="E75" s="981"/>
      <c r="F75" s="982"/>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80"/>
      <c r="B76" s="981"/>
      <c r="C76" s="981"/>
      <c r="D76" s="981"/>
      <c r="E76" s="981"/>
      <c r="F76" s="982"/>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80"/>
      <c r="B77" s="981"/>
      <c r="C77" s="981"/>
      <c r="D77" s="981"/>
      <c r="E77" s="981"/>
      <c r="F77" s="982"/>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80"/>
      <c r="B78" s="981"/>
      <c r="C78" s="981"/>
      <c r="D78" s="981"/>
      <c r="E78" s="981"/>
      <c r="F78" s="982"/>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80"/>
      <c r="B79" s="981"/>
      <c r="C79" s="981"/>
      <c r="D79" s="981"/>
      <c r="E79" s="981"/>
      <c r="F79" s="982"/>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80"/>
      <c r="B80" s="981"/>
      <c r="C80" s="981"/>
      <c r="D80" s="981"/>
      <c r="E80" s="981"/>
      <c r="F80" s="982"/>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0"/>
      <c r="B81" s="981"/>
      <c r="C81" s="981"/>
      <c r="D81" s="981"/>
      <c r="E81" s="981"/>
      <c r="F81" s="982"/>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80"/>
      <c r="B82" s="981"/>
      <c r="C82" s="981"/>
      <c r="D82" s="981"/>
      <c r="E82" s="981"/>
      <c r="F82" s="982"/>
      <c r="G82" s="141" t="s">
        <v>15</v>
      </c>
      <c r="H82" s="820"/>
      <c r="I82" s="820"/>
      <c r="J82" s="820"/>
      <c r="K82" s="820"/>
      <c r="L82" s="821" t="s">
        <v>16</v>
      </c>
      <c r="M82" s="820"/>
      <c r="N82" s="820"/>
      <c r="O82" s="820"/>
      <c r="P82" s="820"/>
      <c r="Q82" s="820"/>
      <c r="R82" s="820"/>
      <c r="S82" s="820"/>
      <c r="T82" s="820"/>
      <c r="U82" s="820"/>
      <c r="V82" s="820"/>
      <c r="W82" s="820"/>
      <c r="X82" s="822"/>
      <c r="Y82" s="835" t="s">
        <v>17</v>
      </c>
      <c r="Z82" s="836"/>
      <c r="AA82" s="836"/>
      <c r="AB82" s="837"/>
      <c r="AC82" s="141" t="s">
        <v>15</v>
      </c>
      <c r="AD82" s="820"/>
      <c r="AE82" s="820"/>
      <c r="AF82" s="820"/>
      <c r="AG82" s="820"/>
      <c r="AH82" s="821" t="s">
        <v>16</v>
      </c>
      <c r="AI82" s="820"/>
      <c r="AJ82" s="820"/>
      <c r="AK82" s="820"/>
      <c r="AL82" s="820"/>
      <c r="AM82" s="820"/>
      <c r="AN82" s="820"/>
      <c r="AO82" s="820"/>
      <c r="AP82" s="820"/>
      <c r="AQ82" s="820"/>
      <c r="AR82" s="820"/>
      <c r="AS82" s="820"/>
      <c r="AT82" s="822"/>
      <c r="AU82" s="835" t="s">
        <v>17</v>
      </c>
      <c r="AV82" s="836"/>
      <c r="AW82" s="836"/>
      <c r="AX82" s="838"/>
      <c r="AY82" s="34">
        <f>$AY$81</f>
        <v>0</v>
      </c>
    </row>
    <row r="83" spans="1:51" ht="24.75" customHeight="1" x14ac:dyDescent="0.15">
      <c r="A83" s="980"/>
      <c r="B83" s="981"/>
      <c r="C83" s="981"/>
      <c r="D83" s="981"/>
      <c r="E83" s="981"/>
      <c r="F83" s="982"/>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0"/>
      <c r="B84" s="981"/>
      <c r="C84" s="981"/>
      <c r="D84" s="981"/>
      <c r="E84" s="981"/>
      <c r="F84" s="982"/>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80"/>
      <c r="B85" s="981"/>
      <c r="C85" s="981"/>
      <c r="D85" s="981"/>
      <c r="E85" s="981"/>
      <c r="F85" s="982"/>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80"/>
      <c r="B86" s="981"/>
      <c r="C86" s="981"/>
      <c r="D86" s="981"/>
      <c r="E86" s="981"/>
      <c r="F86" s="982"/>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80"/>
      <c r="B87" s="981"/>
      <c r="C87" s="981"/>
      <c r="D87" s="981"/>
      <c r="E87" s="981"/>
      <c r="F87" s="982"/>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80"/>
      <c r="B88" s="981"/>
      <c r="C88" s="981"/>
      <c r="D88" s="981"/>
      <c r="E88" s="981"/>
      <c r="F88" s="982"/>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80"/>
      <c r="B89" s="981"/>
      <c r="C89" s="981"/>
      <c r="D89" s="981"/>
      <c r="E89" s="981"/>
      <c r="F89" s="982"/>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80"/>
      <c r="B90" s="981"/>
      <c r="C90" s="981"/>
      <c r="D90" s="981"/>
      <c r="E90" s="981"/>
      <c r="F90" s="982"/>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80"/>
      <c r="B91" s="981"/>
      <c r="C91" s="981"/>
      <c r="D91" s="981"/>
      <c r="E91" s="981"/>
      <c r="F91" s="982"/>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80"/>
      <c r="B92" s="981"/>
      <c r="C92" s="981"/>
      <c r="D92" s="981"/>
      <c r="E92" s="981"/>
      <c r="F92" s="982"/>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80"/>
      <c r="B93" s="981"/>
      <c r="C93" s="981"/>
      <c r="D93" s="981"/>
      <c r="E93" s="981"/>
      <c r="F93" s="982"/>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0"/>
      <c r="B94" s="981"/>
      <c r="C94" s="981"/>
      <c r="D94" s="981"/>
      <c r="E94" s="981"/>
      <c r="F94" s="982"/>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80"/>
      <c r="B95" s="981"/>
      <c r="C95" s="981"/>
      <c r="D95" s="981"/>
      <c r="E95" s="981"/>
      <c r="F95" s="982"/>
      <c r="G95" s="141" t="s">
        <v>15</v>
      </c>
      <c r="H95" s="820"/>
      <c r="I95" s="820"/>
      <c r="J95" s="820"/>
      <c r="K95" s="820"/>
      <c r="L95" s="821" t="s">
        <v>16</v>
      </c>
      <c r="M95" s="820"/>
      <c r="N95" s="820"/>
      <c r="O95" s="820"/>
      <c r="P95" s="820"/>
      <c r="Q95" s="820"/>
      <c r="R95" s="820"/>
      <c r="S95" s="820"/>
      <c r="T95" s="820"/>
      <c r="U95" s="820"/>
      <c r="V95" s="820"/>
      <c r="W95" s="820"/>
      <c r="X95" s="822"/>
      <c r="Y95" s="835" t="s">
        <v>17</v>
      </c>
      <c r="Z95" s="836"/>
      <c r="AA95" s="836"/>
      <c r="AB95" s="837"/>
      <c r="AC95" s="141" t="s">
        <v>15</v>
      </c>
      <c r="AD95" s="820"/>
      <c r="AE95" s="820"/>
      <c r="AF95" s="820"/>
      <c r="AG95" s="820"/>
      <c r="AH95" s="821" t="s">
        <v>16</v>
      </c>
      <c r="AI95" s="820"/>
      <c r="AJ95" s="820"/>
      <c r="AK95" s="820"/>
      <c r="AL95" s="820"/>
      <c r="AM95" s="820"/>
      <c r="AN95" s="820"/>
      <c r="AO95" s="820"/>
      <c r="AP95" s="820"/>
      <c r="AQ95" s="820"/>
      <c r="AR95" s="820"/>
      <c r="AS95" s="820"/>
      <c r="AT95" s="822"/>
      <c r="AU95" s="835" t="s">
        <v>17</v>
      </c>
      <c r="AV95" s="836"/>
      <c r="AW95" s="836"/>
      <c r="AX95" s="838"/>
      <c r="AY95" s="34">
        <f>$AY$94</f>
        <v>0</v>
      </c>
    </row>
    <row r="96" spans="1:51" ht="24.75" customHeight="1" x14ac:dyDescent="0.15">
      <c r="A96" s="980"/>
      <c r="B96" s="981"/>
      <c r="C96" s="981"/>
      <c r="D96" s="981"/>
      <c r="E96" s="981"/>
      <c r="F96" s="982"/>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0"/>
      <c r="B97" s="981"/>
      <c r="C97" s="981"/>
      <c r="D97" s="981"/>
      <c r="E97" s="981"/>
      <c r="F97" s="982"/>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80"/>
      <c r="B98" s="981"/>
      <c r="C98" s="981"/>
      <c r="D98" s="981"/>
      <c r="E98" s="981"/>
      <c r="F98" s="982"/>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80"/>
      <c r="B99" s="981"/>
      <c r="C99" s="981"/>
      <c r="D99" s="981"/>
      <c r="E99" s="981"/>
      <c r="F99" s="982"/>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80"/>
      <c r="B100" s="981"/>
      <c r="C100" s="981"/>
      <c r="D100" s="981"/>
      <c r="E100" s="981"/>
      <c r="F100" s="982"/>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80"/>
      <c r="B101" s="981"/>
      <c r="C101" s="981"/>
      <c r="D101" s="981"/>
      <c r="E101" s="981"/>
      <c r="F101" s="982"/>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80"/>
      <c r="B102" s="981"/>
      <c r="C102" s="981"/>
      <c r="D102" s="981"/>
      <c r="E102" s="981"/>
      <c r="F102" s="982"/>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80"/>
      <c r="B103" s="981"/>
      <c r="C103" s="981"/>
      <c r="D103" s="981"/>
      <c r="E103" s="981"/>
      <c r="F103" s="982"/>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80"/>
      <c r="B104" s="981"/>
      <c r="C104" s="981"/>
      <c r="D104" s="981"/>
      <c r="E104" s="981"/>
      <c r="F104" s="982"/>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80"/>
      <c r="B105" s="981"/>
      <c r="C105" s="981"/>
      <c r="D105" s="981"/>
      <c r="E105" s="981"/>
      <c r="F105" s="982"/>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80"/>
      <c r="B109" s="981"/>
      <c r="C109" s="981"/>
      <c r="D109" s="981"/>
      <c r="E109" s="981"/>
      <c r="F109" s="982"/>
      <c r="G109" s="141" t="s">
        <v>15</v>
      </c>
      <c r="H109" s="820"/>
      <c r="I109" s="820"/>
      <c r="J109" s="820"/>
      <c r="K109" s="820"/>
      <c r="L109" s="821" t="s">
        <v>16</v>
      </c>
      <c r="M109" s="820"/>
      <c r="N109" s="820"/>
      <c r="O109" s="820"/>
      <c r="P109" s="820"/>
      <c r="Q109" s="820"/>
      <c r="R109" s="820"/>
      <c r="S109" s="820"/>
      <c r="T109" s="820"/>
      <c r="U109" s="820"/>
      <c r="V109" s="820"/>
      <c r="W109" s="820"/>
      <c r="X109" s="822"/>
      <c r="Y109" s="835" t="s">
        <v>17</v>
      </c>
      <c r="Z109" s="836"/>
      <c r="AA109" s="836"/>
      <c r="AB109" s="837"/>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5" t="s">
        <v>17</v>
      </c>
      <c r="AV109" s="836"/>
      <c r="AW109" s="836"/>
      <c r="AX109" s="838"/>
      <c r="AY109" s="34">
        <f>$AY$108</f>
        <v>0</v>
      </c>
    </row>
    <row r="110" spans="1:51" ht="24.75" customHeight="1" x14ac:dyDescent="0.15">
      <c r="A110" s="980"/>
      <c r="B110" s="981"/>
      <c r="C110" s="981"/>
      <c r="D110" s="981"/>
      <c r="E110" s="981"/>
      <c r="F110" s="982"/>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0"/>
      <c r="B111" s="981"/>
      <c r="C111" s="981"/>
      <c r="D111" s="981"/>
      <c r="E111" s="981"/>
      <c r="F111" s="982"/>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80"/>
      <c r="B112" s="981"/>
      <c r="C112" s="981"/>
      <c r="D112" s="981"/>
      <c r="E112" s="981"/>
      <c r="F112" s="982"/>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80"/>
      <c r="B113" s="981"/>
      <c r="C113" s="981"/>
      <c r="D113" s="981"/>
      <c r="E113" s="981"/>
      <c r="F113" s="982"/>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80"/>
      <c r="B114" s="981"/>
      <c r="C114" s="981"/>
      <c r="D114" s="981"/>
      <c r="E114" s="981"/>
      <c r="F114" s="982"/>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80"/>
      <c r="B115" s="981"/>
      <c r="C115" s="981"/>
      <c r="D115" s="981"/>
      <c r="E115" s="981"/>
      <c r="F115" s="982"/>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80"/>
      <c r="B116" s="981"/>
      <c r="C116" s="981"/>
      <c r="D116" s="981"/>
      <c r="E116" s="981"/>
      <c r="F116" s="982"/>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80"/>
      <c r="B117" s="981"/>
      <c r="C117" s="981"/>
      <c r="D117" s="981"/>
      <c r="E117" s="981"/>
      <c r="F117" s="982"/>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80"/>
      <c r="B118" s="981"/>
      <c r="C118" s="981"/>
      <c r="D118" s="981"/>
      <c r="E118" s="981"/>
      <c r="F118" s="982"/>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80"/>
      <c r="B119" s="981"/>
      <c r="C119" s="981"/>
      <c r="D119" s="981"/>
      <c r="E119" s="981"/>
      <c r="F119" s="982"/>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80"/>
      <c r="B120" s="981"/>
      <c r="C120" s="981"/>
      <c r="D120" s="981"/>
      <c r="E120" s="981"/>
      <c r="F120" s="982"/>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0"/>
      <c r="B121" s="981"/>
      <c r="C121" s="981"/>
      <c r="D121" s="981"/>
      <c r="E121" s="981"/>
      <c r="F121" s="982"/>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80"/>
      <c r="B122" s="981"/>
      <c r="C122" s="981"/>
      <c r="D122" s="981"/>
      <c r="E122" s="981"/>
      <c r="F122" s="982"/>
      <c r="G122" s="141" t="s">
        <v>15</v>
      </c>
      <c r="H122" s="820"/>
      <c r="I122" s="820"/>
      <c r="J122" s="820"/>
      <c r="K122" s="820"/>
      <c r="L122" s="821" t="s">
        <v>16</v>
      </c>
      <c r="M122" s="820"/>
      <c r="N122" s="820"/>
      <c r="O122" s="820"/>
      <c r="P122" s="820"/>
      <c r="Q122" s="820"/>
      <c r="R122" s="820"/>
      <c r="S122" s="820"/>
      <c r="T122" s="820"/>
      <c r="U122" s="820"/>
      <c r="V122" s="820"/>
      <c r="W122" s="820"/>
      <c r="X122" s="822"/>
      <c r="Y122" s="835" t="s">
        <v>17</v>
      </c>
      <c r="Z122" s="836"/>
      <c r="AA122" s="836"/>
      <c r="AB122" s="837"/>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5" t="s">
        <v>17</v>
      </c>
      <c r="AV122" s="836"/>
      <c r="AW122" s="836"/>
      <c r="AX122" s="838"/>
      <c r="AY122" s="34">
        <f>$AY$121</f>
        <v>0</v>
      </c>
    </row>
    <row r="123" spans="1:51" ht="24.75" customHeight="1" x14ac:dyDescent="0.15">
      <c r="A123" s="980"/>
      <c r="B123" s="981"/>
      <c r="C123" s="981"/>
      <c r="D123" s="981"/>
      <c r="E123" s="981"/>
      <c r="F123" s="982"/>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0"/>
      <c r="B124" s="981"/>
      <c r="C124" s="981"/>
      <c r="D124" s="981"/>
      <c r="E124" s="981"/>
      <c r="F124" s="982"/>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80"/>
      <c r="B125" s="981"/>
      <c r="C125" s="981"/>
      <c r="D125" s="981"/>
      <c r="E125" s="981"/>
      <c r="F125" s="982"/>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80"/>
      <c r="B126" s="981"/>
      <c r="C126" s="981"/>
      <c r="D126" s="981"/>
      <c r="E126" s="981"/>
      <c r="F126" s="982"/>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80"/>
      <c r="B127" s="981"/>
      <c r="C127" s="981"/>
      <c r="D127" s="981"/>
      <c r="E127" s="981"/>
      <c r="F127" s="982"/>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80"/>
      <c r="B128" s="981"/>
      <c r="C128" s="981"/>
      <c r="D128" s="981"/>
      <c r="E128" s="981"/>
      <c r="F128" s="982"/>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80"/>
      <c r="B129" s="981"/>
      <c r="C129" s="981"/>
      <c r="D129" s="981"/>
      <c r="E129" s="981"/>
      <c r="F129" s="982"/>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80"/>
      <c r="B130" s="981"/>
      <c r="C130" s="981"/>
      <c r="D130" s="981"/>
      <c r="E130" s="981"/>
      <c r="F130" s="982"/>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80"/>
      <c r="B131" s="981"/>
      <c r="C131" s="981"/>
      <c r="D131" s="981"/>
      <c r="E131" s="981"/>
      <c r="F131" s="982"/>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80"/>
      <c r="B132" s="981"/>
      <c r="C132" s="981"/>
      <c r="D132" s="981"/>
      <c r="E132" s="981"/>
      <c r="F132" s="982"/>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80"/>
      <c r="B133" s="981"/>
      <c r="C133" s="981"/>
      <c r="D133" s="981"/>
      <c r="E133" s="981"/>
      <c r="F133" s="982"/>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0"/>
      <c r="B134" s="981"/>
      <c r="C134" s="981"/>
      <c r="D134" s="981"/>
      <c r="E134" s="981"/>
      <c r="F134" s="982"/>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80"/>
      <c r="B135" s="981"/>
      <c r="C135" s="981"/>
      <c r="D135" s="981"/>
      <c r="E135" s="981"/>
      <c r="F135" s="982"/>
      <c r="G135" s="141" t="s">
        <v>15</v>
      </c>
      <c r="H135" s="820"/>
      <c r="I135" s="820"/>
      <c r="J135" s="820"/>
      <c r="K135" s="820"/>
      <c r="L135" s="821" t="s">
        <v>16</v>
      </c>
      <c r="M135" s="820"/>
      <c r="N135" s="820"/>
      <c r="O135" s="820"/>
      <c r="P135" s="820"/>
      <c r="Q135" s="820"/>
      <c r="R135" s="820"/>
      <c r="S135" s="820"/>
      <c r="T135" s="820"/>
      <c r="U135" s="820"/>
      <c r="V135" s="820"/>
      <c r="W135" s="820"/>
      <c r="X135" s="822"/>
      <c r="Y135" s="835" t="s">
        <v>17</v>
      </c>
      <c r="Z135" s="836"/>
      <c r="AA135" s="836"/>
      <c r="AB135" s="837"/>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5" t="s">
        <v>17</v>
      </c>
      <c r="AV135" s="836"/>
      <c r="AW135" s="836"/>
      <c r="AX135" s="838"/>
      <c r="AY135" s="34">
        <f>$AY$134</f>
        <v>0</v>
      </c>
    </row>
    <row r="136" spans="1:51" ht="24.75" customHeight="1" x14ac:dyDescent="0.15">
      <c r="A136" s="980"/>
      <c r="B136" s="981"/>
      <c r="C136" s="981"/>
      <c r="D136" s="981"/>
      <c r="E136" s="981"/>
      <c r="F136" s="982"/>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0"/>
      <c r="B137" s="981"/>
      <c r="C137" s="981"/>
      <c r="D137" s="981"/>
      <c r="E137" s="981"/>
      <c r="F137" s="982"/>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80"/>
      <c r="B138" s="981"/>
      <c r="C138" s="981"/>
      <c r="D138" s="981"/>
      <c r="E138" s="981"/>
      <c r="F138" s="982"/>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80"/>
      <c r="B139" s="981"/>
      <c r="C139" s="981"/>
      <c r="D139" s="981"/>
      <c r="E139" s="981"/>
      <c r="F139" s="982"/>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80"/>
      <c r="B140" s="981"/>
      <c r="C140" s="981"/>
      <c r="D140" s="981"/>
      <c r="E140" s="981"/>
      <c r="F140" s="982"/>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80"/>
      <c r="B141" s="981"/>
      <c r="C141" s="981"/>
      <c r="D141" s="981"/>
      <c r="E141" s="981"/>
      <c r="F141" s="982"/>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80"/>
      <c r="B142" s="981"/>
      <c r="C142" s="981"/>
      <c r="D142" s="981"/>
      <c r="E142" s="981"/>
      <c r="F142" s="982"/>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80"/>
      <c r="B143" s="981"/>
      <c r="C143" s="981"/>
      <c r="D143" s="981"/>
      <c r="E143" s="981"/>
      <c r="F143" s="982"/>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80"/>
      <c r="B144" s="981"/>
      <c r="C144" s="981"/>
      <c r="D144" s="981"/>
      <c r="E144" s="981"/>
      <c r="F144" s="982"/>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80"/>
      <c r="B145" s="981"/>
      <c r="C145" s="981"/>
      <c r="D145" s="981"/>
      <c r="E145" s="981"/>
      <c r="F145" s="982"/>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80"/>
      <c r="B146" s="981"/>
      <c r="C146" s="981"/>
      <c r="D146" s="981"/>
      <c r="E146" s="981"/>
      <c r="F146" s="982"/>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0"/>
      <c r="B147" s="981"/>
      <c r="C147" s="981"/>
      <c r="D147" s="981"/>
      <c r="E147" s="981"/>
      <c r="F147" s="982"/>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80"/>
      <c r="B148" s="981"/>
      <c r="C148" s="981"/>
      <c r="D148" s="981"/>
      <c r="E148" s="981"/>
      <c r="F148" s="982"/>
      <c r="G148" s="141" t="s">
        <v>15</v>
      </c>
      <c r="H148" s="820"/>
      <c r="I148" s="820"/>
      <c r="J148" s="820"/>
      <c r="K148" s="820"/>
      <c r="L148" s="821" t="s">
        <v>16</v>
      </c>
      <c r="M148" s="820"/>
      <c r="N148" s="820"/>
      <c r="O148" s="820"/>
      <c r="P148" s="820"/>
      <c r="Q148" s="820"/>
      <c r="R148" s="820"/>
      <c r="S148" s="820"/>
      <c r="T148" s="820"/>
      <c r="U148" s="820"/>
      <c r="V148" s="820"/>
      <c r="W148" s="820"/>
      <c r="X148" s="822"/>
      <c r="Y148" s="835" t="s">
        <v>17</v>
      </c>
      <c r="Z148" s="836"/>
      <c r="AA148" s="836"/>
      <c r="AB148" s="837"/>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5" t="s">
        <v>17</v>
      </c>
      <c r="AV148" s="836"/>
      <c r="AW148" s="836"/>
      <c r="AX148" s="838"/>
      <c r="AY148" s="34">
        <f>$AY$147</f>
        <v>0</v>
      </c>
    </row>
    <row r="149" spans="1:51" ht="24.75" customHeight="1" x14ac:dyDescent="0.15">
      <c r="A149" s="980"/>
      <c r="B149" s="981"/>
      <c r="C149" s="981"/>
      <c r="D149" s="981"/>
      <c r="E149" s="981"/>
      <c r="F149" s="982"/>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0"/>
      <c r="B150" s="981"/>
      <c r="C150" s="981"/>
      <c r="D150" s="981"/>
      <c r="E150" s="981"/>
      <c r="F150" s="982"/>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80"/>
      <c r="B151" s="981"/>
      <c r="C151" s="981"/>
      <c r="D151" s="981"/>
      <c r="E151" s="981"/>
      <c r="F151" s="982"/>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80"/>
      <c r="B152" s="981"/>
      <c r="C152" s="981"/>
      <c r="D152" s="981"/>
      <c r="E152" s="981"/>
      <c r="F152" s="982"/>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80"/>
      <c r="B153" s="981"/>
      <c r="C153" s="981"/>
      <c r="D153" s="981"/>
      <c r="E153" s="981"/>
      <c r="F153" s="982"/>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80"/>
      <c r="B154" s="981"/>
      <c r="C154" s="981"/>
      <c r="D154" s="981"/>
      <c r="E154" s="981"/>
      <c r="F154" s="982"/>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80"/>
      <c r="B155" s="981"/>
      <c r="C155" s="981"/>
      <c r="D155" s="981"/>
      <c r="E155" s="981"/>
      <c r="F155" s="982"/>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80"/>
      <c r="B156" s="981"/>
      <c r="C156" s="981"/>
      <c r="D156" s="981"/>
      <c r="E156" s="981"/>
      <c r="F156" s="982"/>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80"/>
      <c r="B157" s="981"/>
      <c r="C157" s="981"/>
      <c r="D157" s="981"/>
      <c r="E157" s="981"/>
      <c r="F157" s="982"/>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80"/>
      <c r="B158" s="981"/>
      <c r="C158" s="981"/>
      <c r="D158" s="981"/>
      <c r="E158" s="981"/>
      <c r="F158" s="982"/>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80"/>
      <c r="B162" s="981"/>
      <c r="C162" s="981"/>
      <c r="D162" s="981"/>
      <c r="E162" s="981"/>
      <c r="F162" s="982"/>
      <c r="G162" s="141" t="s">
        <v>15</v>
      </c>
      <c r="H162" s="820"/>
      <c r="I162" s="820"/>
      <c r="J162" s="820"/>
      <c r="K162" s="820"/>
      <c r="L162" s="821" t="s">
        <v>16</v>
      </c>
      <c r="M162" s="820"/>
      <c r="N162" s="820"/>
      <c r="O162" s="820"/>
      <c r="P162" s="820"/>
      <c r="Q162" s="820"/>
      <c r="R162" s="820"/>
      <c r="S162" s="820"/>
      <c r="T162" s="820"/>
      <c r="U162" s="820"/>
      <c r="V162" s="820"/>
      <c r="W162" s="820"/>
      <c r="X162" s="822"/>
      <c r="Y162" s="835" t="s">
        <v>17</v>
      </c>
      <c r="Z162" s="836"/>
      <c r="AA162" s="836"/>
      <c r="AB162" s="837"/>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5" t="s">
        <v>17</v>
      </c>
      <c r="AV162" s="836"/>
      <c r="AW162" s="836"/>
      <c r="AX162" s="838"/>
      <c r="AY162" s="34">
        <f>$AY$161</f>
        <v>0</v>
      </c>
    </row>
    <row r="163" spans="1:51" ht="24.75" customHeight="1" x14ac:dyDescent="0.15">
      <c r="A163" s="980"/>
      <c r="B163" s="981"/>
      <c r="C163" s="981"/>
      <c r="D163" s="981"/>
      <c r="E163" s="981"/>
      <c r="F163" s="982"/>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0"/>
      <c r="B164" s="981"/>
      <c r="C164" s="981"/>
      <c r="D164" s="981"/>
      <c r="E164" s="981"/>
      <c r="F164" s="982"/>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80"/>
      <c r="B165" s="981"/>
      <c r="C165" s="981"/>
      <c r="D165" s="981"/>
      <c r="E165" s="981"/>
      <c r="F165" s="982"/>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80"/>
      <c r="B166" s="981"/>
      <c r="C166" s="981"/>
      <c r="D166" s="981"/>
      <c r="E166" s="981"/>
      <c r="F166" s="982"/>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80"/>
      <c r="B167" s="981"/>
      <c r="C167" s="981"/>
      <c r="D167" s="981"/>
      <c r="E167" s="981"/>
      <c r="F167" s="982"/>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80"/>
      <c r="B168" s="981"/>
      <c r="C168" s="981"/>
      <c r="D168" s="981"/>
      <c r="E168" s="981"/>
      <c r="F168" s="982"/>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80"/>
      <c r="B169" s="981"/>
      <c r="C169" s="981"/>
      <c r="D169" s="981"/>
      <c r="E169" s="981"/>
      <c r="F169" s="982"/>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80"/>
      <c r="B170" s="981"/>
      <c r="C170" s="981"/>
      <c r="D170" s="981"/>
      <c r="E170" s="981"/>
      <c r="F170" s="982"/>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80"/>
      <c r="B171" s="981"/>
      <c r="C171" s="981"/>
      <c r="D171" s="981"/>
      <c r="E171" s="981"/>
      <c r="F171" s="982"/>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80"/>
      <c r="B172" s="981"/>
      <c r="C172" s="981"/>
      <c r="D172" s="981"/>
      <c r="E172" s="981"/>
      <c r="F172" s="982"/>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80"/>
      <c r="B173" s="981"/>
      <c r="C173" s="981"/>
      <c r="D173" s="981"/>
      <c r="E173" s="981"/>
      <c r="F173" s="982"/>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0"/>
      <c r="B174" s="981"/>
      <c r="C174" s="981"/>
      <c r="D174" s="981"/>
      <c r="E174" s="981"/>
      <c r="F174" s="982"/>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80"/>
      <c r="B175" s="981"/>
      <c r="C175" s="981"/>
      <c r="D175" s="981"/>
      <c r="E175" s="981"/>
      <c r="F175" s="982"/>
      <c r="G175" s="141" t="s">
        <v>15</v>
      </c>
      <c r="H175" s="820"/>
      <c r="I175" s="820"/>
      <c r="J175" s="820"/>
      <c r="K175" s="820"/>
      <c r="L175" s="821" t="s">
        <v>16</v>
      </c>
      <c r="M175" s="820"/>
      <c r="N175" s="820"/>
      <c r="O175" s="820"/>
      <c r="P175" s="820"/>
      <c r="Q175" s="820"/>
      <c r="R175" s="820"/>
      <c r="S175" s="820"/>
      <c r="T175" s="820"/>
      <c r="U175" s="820"/>
      <c r="V175" s="820"/>
      <c r="W175" s="820"/>
      <c r="X175" s="822"/>
      <c r="Y175" s="835" t="s">
        <v>17</v>
      </c>
      <c r="Z175" s="836"/>
      <c r="AA175" s="836"/>
      <c r="AB175" s="837"/>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5" t="s">
        <v>17</v>
      </c>
      <c r="AV175" s="836"/>
      <c r="AW175" s="836"/>
      <c r="AX175" s="838"/>
      <c r="AY175" s="34">
        <f>$AY$174</f>
        <v>0</v>
      </c>
    </row>
    <row r="176" spans="1:51" ht="24.75" customHeight="1" x14ac:dyDescent="0.15">
      <c r="A176" s="980"/>
      <c r="B176" s="981"/>
      <c r="C176" s="981"/>
      <c r="D176" s="981"/>
      <c r="E176" s="981"/>
      <c r="F176" s="982"/>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0"/>
      <c r="B177" s="981"/>
      <c r="C177" s="981"/>
      <c r="D177" s="981"/>
      <c r="E177" s="981"/>
      <c r="F177" s="982"/>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80"/>
      <c r="B178" s="981"/>
      <c r="C178" s="981"/>
      <c r="D178" s="981"/>
      <c r="E178" s="981"/>
      <c r="F178" s="982"/>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80"/>
      <c r="B179" s="981"/>
      <c r="C179" s="981"/>
      <c r="D179" s="981"/>
      <c r="E179" s="981"/>
      <c r="F179" s="982"/>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80"/>
      <c r="B180" s="981"/>
      <c r="C180" s="981"/>
      <c r="D180" s="981"/>
      <c r="E180" s="981"/>
      <c r="F180" s="982"/>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80"/>
      <c r="B181" s="981"/>
      <c r="C181" s="981"/>
      <c r="D181" s="981"/>
      <c r="E181" s="981"/>
      <c r="F181" s="982"/>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80"/>
      <c r="B182" s="981"/>
      <c r="C182" s="981"/>
      <c r="D182" s="981"/>
      <c r="E182" s="981"/>
      <c r="F182" s="982"/>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80"/>
      <c r="B183" s="981"/>
      <c r="C183" s="981"/>
      <c r="D183" s="981"/>
      <c r="E183" s="981"/>
      <c r="F183" s="982"/>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80"/>
      <c r="B184" s="981"/>
      <c r="C184" s="981"/>
      <c r="D184" s="981"/>
      <c r="E184" s="981"/>
      <c r="F184" s="982"/>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80"/>
      <c r="B185" s="981"/>
      <c r="C185" s="981"/>
      <c r="D185" s="981"/>
      <c r="E185" s="981"/>
      <c r="F185" s="982"/>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80"/>
      <c r="B186" s="981"/>
      <c r="C186" s="981"/>
      <c r="D186" s="981"/>
      <c r="E186" s="981"/>
      <c r="F186" s="982"/>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0"/>
      <c r="B187" s="981"/>
      <c r="C187" s="981"/>
      <c r="D187" s="981"/>
      <c r="E187" s="981"/>
      <c r="F187" s="982"/>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80"/>
      <c r="B188" s="981"/>
      <c r="C188" s="981"/>
      <c r="D188" s="981"/>
      <c r="E188" s="981"/>
      <c r="F188" s="982"/>
      <c r="G188" s="141" t="s">
        <v>15</v>
      </c>
      <c r="H188" s="820"/>
      <c r="I188" s="820"/>
      <c r="J188" s="820"/>
      <c r="K188" s="820"/>
      <c r="L188" s="821" t="s">
        <v>16</v>
      </c>
      <c r="M188" s="820"/>
      <c r="N188" s="820"/>
      <c r="O188" s="820"/>
      <c r="P188" s="820"/>
      <c r="Q188" s="820"/>
      <c r="R188" s="820"/>
      <c r="S188" s="820"/>
      <c r="T188" s="820"/>
      <c r="U188" s="820"/>
      <c r="V188" s="820"/>
      <c r="W188" s="820"/>
      <c r="X188" s="822"/>
      <c r="Y188" s="835" t="s">
        <v>17</v>
      </c>
      <c r="Z188" s="836"/>
      <c r="AA188" s="836"/>
      <c r="AB188" s="837"/>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5" t="s">
        <v>17</v>
      </c>
      <c r="AV188" s="836"/>
      <c r="AW188" s="836"/>
      <c r="AX188" s="838"/>
      <c r="AY188" s="34">
        <f>$AY$187</f>
        <v>0</v>
      </c>
    </row>
    <row r="189" spans="1:51" ht="24.75" customHeight="1" x14ac:dyDescent="0.15">
      <c r="A189" s="980"/>
      <c r="B189" s="981"/>
      <c r="C189" s="981"/>
      <c r="D189" s="981"/>
      <c r="E189" s="981"/>
      <c r="F189" s="982"/>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0"/>
      <c r="B190" s="981"/>
      <c r="C190" s="981"/>
      <c r="D190" s="981"/>
      <c r="E190" s="981"/>
      <c r="F190" s="982"/>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80"/>
      <c r="B191" s="981"/>
      <c r="C191" s="981"/>
      <c r="D191" s="981"/>
      <c r="E191" s="981"/>
      <c r="F191" s="982"/>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80"/>
      <c r="B192" s="981"/>
      <c r="C192" s="981"/>
      <c r="D192" s="981"/>
      <c r="E192" s="981"/>
      <c r="F192" s="982"/>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80"/>
      <c r="B193" s="981"/>
      <c r="C193" s="981"/>
      <c r="D193" s="981"/>
      <c r="E193" s="981"/>
      <c r="F193" s="982"/>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80"/>
      <c r="B194" s="981"/>
      <c r="C194" s="981"/>
      <c r="D194" s="981"/>
      <c r="E194" s="981"/>
      <c r="F194" s="982"/>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80"/>
      <c r="B195" s="981"/>
      <c r="C195" s="981"/>
      <c r="D195" s="981"/>
      <c r="E195" s="981"/>
      <c r="F195" s="982"/>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80"/>
      <c r="B196" s="981"/>
      <c r="C196" s="981"/>
      <c r="D196" s="981"/>
      <c r="E196" s="981"/>
      <c r="F196" s="982"/>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80"/>
      <c r="B197" s="981"/>
      <c r="C197" s="981"/>
      <c r="D197" s="981"/>
      <c r="E197" s="981"/>
      <c r="F197" s="982"/>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80"/>
      <c r="B198" s="981"/>
      <c r="C198" s="981"/>
      <c r="D198" s="981"/>
      <c r="E198" s="981"/>
      <c r="F198" s="982"/>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80"/>
      <c r="B199" s="981"/>
      <c r="C199" s="981"/>
      <c r="D199" s="981"/>
      <c r="E199" s="981"/>
      <c r="F199" s="982"/>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0"/>
      <c r="B200" s="981"/>
      <c r="C200" s="981"/>
      <c r="D200" s="981"/>
      <c r="E200" s="981"/>
      <c r="F200" s="982"/>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80"/>
      <c r="B201" s="981"/>
      <c r="C201" s="981"/>
      <c r="D201" s="981"/>
      <c r="E201" s="981"/>
      <c r="F201" s="982"/>
      <c r="G201" s="141" t="s">
        <v>15</v>
      </c>
      <c r="H201" s="820"/>
      <c r="I201" s="820"/>
      <c r="J201" s="820"/>
      <c r="K201" s="820"/>
      <c r="L201" s="821" t="s">
        <v>16</v>
      </c>
      <c r="M201" s="820"/>
      <c r="N201" s="820"/>
      <c r="O201" s="820"/>
      <c r="P201" s="820"/>
      <c r="Q201" s="820"/>
      <c r="R201" s="820"/>
      <c r="S201" s="820"/>
      <c r="T201" s="820"/>
      <c r="U201" s="820"/>
      <c r="V201" s="820"/>
      <c r="W201" s="820"/>
      <c r="X201" s="822"/>
      <c r="Y201" s="835" t="s">
        <v>17</v>
      </c>
      <c r="Z201" s="836"/>
      <c r="AA201" s="836"/>
      <c r="AB201" s="837"/>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5" t="s">
        <v>17</v>
      </c>
      <c r="AV201" s="836"/>
      <c r="AW201" s="836"/>
      <c r="AX201" s="838"/>
      <c r="AY201" s="34">
        <f>$AY$200</f>
        <v>0</v>
      </c>
    </row>
    <row r="202" spans="1:51" ht="24.75" customHeight="1" x14ac:dyDescent="0.15">
      <c r="A202" s="980"/>
      <c r="B202" s="981"/>
      <c r="C202" s="981"/>
      <c r="D202" s="981"/>
      <c r="E202" s="981"/>
      <c r="F202" s="982"/>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0"/>
      <c r="B203" s="981"/>
      <c r="C203" s="981"/>
      <c r="D203" s="981"/>
      <c r="E203" s="981"/>
      <c r="F203" s="982"/>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80"/>
      <c r="B204" s="981"/>
      <c r="C204" s="981"/>
      <c r="D204" s="981"/>
      <c r="E204" s="981"/>
      <c r="F204" s="982"/>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80"/>
      <c r="B205" s="981"/>
      <c r="C205" s="981"/>
      <c r="D205" s="981"/>
      <c r="E205" s="981"/>
      <c r="F205" s="982"/>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80"/>
      <c r="B206" s="981"/>
      <c r="C206" s="981"/>
      <c r="D206" s="981"/>
      <c r="E206" s="981"/>
      <c r="F206" s="982"/>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80"/>
      <c r="B207" s="981"/>
      <c r="C207" s="981"/>
      <c r="D207" s="981"/>
      <c r="E207" s="981"/>
      <c r="F207" s="982"/>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80"/>
      <c r="B208" s="981"/>
      <c r="C208" s="981"/>
      <c r="D208" s="981"/>
      <c r="E208" s="981"/>
      <c r="F208" s="982"/>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80"/>
      <c r="B209" s="981"/>
      <c r="C209" s="981"/>
      <c r="D209" s="981"/>
      <c r="E209" s="981"/>
      <c r="F209" s="982"/>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80"/>
      <c r="B210" s="981"/>
      <c r="C210" s="981"/>
      <c r="D210" s="981"/>
      <c r="E210" s="981"/>
      <c r="F210" s="982"/>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80"/>
      <c r="B211" s="981"/>
      <c r="C211" s="981"/>
      <c r="D211" s="981"/>
      <c r="E211" s="981"/>
      <c r="F211" s="982"/>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80"/>
      <c r="B215" s="981"/>
      <c r="C215" s="981"/>
      <c r="D215" s="981"/>
      <c r="E215" s="981"/>
      <c r="F215" s="982"/>
      <c r="G215" s="141" t="s">
        <v>15</v>
      </c>
      <c r="H215" s="820"/>
      <c r="I215" s="820"/>
      <c r="J215" s="820"/>
      <c r="K215" s="820"/>
      <c r="L215" s="821" t="s">
        <v>16</v>
      </c>
      <c r="M215" s="820"/>
      <c r="N215" s="820"/>
      <c r="O215" s="820"/>
      <c r="P215" s="820"/>
      <c r="Q215" s="820"/>
      <c r="R215" s="820"/>
      <c r="S215" s="820"/>
      <c r="T215" s="820"/>
      <c r="U215" s="820"/>
      <c r="V215" s="820"/>
      <c r="W215" s="820"/>
      <c r="X215" s="822"/>
      <c r="Y215" s="835" t="s">
        <v>17</v>
      </c>
      <c r="Z215" s="836"/>
      <c r="AA215" s="836"/>
      <c r="AB215" s="837"/>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5" t="s">
        <v>17</v>
      </c>
      <c r="AV215" s="836"/>
      <c r="AW215" s="836"/>
      <c r="AX215" s="838"/>
      <c r="AY215" s="34">
        <f>$AY$214</f>
        <v>0</v>
      </c>
    </row>
    <row r="216" spans="1:51" ht="24.75" customHeight="1" x14ac:dyDescent="0.15">
      <c r="A216" s="980"/>
      <c r="B216" s="981"/>
      <c r="C216" s="981"/>
      <c r="D216" s="981"/>
      <c r="E216" s="981"/>
      <c r="F216" s="982"/>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0"/>
      <c r="B217" s="981"/>
      <c r="C217" s="981"/>
      <c r="D217" s="981"/>
      <c r="E217" s="981"/>
      <c r="F217" s="982"/>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80"/>
      <c r="B218" s="981"/>
      <c r="C218" s="981"/>
      <c r="D218" s="981"/>
      <c r="E218" s="981"/>
      <c r="F218" s="982"/>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80"/>
      <c r="B219" s="981"/>
      <c r="C219" s="981"/>
      <c r="D219" s="981"/>
      <c r="E219" s="981"/>
      <c r="F219" s="982"/>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80"/>
      <c r="B220" s="981"/>
      <c r="C220" s="981"/>
      <c r="D220" s="981"/>
      <c r="E220" s="981"/>
      <c r="F220" s="982"/>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80"/>
      <c r="B221" s="981"/>
      <c r="C221" s="981"/>
      <c r="D221" s="981"/>
      <c r="E221" s="981"/>
      <c r="F221" s="982"/>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80"/>
      <c r="B222" s="981"/>
      <c r="C222" s="981"/>
      <c r="D222" s="981"/>
      <c r="E222" s="981"/>
      <c r="F222" s="982"/>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80"/>
      <c r="B223" s="981"/>
      <c r="C223" s="981"/>
      <c r="D223" s="981"/>
      <c r="E223" s="981"/>
      <c r="F223" s="982"/>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80"/>
      <c r="B224" s="981"/>
      <c r="C224" s="981"/>
      <c r="D224" s="981"/>
      <c r="E224" s="981"/>
      <c r="F224" s="982"/>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80"/>
      <c r="B225" s="981"/>
      <c r="C225" s="981"/>
      <c r="D225" s="981"/>
      <c r="E225" s="981"/>
      <c r="F225" s="982"/>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80"/>
      <c r="B226" s="981"/>
      <c r="C226" s="981"/>
      <c r="D226" s="981"/>
      <c r="E226" s="981"/>
      <c r="F226" s="982"/>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0"/>
      <c r="B227" s="981"/>
      <c r="C227" s="981"/>
      <c r="D227" s="981"/>
      <c r="E227" s="981"/>
      <c r="F227" s="982"/>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80"/>
      <c r="B228" s="981"/>
      <c r="C228" s="981"/>
      <c r="D228" s="981"/>
      <c r="E228" s="981"/>
      <c r="F228" s="982"/>
      <c r="G228" s="141" t="s">
        <v>15</v>
      </c>
      <c r="H228" s="820"/>
      <c r="I228" s="820"/>
      <c r="J228" s="820"/>
      <c r="K228" s="820"/>
      <c r="L228" s="821" t="s">
        <v>16</v>
      </c>
      <c r="M228" s="820"/>
      <c r="N228" s="820"/>
      <c r="O228" s="820"/>
      <c r="P228" s="820"/>
      <c r="Q228" s="820"/>
      <c r="R228" s="820"/>
      <c r="S228" s="820"/>
      <c r="T228" s="820"/>
      <c r="U228" s="820"/>
      <c r="V228" s="820"/>
      <c r="W228" s="820"/>
      <c r="X228" s="822"/>
      <c r="Y228" s="835" t="s">
        <v>17</v>
      </c>
      <c r="Z228" s="836"/>
      <c r="AA228" s="836"/>
      <c r="AB228" s="837"/>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5" t="s">
        <v>17</v>
      </c>
      <c r="AV228" s="836"/>
      <c r="AW228" s="836"/>
      <c r="AX228" s="838"/>
      <c r="AY228" s="34">
        <f>$AY$227</f>
        <v>0</v>
      </c>
    </row>
    <row r="229" spans="1:51" ht="24.75" customHeight="1" x14ac:dyDescent="0.15">
      <c r="A229" s="980"/>
      <c r="B229" s="981"/>
      <c r="C229" s="981"/>
      <c r="D229" s="981"/>
      <c r="E229" s="981"/>
      <c r="F229" s="982"/>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0"/>
      <c r="B230" s="981"/>
      <c r="C230" s="981"/>
      <c r="D230" s="981"/>
      <c r="E230" s="981"/>
      <c r="F230" s="982"/>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80"/>
      <c r="B231" s="981"/>
      <c r="C231" s="981"/>
      <c r="D231" s="981"/>
      <c r="E231" s="981"/>
      <c r="F231" s="982"/>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80"/>
      <c r="B232" s="981"/>
      <c r="C232" s="981"/>
      <c r="D232" s="981"/>
      <c r="E232" s="981"/>
      <c r="F232" s="982"/>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80"/>
      <c r="B233" s="981"/>
      <c r="C233" s="981"/>
      <c r="D233" s="981"/>
      <c r="E233" s="981"/>
      <c r="F233" s="982"/>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80"/>
      <c r="B234" s="981"/>
      <c r="C234" s="981"/>
      <c r="D234" s="981"/>
      <c r="E234" s="981"/>
      <c r="F234" s="982"/>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80"/>
      <c r="B235" s="981"/>
      <c r="C235" s="981"/>
      <c r="D235" s="981"/>
      <c r="E235" s="981"/>
      <c r="F235" s="982"/>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80"/>
      <c r="B236" s="981"/>
      <c r="C236" s="981"/>
      <c r="D236" s="981"/>
      <c r="E236" s="981"/>
      <c r="F236" s="982"/>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80"/>
      <c r="B237" s="981"/>
      <c r="C237" s="981"/>
      <c r="D237" s="981"/>
      <c r="E237" s="981"/>
      <c r="F237" s="982"/>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80"/>
      <c r="B238" s="981"/>
      <c r="C238" s="981"/>
      <c r="D238" s="981"/>
      <c r="E238" s="981"/>
      <c r="F238" s="982"/>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80"/>
      <c r="B239" s="981"/>
      <c r="C239" s="981"/>
      <c r="D239" s="981"/>
      <c r="E239" s="981"/>
      <c r="F239" s="982"/>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0"/>
      <c r="B240" s="981"/>
      <c r="C240" s="981"/>
      <c r="D240" s="981"/>
      <c r="E240" s="981"/>
      <c r="F240" s="982"/>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80"/>
      <c r="B241" s="981"/>
      <c r="C241" s="981"/>
      <c r="D241" s="981"/>
      <c r="E241" s="981"/>
      <c r="F241" s="982"/>
      <c r="G241" s="141" t="s">
        <v>15</v>
      </c>
      <c r="H241" s="820"/>
      <c r="I241" s="820"/>
      <c r="J241" s="820"/>
      <c r="K241" s="820"/>
      <c r="L241" s="821" t="s">
        <v>16</v>
      </c>
      <c r="M241" s="820"/>
      <c r="N241" s="820"/>
      <c r="O241" s="820"/>
      <c r="P241" s="820"/>
      <c r="Q241" s="820"/>
      <c r="R241" s="820"/>
      <c r="S241" s="820"/>
      <c r="T241" s="820"/>
      <c r="U241" s="820"/>
      <c r="V241" s="820"/>
      <c r="W241" s="820"/>
      <c r="X241" s="822"/>
      <c r="Y241" s="835" t="s">
        <v>17</v>
      </c>
      <c r="Z241" s="836"/>
      <c r="AA241" s="836"/>
      <c r="AB241" s="837"/>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5" t="s">
        <v>17</v>
      </c>
      <c r="AV241" s="836"/>
      <c r="AW241" s="836"/>
      <c r="AX241" s="838"/>
      <c r="AY241" s="34">
        <f>$AY$240</f>
        <v>0</v>
      </c>
    </row>
    <row r="242" spans="1:51" ht="24.75" customHeight="1" x14ac:dyDescent="0.15">
      <c r="A242" s="980"/>
      <c r="B242" s="981"/>
      <c r="C242" s="981"/>
      <c r="D242" s="981"/>
      <c r="E242" s="981"/>
      <c r="F242" s="982"/>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0"/>
      <c r="B243" s="981"/>
      <c r="C243" s="981"/>
      <c r="D243" s="981"/>
      <c r="E243" s="981"/>
      <c r="F243" s="982"/>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80"/>
      <c r="B244" s="981"/>
      <c r="C244" s="981"/>
      <c r="D244" s="981"/>
      <c r="E244" s="981"/>
      <c r="F244" s="982"/>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80"/>
      <c r="B245" s="981"/>
      <c r="C245" s="981"/>
      <c r="D245" s="981"/>
      <c r="E245" s="981"/>
      <c r="F245" s="982"/>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80"/>
      <c r="B246" s="981"/>
      <c r="C246" s="981"/>
      <c r="D246" s="981"/>
      <c r="E246" s="981"/>
      <c r="F246" s="982"/>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80"/>
      <c r="B247" s="981"/>
      <c r="C247" s="981"/>
      <c r="D247" s="981"/>
      <c r="E247" s="981"/>
      <c r="F247" s="982"/>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80"/>
      <c r="B248" s="981"/>
      <c r="C248" s="981"/>
      <c r="D248" s="981"/>
      <c r="E248" s="981"/>
      <c r="F248" s="982"/>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80"/>
      <c r="B249" s="981"/>
      <c r="C249" s="981"/>
      <c r="D249" s="981"/>
      <c r="E249" s="981"/>
      <c r="F249" s="982"/>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80"/>
      <c r="B250" s="981"/>
      <c r="C250" s="981"/>
      <c r="D250" s="981"/>
      <c r="E250" s="981"/>
      <c r="F250" s="982"/>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80"/>
      <c r="B251" s="981"/>
      <c r="C251" s="981"/>
      <c r="D251" s="981"/>
      <c r="E251" s="981"/>
      <c r="F251" s="982"/>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80"/>
      <c r="B252" s="981"/>
      <c r="C252" s="981"/>
      <c r="D252" s="981"/>
      <c r="E252" s="981"/>
      <c r="F252" s="982"/>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0"/>
      <c r="B253" s="981"/>
      <c r="C253" s="981"/>
      <c r="D253" s="981"/>
      <c r="E253" s="981"/>
      <c r="F253" s="982"/>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80"/>
      <c r="B254" s="981"/>
      <c r="C254" s="981"/>
      <c r="D254" s="981"/>
      <c r="E254" s="981"/>
      <c r="F254" s="982"/>
      <c r="G254" s="141" t="s">
        <v>15</v>
      </c>
      <c r="H254" s="820"/>
      <c r="I254" s="820"/>
      <c r="J254" s="820"/>
      <c r="K254" s="820"/>
      <c r="L254" s="821" t="s">
        <v>16</v>
      </c>
      <c r="M254" s="820"/>
      <c r="N254" s="820"/>
      <c r="O254" s="820"/>
      <c r="P254" s="820"/>
      <c r="Q254" s="820"/>
      <c r="R254" s="820"/>
      <c r="S254" s="820"/>
      <c r="T254" s="820"/>
      <c r="U254" s="820"/>
      <c r="V254" s="820"/>
      <c r="W254" s="820"/>
      <c r="X254" s="822"/>
      <c r="Y254" s="835" t="s">
        <v>17</v>
      </c>
      <c r="Z254" s="836"/>
      <c r="AA254" s="836"/>
      <c r="AB254" s="837"/>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5" t="s">
        <v>17</v>
      </c>
      <c r="AV254" s="836"/>
      <c r="AW254" s="836"/>
      <c r="AX254" s="838"/>
      <c r="AY254" s="34">
        <f>$AY$253</f>
        <v>0</v>
      </c>
    </row>
    <row r="255" spans="1:51" ht="24.75" customHeight="1" x14ac:dyDescent="0.15">
      <c r="A255" s="980"/>
      <c r="B255" s="981"/>
      <c r="C255" s="981"/>
      <c r="D255" s="981"/>
      <c r="E255" s="981"/>
      <c r="F255" s="982"/>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0"/>
      <c r="B256" s="981"/>
      <c r="C256" s="981"/>
      <c r="D256" s="981"/>
      <c r="E256" s="981"/>
      <c r="F256" s="982"/>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80"/>
      <c r="B257" s="981"/>
      <c r="C257" s="981"/>
      <c r="D257" s="981"/>
      <c r="E257" s="981"/>
      <c r="F257" s="982"/>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80"/>
      <c r="B258" s="981"/>
      <c r="C258" s="981"/>
      <c r="D258" s="981"/>
      <c r="E258" s="981"/>
      <c r="F258" s="982"/>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80"/>
      <c r="B259" s="981"/>
      <c r="C259" s="981"/>
      <c r="D259" s="981"/>
      <c r="E259" s="981"/>
      <c r="F259" s="982"/>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80"/>
      <c r="B260" s="981"/>
      <c r="C260" s="981"/>
      <c r="D260" s="981"/>
      <c r="E260" s="981"/>
      <c r="F260" s="982"/>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80"/>
      <c r="B261" s="981"/>
      <c r="C261" s="981"/>
      <c r="D261" s="981"/>
      <c r="E261" s="981"/>
      <c r="F261" s="982"/>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80"/>
      <c r="B262" s="981"/>
      <c r="C262" s="981"/>
      <c r="D262" s="981"/>
      <c r="E262" s="981"/>
      <c r="F262" s="982"/>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80"/>
      <c r="B263" s="981"/>
      <c r="C263" s="981"/>
      <c r="D263" s="981"/>
      <c r="E263" s="981"/>
      <c r="F263" s="982"/>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80"/>
      <c r="B264" s="981"/>
      <c r="C264" s="981"/>
      <c r="D264" s="981"/>
      <c r="E264" s="981"/>
      <c r="F264" s="982"/>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3" t="s">
        <v>274</v>
      </c>
      <c r="K3" s="994"/>
      <c r="L3" s="994"/>
      <c r="M3" s="994"/>
      <c r="N3" s="994"/>
      <c r="O3" s="994"/>
      <c r="P3" s="430" t="s">
        <v>25</v>
      </c>
      <c r="Q3" s="430"/>
      <c r="R3" s="430"/>
      <c r="S3" s="430"/>
      <c r="T3" s="430"/>
      <c r="U3" s="430"/>
      <c r="V3" s="430"/>
      <c r="W3" s="430"/>
      <c r="X3" s="430"/>
      <c r="Y3" s="865" t="s">
        <v>316</v>
      </c>
      <c r="Z3" s="866"/>
      <c r="AA3" s="866"/>
      <c r="AB3" s="866"/>
      <c r="AC3" s="993" t="s">
        <v>307</v>
      </c>
      <c r="AD3" s="993"/>
      <c r="AE3" s="993"/>
      <c r="AF3" s="993"/>
      <c r="AG3" s="993"/>
      <c r="AH3" s="865" t="s">
        <v>236</v>
      </c>
      <c r="AI3" s="863"/>
      <c r="AJ3" s="863"/>
      <c r="AK3" s="863"/>
      <c r="AL3" s="863" t="s">
        <v>19</v>
      </c>
      <c r="AM3" s="863"/>
      <c r="AN3" s="863"/>
      <c r="AO3" s="867"/>
      <c r="AP3" s="995" t="s">
        <v>275</v>
      </c>
      <c r="AQ3" s="995"/>
      <c r="AR3" s="995"/>
      <c r="AS3" s="995"/>
      <c r="AT3" s="995"/>
      <c r="AU3" s="995"/>
      <c r="AV3" s="995"/>
      <c r="AW3" s="995"/>
      <c r="AX3" s="995"/>
      <c r="AY3">
        <f>$AY$2</f>
        <v>0</v>
      </c>
    </row>
    <row r="4" spans="1:51" ht="26.25" customHeight="1" x14ac:dyDescent="0.15">
      <c r="A4" s="991">
        <v>1</v>
      </c>
      <c r="B4" s="991">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2"/>
      <c r="AD4" s="992"/>
      <c r="AE4" s="992"/>
      <c r="AF4" s="992"/>
      <c r="AG4" s="992"/>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91">
        <v>2</v>
      </c>
      <c r="B5" s="991">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2"/>
      <c r="AD5" s="992"/>
      <c r="AE5" s="992"/>
      <c r="AF5" s="992"/>
      <c r="AG5" s="992"/>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91">
        <v>3</v>
      </c>
      <c r="B6" s="991">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2"/>
      <c r="AD6" s="992"/>
      <c r="AE6" s="992"/>
      <c r="AF6" s="992"/>
      <c r="AG6" s="992"/>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91">
        <v>4</v>
      </c>
      <c r="B7" s="991">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2"/>
      <c r="AD7" s="992"/>
      <c r="AE7" s="992"/>
      <c r="AF7" s="992"/>
      <c r="AG7" s="992"/>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91">
        <v>5</v>
      </c>
      <c r="B8" s="991">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2"/>
      <c r="AD8" s="992"/>
      <c r="AE8" s="992"/>
      <c r="AF8" s="992"/>
      <c r="AG8" s="992"/>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91">
        <v>6</v>
      </c>
      <c r="B9" s="991">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2"/>
      <c r="AD9" s="992"/>
      <c r="AE9" s="992"/>
      <c r="AF9" s="992"/>
      <c r="AG9" s="992"/>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91">
        <v>7</v>
      </c>
      <c r="B10" s="991">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2"/>
      <c r="AD10" s="992"/>
      <c r="AE10" s="992"/>
      <c r="AF10" s="992"/>
      <c r="AG10" s="992"/>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91">
        <v>8</v>
      </c>
      <c r="B11" s="991">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2"/>
      <c r="AD11" s="992"/>
      <c r="AE11" s="992"/>
      <c r="AF11" s="992"/>
      <c r="AG11" s="992"/>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91">
        <v>9</v>
      </c>
      <c r="B12" s="991">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2"/>
      <c r="AD12" s="992"/>
      <c r="AE12" s="992"/>
      <c r="AF12" s="992"/>
      <c r="AG12" s="992"/>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91">
        <v>10</v>
      </c>
      <c r="B13" s="991">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2"/>
      <c r="AD13" s="992"/>
      <c r="AE13" s="992"/>
      <c r="AF13" s="992"/>
      <c r="AG13" s="992"/>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91">
        <v>11</v>
      </c>
      <c r="B14" s="991">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2"/>
      <c r="AD14" s="992"/>
      <c r="AE14" s="992"/>
      <c r="AF14" s="992"/>
      <c r="AG14" s="992"/>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91">
        <v>12</v>
      </c>
      <c r="B15" s="991">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2"/>
      <c r="AD15" s="992"/>
      <c r="AE15" s="992"/>
      <c r="AF15" s="992"/>
      <c r="AG15" s="992"/>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91">
        <v>13</v>
      </c>
      <c r="B16" s="991">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2"/>
      <c r="AD16" s="992"/>
      <c r="AE16" s="992"/>
      <c r="AF16" s="992"/>
      <c r="AG16" s="992"/>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91">
        <v>14</v>
      </c>
      <c r="B17" s="991">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2"/>
      <c r="AD17" s="992"/>
      <c r="AE17" s="992"/>
      <c r="AF17" s="992"/>
      <c r="AG17" s="992"/>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91">
        <v>15</v>
      </c>
      <c r="B18" s="991">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2"/>
      <c r="AD18" s="992"/>
      <c r="AE18" s="992"/>
      <c r="AF18" s="992"/>
      <c r="AG18" s="992"/>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91">
        <v>16</v>
      </c>
      <c r="B19" s="991">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2"/>
      <c r="AD19" s="992"/>
      <c r="AE19" s="992"/>
      <c r="AF19" s="992"/>
      <c r="AG19" s="992"/>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91">
        <v>17</v>
      </c>
      <c r="B20" s="991">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2"/>
      <c r="AD20" s="992"/>
      <c r="AE20" s="992"/>
      <c r="AF20" s="992"/>
      <c r="AG20" s="992"/>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91">
        <v>18</v>
      </c>
      <c r="B21" s="991">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2"/>
      <c r="AD21" s="992"/>
      <c r="AE21" s="992"/>
      <c r="AF21" s="992"/>
      <c r="AG21" s="992"/>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91">
        <v>19</v>
      </c>
      <c r="B22" s="991">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2"/>
      <c r="AD22" s="992"/>
      <c r="AE22" s="992"/>
      <c r="AF22" s="992"/>
      <c r="AG22" s="992"/>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91">
        <v>20</v>
      </c>
      <c r="B23" s="991">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2"/>
      <c r="AD23" s="992"/>
      <c r="AE23" s="992"/>
      <c r="AF23" s="992"/>
      <c r="AG23" s="992"/>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91">
        <v>21</v>
      </c>
      <c r="B24" s="991">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2"/>
      <c r="AD24" s="992"/>
      <c r="AE24" s="992"/>
      <c r="AF24" s="992"/>
      <c r="AG24" s="992"/>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91">
        <v>22</v>
      </c>
      <c r="B25" s="991">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2"/>
      <c r="AD25" s="992"/>
      <c r="AE25" s="992"/>
      <c r="AF25" s="992"/>
      <c r="AG25" s="992"/>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91">
        <v>23</v>
      </c>
      <c r="B26" s="991">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2"/>
      <c r="AD26" s="992"/>
      <c r="AE26" s="992"/>
      <c r="AF26" s="992"/>
      <c r="AG26" s="992"/>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91">
        <v>24</v>
      </c>
      <c r="B27" s="991">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2"/>
      <c r="AD27" s="992"/>
      <c r="AE27" s="992"/>
      <c r="AF27" s="992"/>
      <c r="AG27" s="992"/>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91">
        <v>25</v>
      </c>
      <c r="B28" s="991">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2"/>
      <c r="AD28" s="992"/>
      <c r="AE28" s="992"/>
      <c r="AF28" s="992"/>
      <c r="AG28" s="992"/>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91">
        <v>26</v>
      </c>
      <c r="B29" s="991">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2"/>
      <c r="AD29" s="992"/>
      <c r="AE29" s="992"/>
      <c r="AF29" s="992"/>
      <c r="AG29" s="992"/>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91">
        <v>27</v>
      </c>
      <c r="B30" s="991">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2"/>
      <c r="AD30" s="992"/>
      <c r="AE30" s="992"/>
      <c r="AF30" s="992"/>
      <c r="AG30" s="992"/>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91">
        <v>28</v>
      </c>
      <c r="B31" s="991">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2"/>
      <c r="AD31" s="992"/>
      <c r="AE31" s="992"/>
      <c r="AF31" s="992"/>
      <c r="AG31" s="992"/>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91">
        <v>29</v>
      </c>
      <c r="B32" s="991">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2"/>
      <c r="AD32" s="992"/>
      <c r="AE32" s="992"/>
      <c r="AF32" s="992"/>
      <c r="AG32" s="992"/>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91">
        <v>30</v>
      </c>
      <c r="B33" s="991">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2"/>
      <c r="AD33" s="992"/>
      <c r="AE33" s="992"/>
      <c r="AF33" s="992"/>
      <c r="AG33" s="992"/>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3" t="s">
        <v>274</v>
      </c>
      <c r="K36" s="994"/>
      <c r="L36" s="994"/>
      <c r="M36" s="994"/>
      <c r="N36" s="994"/>
      <c r="O36" s="994"/>
      <c r="P36" s="430" t="s">
        <v>25</v>
      </c>
      <c r="Q36" s="430"/>
      <c r="R36" s="430"/>
      <c r="S36" s="430"/>
      <c r="T36" s="430"/>
      <c r="U36" s="430"/>
      <c r="V36" s="430"/>
      <c r="W36" s="430"/>
      <c r="X36" s="430"/>
      <c r="Y36" s="865" t="s">
        <v>316</v>
      </c>
      <c r="Z36" s="866"/>
      <c r="AA36" s="866"/>
      <c r="AB36" s="866"/>
      <c r="AC36" s="993" t="s">
        <v>307</v>
      </c>
      <c r="AD36" s="993"/>
      <c r="AE36" s="993"/>
      <c r="AF36" s="993"/>
      <c r="AG36" s="993"/>
      <c r="AH36" s="865" t="s">
        <v>236</v>
      </c>
      <c r="AI36" s="863"/>
      <c r="AJ36" s="863"/>
      <c r="AK36" s="863"/>
      <c r="AL36" s="863" t="s">
        <v>19</v>
      </c>
      <c r="AM36" s="863"/>
      <c r="AN36" s="863"/>
      <c r="AO36" s="867"/>
      <c r="AP36" s="995" t="s">
        <v>275</v>
      </c>
      <c r="AQ36" s="995"/>
      <c r="AR36" s="995"/>
      <c r="AS36" s="995"/>
      <c r="AT36" s="995"/>
      <c r="AU36" s="995"/>
      <c r="AV36" s="995"/>
      <c r="AW36" s="995"/>
      <c r="AX36" s="995"/>
      <c r="AY36">
        <f>$AY$34</f>
        <v>0</v>
      </c>
    </row>
    <row r="37" spans="1:51" ht="26.25" customHeight="1" x14ac:dyDescent="0.15">
      <c r="A37" s="991">
        <v>1</v>
      </c>
      <c r="B37" s="991">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2"/>
      <c r="AD37" s="992"/>
      <c r="AE37" s="992"/>
      <c r="AF37" s="992"/>
      <c r="AG37" s="992"/>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91">
        <v>2</v>
      </c>
      <c r="B38" s="991">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2"/>
      <c r="AD38" s="992"/>
      <c r="AE38" s="992"/>
      <c r="AF38" s="992"/>
      <c r="AG38" s="992"/>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91">
        <v>3</v>
      </c>
      <c r="B39" s="991">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2"/>
      <c r="AD39" s="992"/>
      <c r="AE39" s="992"/>
      <c r="AF39" s="992"/>
      <c r="AG39" s="992"/>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91">
        <v>4</v>
      </c>
      <c r="B40" s="991">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2"/>
      <c r="AD40" s="992"/>
      <c r="AE40" s="992"/>
      <c r="AF40" s="992"/>
      <c r="AG40" s="992"/>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91">
        <v>5</v>
      </c>
      <c r="B41" s="991">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2"/>
      <c r="AD41" s="992"/>
      <c r="AE41" s="992"/>
      <c r="AF41" s="992"/>
      <c r="AG41" s="992"/>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91">
        <v>6</v>
      </c>
      <c r="B42" s="991">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2"/>
      <c r="AD42" s="992"/>
      <c r="AE42" s="992"/>
      <c r="AF42" s="992"/>
      <c r="AG42" s="992"/>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91">
        <v>7</v>
      </c>
      <c r="B43" s="991">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2"/>
      <c r="AD43" s="992"/>
      <c r="AE43" s="992"/>
      <c r="AF43" s="992"/>
      <c r="AG43" s="992"/>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91">
        <v>8</v>
      </c>
      <c r="B44" s="991">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2"/>
      <c r="AD44" s="992"/>
      <c r="AE44" s="992"/>
      <c r="AF44" s="992"/>
      <c r="AG44" s="992"/>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91">
        <v>9</v>
      </c>
      <c r="B45" s="991">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2"/>
      <c r="AD45" s="992"/>
      <c r="AE45" s="992"/>
      <c r="AF45" s="992"/>
      <c r="AG45" s="992"/>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91">
        <v>10</v>
      </c>
      <c r="B46" s="991">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2"/>
      <c r="AD46" s="992"/>
      <c r="AE46" s="992"/>
      <c r="AF46" s="992"/>
      <c r="AG46" s="992"/>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91">
        <v>11</v>
      </c>
      <c r="B47" s="991">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2"/>
      <c r="AD47" s="992"/>
      <c r="AE47" s="992"/>
      <c r="AF47" s="992"/>
      <c r="AG47" s="992"/>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91">
        <v>12</v>
      </c>
      <c r="B48" s="991">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2"/>
      <c r="AD48" s="992"/>
      <c r="AE48" s="992"/>
      <c r="AF48" s="992"/>
      <c r="AG48" s="992"/>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91">
        <v>13</v>
      </c>
      <c r="B49" s="991">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2"/>
      <c r="AD49" s="992"/>
      <c r="AE49" s="992"/>
      <c r="AF49" s="992"/>
      <c r="AG49" s="992"/>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91">
        <v>14</v>
      </c>
      <c r="B50" s="991">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2"/>
      <c r="AD50" s="992"/>
      <c r="AE50" s="992"/>
      <c r="AF50" s="992"/>
      <c r="AG50" s="992"/>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91">
        <v>15</v>
      </c>
      <c r="B51" s="991">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2"/>
      <c r="AD51" s="992"/>
      <c r="AE51" s="992"/>
      <c r="AF51" s="992"/>
      <c r="AG51" s="992"/>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91">
        <v>16</v>
      </c>
      <c r="B52" s="991">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2"/>
      <c r="AD52" s="992"/>
      <c r="AE52" s="992"/>
      <c r="AF52" s="992"/>
      <c r="AG52" s="992"/>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91">
        <v>17</v>
      </c>
      <c r="B53" s="991">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2"/>
      <c r="AD53" s="992"/>
      <c r="AE53" s="992"/>
      <c r="AF53" s="992"/>
      <c r="AG53" s="992"/>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91">
        <v>18</v>
      </c>
      <c r="B54" s="991">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2"/>
      <c r="AD54" s="992"/>
      <c r="AE54" s="992"/>
      <c r="AF54" s="992"/>
      <c r="AG54" s="992"/>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91">
        <v>19</v>
      </c>
      <c r="B55" s="991">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2"/>
      <c r="AD55" s="992"/>
      <c r="AE55" s="992"/>
      <c r="AF55" s="992"/>
      <c r="AG55" s="992"/>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91">
        <v>20</v>
      </c>
      <c r="B56" s="991">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2"/>
      <c r="AD56" s="992"/>
      <c r="AE56" s="992"/>
      <c r="AF56" s="992"/>
      <c r="AG56" s="992"/>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91">
        <v>21</v>
      </c>
      <c r="B57" s="991">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2"/>
      <c r="AD57" s="992"/>
      <c r="AE57" s="992"/>
      <c r="AF57" s="992"/>
      <c r="AG57" s="992"/>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91">
        <v>22</v>
      </c>
      <c r="B58" s="991">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2"/>
      <c r="AD58" s="992"/>
      <c r="AE58" s="992"/>
      <c r="AF58" s="992"/>
      <c r="AG58" s="992"/>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91">
        <v>23</v>
      </c>
      <c r="B59" s="991">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2"/>
      <c r="AD59" s="992"/>
      <c r="AE59" s="992"/>
      <c r="AF59" s="992"/>
      <c r="AG59" s="992"/>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91">
        <v>24</v>
      </c>
      <c r="B60" s="991">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2"/>
      <c r="AD60" s="992"/>
      <c r="AE60" s="992"/>
      <c r="AF60" s="992"/>
      <c r="AG60" s="992"/>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91">
        <v>25</v>
      </c>
      <c r="B61" s="991">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2"/>
      <c r="AD61" s="992"/>
      <c r="AE61" s="992"/>
      <c r="AF61" s="992"/>
      <c r="AG61" s="992"/>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91">
        <v>26</v>
      </c>
      <c r="B62" s="991">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2"/>
      <c r="AD62" s="992"/>
      <c r="AE62" s="992"/>
      <c r="AF62" s="992"/>
      <c r="AG62" s="992"/>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91">
        <v>27</v>
      </c>
      <c r="B63" s="991">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2"/>
      <c r="AD63" s="992"/>
      <c r="AE63" s="992"/>
      <c r="AF63" s="992"/>
      <c r="AG63" s="992"/>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91">
        <v>28</v>
      </c>
      <c r="B64" s="991">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2"/>
      <c r="AD64" s="992"/>
      <c r="AE64" s="992"/>
      <c r="AF64" s="992"/>
      <c r="AG64" s="992"/>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91">
        <v>29</v>
      </c>
      <c r="B65" s="991">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2"/>
      <c r="AD65" s="992"/>
      <c r="AE65" s="992"/>
      <c r="AF65" s="992"/>
      <c r="AG65" s="992"/>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91">
        <v>30</v>
      </c>
      <c r="B66" s="991">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2"/>
      <c r="AD66" s="992"/>
      <c r="AE66" s="992"/>
      <c r="AF66" s="992"/>
      <c r="AG66" s="992"/>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3" t="s">
        <v>274</v>
      </c>
      <c r="K69" s="994"/>
      <c r="L69" s="994"/>
      <c r="M69" s="994"/>
      <c r="N69" s="994"/>
      <c r="O69" s="994"/>
      <c r="P69" s="430" t="s">
        <v>25</v>
      </c>
      <c r="Q69" s="430"/>
      <c r="R69" s="430"/>
      <c r="S69" s="430"/>
      <c r="T69" s="430"/>
      <c r="U69" s="430"/>
      <c r="V69" s="430"/>
      <c r="W69" s="430"/>
      <c r="X69" s="430"/>
      <c r="Y69" s="865" t="s">
        <v>316</v>
      </c>
      <c r="Z69" s="866"/>
      <c r="AA69" s="866"/>
      <c r="AB69" s="866"/>
      <c r="AC69" s="993" t="s">
        <v>307</v>
      </c>
      <c r="AD69" s="993"/>
      <c r="AE69" s="993"/>
      <c r="AF69" s="993"/>
      <c r="AG69" s="993"/>
      <c r="AH69" s="865" t="s">
        <v>236</v>
      </c>
      <c r="AI69" s="863"/>
      <c r="AJ69" s="863"/>
      <c r="AK69" s="863"/>
      <c r="AL69" s="863" t="s">
        <v>19</v>
      </c>
      <c r="AM69" s="863"/>
      <c r="AN69" s="863"/>
      <c r="AO69" s="867"/>
      <c r="AP69" s="995" t="s">
        <v>275</v>
      </c>
      <c r="AQ69" s="995"/>
      <c r="AR69" s="995"/>
      <c r="AS69" s="995"/>
      <c r="AT69" s="995"/>
      <c r="AU69" s="995"/>
      <c r="AV69" s="995"/>
      <c r="AW69" s="995"/>
      <c r="AX69" s="995"/>
      <c r="AY69" s="34">
        <f>$AY$67</f>
        <v>0</v>
      </c>
    </row>
    <row r="70" spans="1:51" ht="26.25" customHeight="1" x14ac:dyDescent="0.15">
      <c r="A70" s="991">
        <v>1</v>
      </c>
      <c r="B70" s="991">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2"/>
      <c r="AD70" s="992"/>
      <c r="AE70" s="992"/>
      <c r="AF70" s="992"/>
      <c r="AG70" s="992"/>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91">
        <v>2</v>
      </c>
      <c r="B71" s="991">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2"/>
      <c r="AD71" s="992"/>
      <c r="AE71" s="992"/>
      <c r="AF71" s="992"/>
      <c r="AG71" s="992"/>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91">
        <v>3</v>
      </c>
      <c r="B72" s="991">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2"/>
      <c r="AD72" s="992"/>
      <c r="AE72" s="992"/>
      <c r="AF72" s="992"/>
      <c r="AG72" s="992"/>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91">
        <v>4</v>
      </c>
      <c r="B73" s="991">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2"/>
      <c r="AD73" s="992"/>
      <c r="AE73" s="992"/>
      <c r="AF73" s="992"/>
      <c r="AG73" s="992"/>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91">
        <v>5</v>
      </c>
      <c r="B74" s="991">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2"/>
      <c r="AD74" s="992"/>
      <c r="AE74" s="992"/>
      <c r="AF74" s="992"/>
      <c r="AG74" s="992"/>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91">
        <v>6</v>
      </c>
      <c r="B75" s="991">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2"/>
      <c r="AD75" s="992"/>
      <c r="AE75" s="992"/>
      <c r="AF75" s="992"/>
      <c r="AG75" s="992"/>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91">
        <v>7</v>
      </c>
      <c r="B76" s="991">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2"/>
      <c r="AD76" s="992"/>
      <c r="AE76" s="992"/>
      <c r="AF76" s="992"/>
      <c r="AG76" s="992"/>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91">
        <v>8</v>
      </c>
      <c r="B77" s="991">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2"/>
      <c r="AD77" s="992"/>
      <c r="AE77" s="992"/>
      <c r="AF77" s="992"/>
      <c r="AG77" s="992"/>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91">
        <v>9</v>
      </c>
      <c r="B78" s="991">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2"/>
      <c r="AD78" s="992"/>
      <c r="AE78" s="992"/>
      <c r="AF78" s="992"/>
      <c r="AG78" s="992"/>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91">
        <v>10</v>
      </c>
      <c r="B79" s="991">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2"/>
      <c r="AD79" s="992"/>
      <c r="AE79" s="992"/>
      <c r="AF79" s="992"/>
      <c r="AG79" s="992"/>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91">
        <v>11</v>
      </c>
      <c r="B80" s="991">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2"/>
      <c r="AD80" s="992"/>
      <c r="AE80" s="992"/>
      <c r="AF80" s="992"/>
      <c r="AG80" s="992"/>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91">
        <v>12</v>
      </c>
      <c r="B81" s="991">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2"/>
      <c r="AD81" s="992"/>
      <c r="AE81" s="992"/>
      <c r="AF81" s="992"/>
      <c r="AG81" s="992"/>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91">
        <v>13</v>
      </c>
      <c r="B82" s="991">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2"/>
      <c r="AD82" s="992"/>
      <c r="AE82" s="992"/>
      <c r="AF82" s="992"/>
      <c r="AG82" s="992"/>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91">
        <v>14</v>
      </c>
      <c r="B83" s="991">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2"/>
      <c r="AD83" s="992"/>
      <c r="AE83" s="992"/>
      <c r="AF83" s="992"/>
      <c r="AG83" s="992"/>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91">
        <v>15</v>
      </c>
      <c r="B84" s="991">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2"/>
      <c r="AD84" s="992"/>
      <c r="AE84" s="992"/>
      <c r="AF84" s="992"/>
      <c r="AG84" s="992"/>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91">
        <v>16</v>
      </c>
      <c r="B85" s="991">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2"/>
      <c r="AD85" s="992"/>
      <c r="AE85" s="992"/>
      <c r="AF85" s="992"/>
      <c r="AG85" s="992"/>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91">
        <v>17</v>
      </c>
      <c r="B86" s="991">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2"/>
      <c r="AD86" s="992"/>
      <c r="AE86" s="992"/>
      <c r="AF86" s="992"/>
      <c r="AG86" s="992"/>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91">
        <v>18</v>
      </c>
      <c r="B87" s="991">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2"/>
      <c r="AD87" s="992"/>
      <c r="AE87" s="992"/>
      <c r="AF87" s="992"/>
      <c r="AG87" s="992"/>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91">
        <v>19</v>
      </c>
      <c r="B88" s="991">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2"/>
      <c r="AD88" s="992"/>
      <c r="AE88" s="992"/>
      <c r="AF88" s="992"/>
      <c r="AG88" s="992"/>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91">
        <v>20</v>
      </c>
      <c r="B89" s="991">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2"/>
      <c r="AD89" s="992"/>
      <c r="AE89" s="992"/>
      <c r="AF89" s="992"/>
      <c r="AG89" s="992"/>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91">
        <v>21</v>
      </c>
      <c r="B90" s="991">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2"/>
      <c r="AD90" s="992"/>
      <c r="AE90" s="992"/>
      <c r="AF90" s="992"/>
      <c r="AG90" s="992"/>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91">
        <v>22</v>
      </c>
      <c r="B91" s="991">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2"/>
      <c r="AD91" s="992"/>
      <c r="AE91" s="992"/>
      <c r="AF91" s="992"/>
      <c r="AG91" s="992"/>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91">
        <v>23</v>
      </c>
      <c r="B92" s="991">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2"/>
      <c r="AD92" s="992"/>
      <c r="AE92" s="992"/>
      <c r="AF92" s="992"/>
      <c r="AG92" s="992"/>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91">
        <v>24</v>
      </c>
      <c r="B93" s="991">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2"/>
      <c r="AD93" s="992"/>
      <c r="AE93" s="992"/>
      <c r="AF93" s="992"/>
      <c r="AG93" s="992"/>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91">
        <v>25</v>
      </c>
      <c r="B94" s="991">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2"/>
      <c r="AD94" s="992"/>
      <c r="AE94" s="992"/>
      <c r="AF94" s="992"/>
      <c r="AG94" s="992"/>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91">
        <v>26</v>
      </c>
      <c r="B95" s="991">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2"/>
      <c r="AD95" s="992"/>
      <c r="AE95" s="992"/>
      <c r="AF95" s="992"/>
      <c r="AG95" s="992"/>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91">
        <v>27</v>
      </c>
      <c r="B96" s="991">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2"/>
      <c r="AD96" s="992"/>
      <c r="AE96" s="992"/>
      <c r="AF96" s="992"/>
      <c r="AG96" s="992"/>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91">
        <v>28</v>
      </c>
      <c r="B97" s="991">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2"/>
      <c r="AD97" s="992"/>
      <c r="AE97" s="992"/>
      <c r="AF97" s="992"/>
      <c r="AG97" s="992"/>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91">
        <v>29</v>
      </c>
      <c r="B98" s="991">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2"/>
      <c r="AD98" s="992"/>
      <c r="AE98" s="992"/>
      <c r="AF98" s="992"/>
      <c r="AG98" s="992"/>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91">
        <v>30</v>
      </c>
      <c r="B99" s="991">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2"/>
      <c r="AD99" s="992"/>
      <c r="AE99" s="992"/>
      <c r="AF99" s="992"/>
      <c r="AG99" s="992"/>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3" t="s">
        <v>274</v>
      </c>
      <c r="K102" s="994"/>
      <c r="L102" s="994"/>
      <c r="M102" s="994"/>
      <c r="N102" s="994"/>
      <c r="O102" s="994"/>
      <c r="P102" s="430" t="s">
        <v>25</v>
      </c>
      <c r="Q102" s="430"/>
      <c r="R102" s="430"/>
      <c r="S102" s="430"/>
      <c r="T102" s="430"/>
      <c r="U102" s="430"/>
      <c r="V102" s="430"/>
      <c r="W102" s="430"/>
      <c r="X102" s="430"/>
      <c r="Y102" s="865" t="s">
        <v>316</v>
      </c>
      <c r="Z102" s="866"/>
      <c r="AA102" s="866"/>
      <c r="AB102" s="866"/>
      <c r="AC102" s="993" t="s">
        <v>307</v>
      </c>
      <c r="AD102" s="993"/>
      <c r="AE102" s="993"/>
      <c r="AF102" s="993"/>
      <c r="AG102" s="993"/>
      <c r="AH102" s="865" t="s">
        <v>236</v>
      </c>
      <c r="AI102" s="863"/>
      <c r="AJ102" s="863"/>
      <c r="AK102" s="863"/>
      <c r="AL102" s="863" t="s">
        <v>19</v>
      </c>
      <c r="AM102" s="863"/>
      <c r="AN102" s="863"/>
      <c r="AO102" s="867"/>
      <c r="AP102" s="995" t="s">
        <v>275</v>
      </c>
      <c r="AQ102" s="995"/>
      <c r="AR102" s="995"/>
      <c r="AS102" s="995"/>
      <c r="AT102" s="995"/>
      <c r="AU102" s="995"/>
      <c r="AV102" s="995"/>
      <c r="AW102" s="995"/>
      <c r="AX102" s="995"/>
      <c r="AY102" s="34">
        <f>$AY$100</f>
        <v>0</v>
      </c>
    </row>
    <row r="103" spans="1:51" ht="26.25" customHeight="1" x14ac:dyDescent="0.15">
      <c r="A103" s="991">
        <v>1</v>
      </c>
      <c r="B103" s="991">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2"/>
      <c r="AD103" s="992"/>
      <c r="AE103" s="992"/>
      <c r="AF103" s="992"/>
      <c r="AG103" s="992"/>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1">
        <v>2</v>
      </c>
      <c r="B104" s="991">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2"/>
      <c r="AD104" s="992"/>
      <c r="AE104" s="992"/>
      <c r="AF104" s="992"/>
      <c r="AG104" s="992"/>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1">
        <v>3</v>
      </c>
      <c r="B105" s="991">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2"/>
      <c r="AD105" s="992"/>
      <c r="AE105" s="992"/>
      <c r="AF105" s="992"/>
      <c r="AG105" s="992"/>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1">
        <v>4</v>
      </c>
      <c r="B106" s="991">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2"/>
      <c r="AD106" s="992"/>
      <c r="AE106" s="992"/>
      <c r="AF106" s="992"/>
      <c r="AG106" s="992"/>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1">
        <v>5</v>
      </c>
      <c r="B107" s="991">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2"/>
      <c r="AD107" s="992"/>
      <c r="AE107" s="992"/>
      <c r="AF107" s="992"/>
      <c r="AG107" s="992"/>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1">
        <v>6</v>
      </c>
      <c r="B108" s="991">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2"/>
      <c r="AD108" s="992"/>
      <c r="AE108" s="992"/>
      <c r="AF108" s="992"/>
      <c r="AG108" s="992"/>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1">
        <v>7</v>
      </c>
      <c r="B109" s="991">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2"/>
      <c r="AD109" s="992"/>
      <c r="AE109" s="992"/>
      <c r="AF109" s="992"/>
      <c r="AG109" s="992"/>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1">
        <v>8</v>
      </c>
      <c r="B110" s="991">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2"/>
      <c r="AD110" s="992"/>
      <c r="AE110" s="992"/>
      <c r="AF110" s="992"/>
      <c r="AG110" s="992"/>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1">
        <v>9</v>
      </c>
      <c r="B111" s="991">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2"/>
      <c r="AD111" s="992"/>
      <c r="AE111" s="992"/>
      <c r="AF111" s="992"/>
      <c r="AG111" s="992"/>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1">
        <v>10</v>
      </c>
      <c r="B112" s="991">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2"/>
      <c r="AD112" s="992"/>
      <c r="AE112" s="992"/>
      <c r="AF112" s="992"/>
      <c r="AG112" s="992"/>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1">
        <v>11</v>
      </c>
      <c r="B113" s="991">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2"/>
      <c r="AD113" s="992"/>
      <c r="AE113" s="992"/>
      <c r="AF113" s="992"/>
      <c r="AG113" s="992"/>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1">
        <v>12</v>
      </c>
      <c r="B114" s="991">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2"/>
      <c r="AD114" s="992"/>
      <c r="AE114" s="992"/>
      <c r="AF114" s="992"/>
      <c r="AG114" s="992"/>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1">
        <v>13</v>
      </c>
      <c r="B115" s="991">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2"/>
      <c r="AD115" s="992"/>
      <c r="AE115" s="992"/>
      <c r="AF115" s="992"/>
      <c r="AG115" s="992"/>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1">
        <v>14</v>
      </c>
      <c r="B116" s="991">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2"/>
      <c r="AD116" s="992"/>
      <c r="AE116" s="992"/>
      <c r="AF116" s="992"/>
      <c r="AG116" s="992"/>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1">
        <v>15</v>
      </c>
      <c r="B117" s="991">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2"/>
      <c r="AD117" s="992"/>
      <c r="AE117" s="992"/>
      <c r="AF117" s="992"/>
      <c r="AG117" s="992"/>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1">
        <v>16</v>
      </c>
      <c r="B118" s="991">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2"/>
      <c r="AD118" s="992"/>
      <c r="AE118" s="992"/>
      <c r="AF118" s="992"/>
      <c r="AG118" s="992"/>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1">
        <v>17</v>
      </c>
      <c r="B119" s="991">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2"/>
      <c r="AD119" s="992"/>
      <c r="AE119" s="992"/>
      <c r="AF119" s="992"/>
      <c r="AG119" s="992"/>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1">
        <v>18</v>
      </c>
      <c r="B120" s="991">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2"/>
      <c r="AD120" s="992"/>
      <c r="AE120" s="992"/>
      <c r="AF120" s="992"/>
      <c r="AG120" s="992"/>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1">
        <v>19</v>
      </c>
      <c r="B121" s="991">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2"/>
      <c r="AD121" s="992"/>
      <c r="AE121" s="992"/>
      <c r="AF121" s="992"/>
      <c r="AG121" s="992"/>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1">
        <v>20</v>
      </c>
      <c r="B122" s="991">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2"/>
      <c r="AD122" s="992"/>
      <c r="AE122" s="992"/>
      <c r="AF122" s="992"/>
      <c r="AG122" s="992"/>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1">
        <v>21</v>
      </c>
      <c r="B123" s="991">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2"/>
      <c r="AD123" s="992"/>
      <c r="AE123" s="992"/>
      <c r="AF123" s="992"/>
      <c r="AG123" s="992"/>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1">
        <v>22</v>
      </c>
      <c r="B124" s="991">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2"/>
      <c r="AD124" s="992"/>
      <c r="AE124" s="992"/>
      <c r="AF124" s="992"/>
      <c r="AG124" s="992"/>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1">
        <v>23</v>
      </c>
      <c r="B125" s="991">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2"/>
      <c r="AD125" s="992"/>
      <c r="AE125" s="992"/>
      <c r="AF125" s="992"/>
      <c r="AG125" s="992"/>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1">
        <v>24</v>
      </c>
      <c r="B126" s="991">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2"/>
      <c r="AD126" s="992"/>
      <c r="AE126" s="992"/>
      <c r="AF126" s="992"/>
      <c r="AG126" s="992"/>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1">
        <v>25</v>
      </c>
      <c r="B127" s="991">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2"/>
      <c r="AD127" s="992"/>
      <c r="AE127" s="992"/>
      <c r="AF127" s="992"/>
      <c r="AG127" s="992"/>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1">
        <v>26</v>
      </c>
      <c r="B128" s="991">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2"/>
      <c r="AD128" s="992"/>
      <c r="AE128" s="992"/>
      <c r="AF128" s="992"/>
      <c r="AG128" s="992"/>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1">
        <v>27</v>
      </c>
      <c r="B129" s="991">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2"/>
      <c r="AD129" s="992"/>
      <c r="AE129" s="992"/>
      <c r="AF129" s="992"/>
      <c r="AG129" s="992"/>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1">
        <v>28</v>
      </c>
      <c r="B130" s="991">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2"/>
      <c r="AD130" s="992"/>
      <c r="AE130" s="992"/>
      <c r="AF130" s="992"/>
      <c r="AG130" s="992"/>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1">
        <v>29</v>
      </c>
      <c r="B131" s="991">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2"/>
      <c r="AD131" s="992"/>
      <c r="AE131" s="992"/>
      <c r="AF131" s="992"/>
      <c r="AG131" s="992"/>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1">
        <v>30</v>
      </c>
      <c r="B132" s="991">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2"/>
      <c r="AD132" s="992"/>
      <c r="AE132" s="992"/>
      <c r="AF132" s="992"/>
      <c r="AG132" s="992"/>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3" t="s">
        <v>274</v>
      </c>
      <c r="K135" s="994"/>
      <c r="L135" s="994"/>
      <c r="M135" s="994"/>
      <c r="N135" s="994"/>
      <c r="O135" s="994"/>
      <c r="P135" s="430" t="s">
        <v>25</v>
      </c>
      <c r="Q135" s="430"/>
      <c r="R135" s="430"/>
      <c r="S135" s="430"/>
      <c r="T135" s="430"/>
      <c r="U135" s="430"/>
      <c r="V135" s="430"/>
      <c r="W135" s="430"/>
      <c r="X135" s="430"/>
      <c r="Y135" s="865" t="s">
        <v>316</v>
      </c>
      <c r="Z135" s="866"/>
      <c r="AA135" s="866"/>
      <c r="AB135" s="866"/>
      <c r="AC135" s="993" t="s">
        <v>307</v>
      </c>
      <c r="AD135" s="993"/>
      <c r="AE135" s="993"/>
      <c r="AF135" s="993"/>
      <c r="AG135" s="993"/>
      <c r="AH135" s="865" t="s">
        <v>236</v>
      </c>
      <c r="AI135" s="863"/>
      <c r="AJ135" s="863"/>
      <c r="AK135" s="863"/>
      <c r="AL135" s="863" t="s">
        <v>19</v>
      </c>
      <c r="AM135" s="863"/>
      <c r="AN135" s="863"/>
      <c r="AO135" s="867"/>
      <c r="AP135" s="995" t="s">
        <v>275</v>
      </c>
      <c r="AQ135" s="995"/>
      <c r="AR135" s="995"/>
      <c r="AS135" s="995"/>
      <c r="AT135" s="995"/>
      <c r="AU135" s="995"/>
      <c r="AV135" s="995"/>
      <c r="AW135" s="995"/>
      <c r="AX135" s="995"/>
      <c r="AY135" s="34">
        <f>$AY$133</f>
        <v>0</v>
      </c>
    </row>
    <row r="136" spans="1:51" ht="26.25" customHeight="1" x14ac:dyDescent="0.15">
      <c r="A136" s="991">
        <v>1</v>
      </c>
      <c r="B136" s="991">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2"/>
      <c r="AD136" s="992"/>
      <c r="AE136" s="992"/>
      <c r="AF136" s="992"/>
      <c r="AG136" s="992"/>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1">
        <v>2</v>
      </c>
      <c r="B137" s="991">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2"/>
      <c r="AD137" s="992"/>
      <c r="AE137" s="992"/>
      <c r="AF137" s="992"/>
      <c r="AG137" s="992"/>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1">
        <v>3</v>
      </c>
      <c r="B138" s="991">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2"/>
      <c r="AD138" s="992"/>
      <c r="AE138" s="992"/>
      <c r="AF138" s="992"/>
      <c r="AG138" s="992"/>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1">
        <v>4</v>
      </c>
      <c r="B139" s="991">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2"/>
      <c r="AD139" s="992"/>
      <c r="AE139" s="992"/>
      <c r="AF139" s="992"/>
      <c r="AG139" s="992"/>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1">
        <v>5</v>
      </c>
      <c r="B140" s="991">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2"/>
      <c r="AD140" s="992"/>
      <c r="AE140" s="992"/>
      <c r="AF140" s="992"/>
      <c r="AG140" s="992"/>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1">
        <v>6</v>
      </c>
      <c r="B141" s="991">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2"/>
      <c r="AD141" s="992"/>
      <c r="AE141" s="992"/>
      <c r="AF141" s="992"/>
      <c r="AG141" s="992"/>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1">
        <v>7</v>
      </c>
      <c r="B142" s="991">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2"/>
      <c r="AD142" s="992"/>
      <c r="AE142" s="992"/>
      <c r="AF142" s="992"/>
      <c r="AG142" s="992"/>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1">
        <v>8</v>
      </c>
      <c r="B143" s="991">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2"/>
      <c r="AD143" s="992"/>
      <c r="AE143" s="992"/>
      <c r="AF143" s="992"/>
      <c r="AG143" s="992"/>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1">
        <v>9</v>
      </c>
      <c r="B144" s="991">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2"/>
      <c r="AD144" s="992"/>
      <c r="AE144" s="992"/>
      <c r="AF144" s="992"/>
      <c r="AG144" s="992"/>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1">
        <v>10</v>
      </c>
      <c r="B145" s="991">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2"/>
      <c r="AD145" s="992"/>
      <c r="AE145" s="992"/>
      <c r="AF145" s="992"/>
      <c r="AG145" s="992"/>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1">
        <v>11</v>
      </c>
      <c r="B146" s="991">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2"/>
      <c r="AD146" s="992"/>
      <c r="AE146" s="992"/>
      <c r="AF146" s="992"/>
      <c r="AG146" s="992"/>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1">
        <v>12</v>
      </c>
      <c r="B147" s="991">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2"/>
      <c r="AD147" s="992"/>
      <c r="AE147" s="992"/>
      <c r="AF147" s="992"/>
      <c r="AG147" s="992"/>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1">
        <v>13</v>
      </c>
      <c r="B148" s="991">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2"/>
      <c r="AD148" s="992"/>
      <c r="AE148" s="992"/>
      <c r="AF148" s="992"/>
      <c r="AG148" s="992"/>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1">
        <v>14</v>
      </c>
      <c r="B149" s="991">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2"/>
      <c r="AD149" s="992"/>
      <c r="AE149" s="992"/>
      <c r="AF149" s="992"/>
      <c r="AG149" s="992"/>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1">
        <v>15</v>
      </c>
      <c r="B150" s="991">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2"/>
      <c r="AD150" s="992"/>
      <c r="AE150" s="992"/>
      <c r="AF150" s="992"/>
      <c r="AG150" s="992"/>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1">
        <v>16</v>
      </c>
      <c r="B151" s="991">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2"/>
      <c r="AD151" s="992"/>
      <c r="AE151" s="992"/>
      <c r="AF151" s="992"/>
      <c r="AG151" s="992"/>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1">
        <v>17</v>
      </c>
      <c r="B152" s="991">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2"/>
      <c r="AD152" s="992"/>
      <c r="AE152" s="992"/>
      <c r="AF152" s="992"/>
      <c r="AG152" s="992"/>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1">
        <v>18</v>
      </c>
      <c r="B153" s="991">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2"/>
      <c r="AD153" s="992"/>
      <c r="AE153" s="992"/>
      <c r="AF153" s="992"/>
      <c r="AG153" s="992"/>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1">
        <v>19</v>
      </c>
      <c r="B154" s="991">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2"/>
      <c r="AD154" s="992"/>
      <c r="AE154" s="992"/>
      <c r="AF154" s="992"/>
      <c r="AG154" s="992"/>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1">
        <v>20</v>
      </c>
      <c r="B155" s="991">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2"/>
      <c r="AD155" s="992"/>
      <c r="AE155" s="992"/>
      <c r="AF155" s="992"/>
      <c r="AG155" s="992"/>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1">
        <v>21</v>
      </c>
      <c r="B156" s="991">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2"/>
      <c r="AD156" s="992"/>
      <c r="AE156" s="992"/>
      <c r="AF156" s="992"/>
      <c r="AG156" s="992"/>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1">
        <v>22</v>
      </c>
      <c r="B157" s="991">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2"/>
      <c r="AD157" s="992"/>
      <c r="AE157" s="992"/>
      <c r="AF157" s="992"/>
      <c r="AG157" s="992"/>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1">
        <v>23</v>
      </c>
      <c r="B158" s="991">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2"/>
      <c r="AD158" s="992"/>
      <c r="AE158" s="992"/>
      <c r="AF158" s="992"/>
      <c r="AG158" s="992"/>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1">
        <v>24</v>
      </c>
      <c r="B159" s="991">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2"/>
      <c r="AD159" s="992"/>
      <c r="AE159" s="992"/>
      <c r="AF159" s="992"/>
      <c r="AG159" s="992"/>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1">
        <v>25</v>
      </c>
      <c r="B160" s="991">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2"/>
      <c r="AD160" s="992"/>
      <c r="AE160" s="992"/>
      <c r="AF160" s="992"/>
      <c r="AG160" s="992"/>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1">
        <v>26</v>
      </c>
      <c r="B161" s="991">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2"/>
      <c r="AD161" s="992"/>
      <c r="AE161" s="992"/>
      <c r="AF161" s="992"/>
      <c r="AG161" s="992"/>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1">
        <v>27</v>
      </c>
      <c r="B162" s="991">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2"/>
      <c r="AD162" s="992"/>
      <c r="AE162" s="992"/>
      <c r="AF162" s="992"/>
      <c r="AG162" s="992"/>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1">
        <v>28</v>
      </c>
      <c r="B163" s="991">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2"/>
      <c r="AD163" s="992"/>
      <c r="AE163" s="992"/>
      <c r="AF163" s="992"/>
      <c r="AG163" s="992"/>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1">
        <v>29</v>
      </c>
      <c r="B164" s="991">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2"/>
      <c r="AD164" s="992"/>
      <c r="AE164" s="992"/>
      <c r="AF164" s="992"/>
      <c r="AG164" s="992"/>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1">
        <v>30</v>
      </c>
      <c r="B165" s="991">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2"/>
      <c r="AD165" s="992"/>
      <c r="AE165" s="992"/>
      <c r="AF165" s="992"/>
      <c r="AG165" s="992"/>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3" t="s">
        <v>274</v>
      </c>
      <c r="K168" s="994"/>
      <c r="L168" s="994"/>
      <c r="M168" s="994"/>
      <c r="N168" s="994"/>
      <c r="O168" s="994"/>
      <c r="P168" s="430" t="s">
        <v>25</v>
      </c>
      <c r="Q168" s="430"/>
      <c r="R168" s="430"/>
      <c r="S168" s="430"/>
      <c r="T168" s="430"/>
      <c r="U168" s="430"/>
      <c r="V168" s="430"/>
      <c r="W168" s="430"/>
      <c r="X168" s="430"/>
      <c r="Y168" s="865" t="s">
        <v>316</v>
      </c>
      <c r="Z168" s="866"/>
      <c r="AA168" s="866"/>
      <c r="AB168" s="866"/>
      <c r="AC168" s="993" t="s">
        <v>307</v>
      </c>
      <c r="AD168" s="993"/>
      <c r="AE168" s="993"/>
      <c r="AF168" s="993"/>
      <c r="AG168" s="993"/>
      <c r="AH168" s="865" t="s">
        <v>236</v>
      </c>
      <c r="AI168" s="863"/>
      <c r="AJ168" s="863"/>
      <c r="AK168" s="863"/>
      <c r="AL168" s="863" t="s">
        <v>19</v>
      </c>
      <c r="AM168" s="863"/>
      <c r="AN168" s="863"/>
      <c r="AO168" s="867"/>
      <c r="AP168" s="995" t="s">
        <v>275</v>
      </c>
      <c r="AQ168" s="995"/>
      <c r="AR168" s="995"/>
      <c r="AS168" s="995"/>
      <c r="AT168" s="995"/>
      <c r="AU168" s="995"/>
      <c r="AV168" s="995"/>
      <c r="AW168" s="995"/>
      <c r="AX168" s="995"/>
      <c r="AY168" s="34">
        <f>$AY$166</f>
        <v>0</v>
      </c>
    </row>
    <row r="169" spans="1:51" ht="26.25" customHeight="1" x14ac:dyDescent="0.15">
      <c r="A169" s="991">
        <v>1</v>
      </c>
      <c r="B169" s="991">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2"/>
      <c r="AD169" s="992"/>
      <c r="AE169" s="992"/>
      <c r="AF169" s="992"/>
      <c r="AG169" s="992"/>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1">
        <v>2</v>
      </c>
      <c r="B170" s="991">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2"/>
      <c r="AD170" s="992"/>
      <c r="AE170" s="992"/>
      <c r="AF170" s="992"/>
      <c r="AG170" s="992"/>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1">
        <v>3</v>
      </c>
      <c r="B171" s="991">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2"/>
      <c r="AD171" s="992"/>
      <c r="AE171" s="992"/>
      <c r="AF171" s="992"/>
      <c r="AG171" s="992"/>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1">
        <v>4</v>
      </c>
      <c r="B172" s="991">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2"/>
      <c r="AD172" s="992"/>
      <c r="AE172" s="992"/>
      <c r="AF172" s="992"/>
      <c r="AG172" s="992"/>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1">
        <v>5</v>
      </c>
      <c r="B173" s="991">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2"/>
      <c r="AD173" s="992"/>
      <c r="AE173" s="992"/>
      <c r="AF173" s="992"/>
      <c r="AG173" s="992"/>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1">
        <v>6</v>
      </c>
      <c r="B174" s="991">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2"/>
      <c r="AD174" s="992"/>
      <c r="AE174" s="992"/>
      <c r="AF174" s="992"/>
      <c r="AG174" s="992"/>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1">
        <v>7</v>
      </c>
      <c r="B175" s="991">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2"/>
      <c r="AD175" s="992"/>
      <c r="AE175" s="992"/>
      <c r="AF175" s="992"/>
      <c r="AG175" s="992"/>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1">
        <v>8</v>
      </c>
      <c r="B176" s="991">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2"/>
      <c r="AD176" s="992"/>
      <c r="AE176" s="992"/>
      <c r="AF176" s="992"/>
      <c r="AG176" s="992"/>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1">
        <v>9</v>
      </c>
      <c r="B177" s="991">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2"/>
      <c r="AD177" s="992"/>
      <c r="AE177" s="992"/>
      <c r="AF177" s="992"/>
      <c r="AG177" s="992"/>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1">
        <v>10</v>
      </c>
      <c r="B178" s="991">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2"/>
      <c r="AD178" s="992"/>
      <c r="AE178" s="992"/>
      <c r="AF178" s="992"/>
      <c r="AG178" s="992"/>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1">
        <v>11</v>
      </c>
      <c r="B179" s="991">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2"/>
      <c r="AD179" s="992"/>
      <c r="AE179" s="992"/>
      <c r="AF179" s="992"/>
      <c r="AG179" s="992"/>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1">
        <v>12</v>
      </c>
      <c r="B180" s="991">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2"/>
      <c r="AD180" s="992"/>
      <c r="AE180" s="992"/>
      <c r="AF180" s="992"/>
      <c r="AG180" s="992"/>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1">
        <v>13</v>
      </c>
      <c r="B181" s="991">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2"/>
      <c r="AD181" s="992"/>
      <c r="AE181" s="992"/>
      <c r="AF181" s="992"/>
      <c r="AG181" s="992"/>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1">
        <v>14</v>
      </c>
      <c r="B182" s="991">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2"/>
      <c r="AD182" s="992"/>
      <c r="AE182" s="992"/>
      <c r="AF182" s="992"/>
      <c r="AG182" s="992"/>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1">
        <v>15</v>
      </c>
      <c r="B183" s="991">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2"/>
      <c r="AD183" s="992"/>
      <c r="AE183" s="992"/>
      <c r="AF183" s="992"/>
      <c r="AG183" s="992"/>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1">
        <v>16</v>
      </c>
      <c r="B184" s="991">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2"/>
      <c r="AD184" s="992"/>
      <c r="AE184" s="992"/>
      <c r="AF184" s="992"/>
      <c r="AG184" s="992"/>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1">
        <v>17</v>
      </c>
      <c r="B185" s="991">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2"/>
      <c r="AD185" s="992"/>
      <c r="AE185" s="992"/>
      <c r="AF185" s="992"/>
      <c r="AG185" s="992"/>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1">
        <v>18</v>
      </c>
      <c r="B186" s="991">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2"/>
      <c r="AD186" s="992"/>
      <c r="AE186" s="992"/>
      <c r="AF186" s="992"/>
      <c r="AG186" s="992"/>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1">
        <v>19</v>
      </c>
      <c r="B187" s="991">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2"/>
      <c r="AD187" s="992"/>
      <c r="AE187" s="992"/>
      <c r="AF187" s="992"/>
      <c r="AG187" s="992"/>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1">
        <v>20</v>
      </c>
      <c r="B188" s="991">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2"/>
      <c r="AD188" s="992"/>
      <c r="AE188" s="992"/>
      <c r="AF188" s="992"/>
      <c r="AG188" s="992"/>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1">
        <v>21</v>
      </c>
      <c r="B189" s="991">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2"/>
      <c r="AD189" s="992"/>
      <c r="AE189" s="992"/>
      <c r="AF189" s="992"/>
      <c r="AG189" s="992"/>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1">
        <v>22</v>
      </c>
      <c r="B190" s="991">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2"/>
      <c r="AD190" s="992"/>
      <c r="AE190" s="992"/>
      <c r="AF190" s="992"/>
      <c r="AG190" s="992"/>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1">
        <v>23</v>
      </c>
      <c r="B191" s="991">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2"/>
      <c r="AD191" s="992"/>
      <c r="AE191" s="992"/>
      <c r="AF191" s="992"/>
      <c r="AG191" s="992"/>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1">
        <v>24</v>
      </c>
      <c r="B192" s="991">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2"/>
      <c r="AD192" s="992"/>
      <c r="AE192" s="992"/>
      <c r="AF192" s="992"/>
      <c r="AG192" s="992"/>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1">
        <v>25</v>
      </c>
      <c r="B193" s="991">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2"/>
      <c r="AD193" s="992"/>
      <c r="AE193" s="992"/>
      <c r="AF193" s="992"/>
      <c r="AG193" s="992"/>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1">
        <v>26</v>
      </c>
      <c r="B194" s="991">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2"/>
      <c r="AD194" s="992"/>
      <c r="AE194" s="992"/>
      <c r="AF194" s="992"/>
      <c r="AG194" s="992"/>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1">
        <v>27</v>
      </c>
      <c r="B195" s="991">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2"/>
      <c r="AD195" s="992"/>
      <c r="AE195" s="992"/>
      <c r="AF195" s="992"/>
      <c r="AG195" s="992"/>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1">
        <v>28</v>
      </c>
      <c r="B196" s="991">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2"/>
      <c r="AD196" s="992"/>
      <c r="AE196" s="992"/>
      <c r="AF196" s="992"/>
      <c r="AG196" s="992"/>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1">
        <v>29</v>
      </c>
      <c r="B197" s="991">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2"/>
      <c r="AD197" s="992"/>
      <c r="AE197" s="992"/>
      <c r="AF197" s="992"/>
      <c r="AG197" s="992"/>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1">
        <v>30</v>
      </c>
      <c r="B198" s="991">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2"/>
      <c r="AD198" s="992"/>
      <c r="AE198" s="992"/>
      <c r="AF198" s="992"/>
      <c r="AG198" s="992"/>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3" t="s">
        <v>274</v>
      </c>
      <c r="K201" s="994"/>
      <c r="L201" s="994"/>
      <c r="M201" s="994"/>
      <c r="N201" s="994"/>
      <c r="O201" s="994"/>
      <c r="P201" s="430" t="s">
        <v>25</v>
      </c>
      <c r="Q201" s="430"/>
      <c r="R201" s="430"/>
      <c r="S201" s="430"/>
      <c r="T201" s="430"/>
      <c r="U201" s="430"/>
      <c r="V201" s="430"/>
      <c r="W201" s="430"/>
      <c r="X201" s="430"/>
      <c r="Y201" s="865" t="s">
        <v>316</v>
      </c>
      <c r="Z201" s="866"/>
      <c r="AA201" s="866"/>
      <c r="AB201" s="866"/>
      <c r="AC201" s="993" t="s">
        <v>307</v>
      </c>
      <c r="AD201" s="993"/>
      <c r="AE201" s="993"/>
      <c r="AF201" s="993"/>
      <c r="AG201" s="993"/>
      <c r="AH201" s="865" t="s">
        <v>236</v>
      </c>
      <c r="AI201" s="863"/>
      <c r="AJ201" s="863"/>
      <c r="AK201" s="863"/>
      <c r="AL201" s="863" t="s">
        <v>19</v>
      </c>
      <c r="AM201" s="863"/>
      <c r="AN201" s="863"/>
      <c r="AO201" s="867"/>
      <c r="AP201" s="995" t="s">
        <v>275</v>
      </c>
      <c r="AQ201" s="995"/>
      <c r="AR201" s="995"/>
      <c r="AS201" s="995"/>
      <c r="AT201" s="995"/>
      <c r="AU201" s="995"/>
      <c r="AV201" s="995"/>
      <c r="AW201" s="995"/>
      <c r="AX201" s="995"/>
      <c r="AY201" s="34">
        <f>$AY$199</f>
        <v>0</v>
      </c>
    </row>
    <row r="202" spans="1:51" ht="26.25" customHeight="1" x14ac:dyDescent="0.15">
      <c r="A202" s="991">
        <v>1</v>
      </c>
      <c r="B202" s="991">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2"/>
      <c r="AD202" s="992"/>
      <c r="AE202" s="992"/>
      <c r="AF202" s="992"/>
      <c r="AG202" s="992"/>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1">
        <v>2</v>
      </c>
      <c r="B203" s="991">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2"/>
      <c r="AD203" s="992"/>
      <c r="AE203" s="992"/>
      <c r="AF203" s="992"/>
      <c r="AG203" s="992"/>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1">
        <v>3</v>
      </c>
      <c r="B204" s="991">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2"/>
      <c r="AD204" s="992"/>
      <c r="AE204" s="992"/>
      <c r="AF204" s="992"/>
      <c r="AG204" s="992"/>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1">
        <v>4</v>
      </c>
      <c r="B205" s="991">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2"/>
      <c r="AD205" s="992"/>
      <c r="AE205" s="992"/>
      <c r="AF205" s="992"/>
      <c r="AG205" s="992"/>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1">
        <v>5</v>
      </c>
      <c r="B206" s="991">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2"/>
      <c r="AD206" s="992"/>
      <c r="AE206" s="992"/>
      <c r="AF206" s="992"/>
      <c r="AG206" s="992"/>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1">
        <v>6</v>
      </c>
      <c r="B207" s="991">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2"/>
      <c r="AD207" s="992"/>
      <c r="AE207" s="992"/>
      <c r="AF207" s="992"/>
      <c r="AG207" s="992"/>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1">
        <v>7</v>
      </c>
      <c r="B208" s="991">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2"/>
      <c r="AD208" s="992"/>
      <c r="AE208" s="992"/>
      <c r="AF208" s="992"/>
      <c r="AG208" s="992"/>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1">
        <v>8</v>
      </c>
      <c r="B209" s="991">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2"/>
      <c r="AD209" s="992"/>
      <c r="AE209" s="992"/>
      <c r="AF209" s="992"/>
      <c r="AG209" s="992"/>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1">
        <v>9</v>
      </c>
      <c r="B210" s="991">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2"/>
      <c r="AD210" s="992"/>
      <c r="AE210" s="992"/>
      <c r="AF210" s="992"/>
      <c r="AG210" s="992"/>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1">
        <v>10</v>
      </c>
      <c r="B211" s="991">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2"/>
      <c r="AD211" s="992"/>
      <c r="AE211" s="992"/>
      <c r="AF211" s="992"/>
      <c r="AG211" s="992"/>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1">
        <v>11</v>
      </c>
      <c r="B212" s="991">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2"/>
      <c r="AD212" s="992"/>
      <c r="AE212" s="992"/>
      <c r="AF212" s="992"/>
      <c r="AG212" s="992"/>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1">
        <v>12</v>
      </c>
      <c r="B213" s="991">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2"/>
      <c r="AD213" s="992"/>
      <c r="AE213" s="992"/>
      <c r="AF213" s="992"/>
      <c r="AG213" s="992"/>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1">
        <v>13</v>
      </c>
      <c r="B214" s="991">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2"/>
      <c r="AD214" s="992"/>
      <c r="AE214" s="992"/>
      <c r="AF214" s="992"/>
      <c r="AG214" s="992"/>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1">
        <v>14</v>
      </c>
      <c r="B215" s="991">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2"/>
      <c r="AD215" s="992"/>
      <c r="AE215" s="992"/>
      <c r="AF215" s="992"/>
      <c r="AG215" s="992"/>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1">
        <v>15</v>
      </c>
      <c r="B216" s="991">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2"/>
      <c r="AD216" s="992"/>
      <c r="AE216" s="992"/>
      <c r="AF216" s="992"/>
      <c r="AG216" s="992"/>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1">
        <v>16</v>
      </c>
      <c r="B217" s="991">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2"/>
      <c r="AD217" s="992"/>
      <c r="AE217" s="992"/>
      <c r="AF217" s="992"/>
      <c r="AG217" s="992"/>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1">
        <v>17</v>
      </c>
      <c r="B218" s="991">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2"/>
      <c r="AD218" s="992"/>
      <c r="AE218" s="992"/>
      <c r="AF218" s="992"/>
      <c r="AG218" s="992"/>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1">
        <v>18</v>
      </c>
      <c r="B219" s="991">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2"/>
      <c r="AD219" s="992"/>
      <c r="AE219" s="992"/>
      <c r="AF219" s="992"/>
      <c r="AG219" s="992"/>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1">
        <v>19</v>
      </c>
      <c r="B220" s="991">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2"/>
      <c r="AD220" s="992"/>
      <c r="AE220" s="992"/>
      <c r="AF220" s="992"/>
      <c r="AG220" s="992"/>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1">
        <v>20</v>
      </c>
      <c r="B221" s="991">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2"/>
      <c r="AD221" s="992"/>
      <c r="AE221" s="992"/>
      <c r="AF221" s="992"/>
      <c r="AG221" s="992"/>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1">
        <v>21</v>
      </c>
      <c r="B222" s="991">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2"/>
      <c r="AD222" s="992"/>
      <c r="AE222" s="992"/>
      <c r="AF222" s="992"/>
      <c r="AG222" s="992"/>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1">
        <v>22</v>
      </c>
      <c r="B223" s="991">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2"/>
      <c r="AD223" s="992"/>
      <c r="AE223" s="992"/>
      <c r="AF223" s="992"/>
      <c r="AG223" s="992"/>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1">
        <v>23</v>
      </c>
      <c r="B224" s="991">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2"/>
      <c r="AD224" s="992"/>
      <c r="AE224" s="992"/>
      <c r="AF224" s="992"/>
      <c r="AG224" s="992"/>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1">
        <v>24</v>
      </c>
      <c r="B225" s="991">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2"/>
      <c r="AD225" s="992"/>
      <c r="AE225" s="992"/>
      <c r="AF225" s="992"/>
      <c r="AG225" s="992"/>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1">
        <v>25</v>
      </c>
      <c r="B226" s="991">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2"/>
      <c r="AD226" s="992"/>
      <c r="AE226" s="992"/>
      <c r="AF226" s="992"/>
      <c r="AG226" s="992"/>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1">
        <v>26</v>
      </c>
      <c r="B227" s="991">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2"/>
      <c r="AD227" s="992"/>
      <c r="AE227" s="992"/>
      <c r="AF227" s="992"/>
      <c r="AG227" s="992"/>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1">
        <v>27</v>
      </c>
      <c r="B228" s="991">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2"/>
      <c r="AD228" s="992"/>
      <c r="AE228" s="992"/>
      <c r="AF228" s="992"/>
      <c r="AG228" s="992"/>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1">
        <v>28</v>
      </c>
      <c r="B229" s="991">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2"/>
      <c r="AD229" s="992"/>
      <c r="AE229" s="992"/>
      <c r="AF229" s="992"/>
      <c r="AG229" s="992"/>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1">
        <v>29</v>
      </c>
      <c r="B230" s="991">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2"/>
      <c r="AD230" s="992"/>
      <c r="AE230" s="992"/>
      <c r="AF230" s="992"/>
      <c r="AG230" s="992"/>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1">
        <v>30</v>
      </c>
      <c r="B231" s="991">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2"/>
      <c r="AD231" s="992"/>
      <c r="AE231" s="992"/>
      <c r="AF231" s="992"/>
      <c r="AG231" s="992"/>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3" t="s">
        <v>274</v>
      </c>
      <c r="K234" s="994"/>
      <c r="L234" s="994"/>
      <c r="M234" s="994"/>
      <c r="N234" s="994"/>
      <c r="O234" s="994"/>
      <c r="P234" s="430" t="s">
        <v>25</v>
      </c>
      <c r="Q234" s="430"/>
      <c r="R234" s="430"/>
      <c r="S234" s="430"/>
      <c r="T234" s="430"/>
      <c r="U234" s="430"/>
      <c r="V234" s="430"/>
      <c r="W234" s="430"/>
      <c r="X234" s="430"/>
      <c r="Y234" s="865" t="s">
        <v>316</v>
      </c>
      <c r="Z234" s="866"/>
      <c r="AA234" s="866"/>
      <c r="AB234" s="866"/>
      <c r="AC234" s="993" t="s">
        <v>307</v>
      </c>
      <c r="AD234" s="993"/>
      <c r="AE234" s="993"/>
      <c r="AF234" s="993"/>
      <c r="AG234" s="993"/>
      <c r="AH234" s="865" t="s">
        <v>236</v>
      </c>
      <c r="AI234" s="863"/>
      <c r="AJ234" s="863"/>
      <c r="AK234" s="863"/>
      <c r="AL234" s="863" t="s">
        <v>19</v>
      </c>
      <c r="AM234" s="863"/>
      <c r="AN234" s="863"/>
      <c r="AO234" s="867"/>
      <c r="AP234" s="995" t="s">
        <v>275</v>
      </c>
      <c r="AQ234" s="995"/>
      <c r="AR234" s="995"/>
      <c r="AS234" s="995"/>
      <c r="AT234" s="995"/>
      <c r="AU234" s="995"/>
      <c r="AV234" s="995"/>
      <c r="AW234" s="995"/>
      <c r="AX234" s="995"/>
      <c r="AY234" s="84">
        <f>$AY$232</f>
        <v>0</v>
      </c>
    </row>
    <row r="235" spans="1:51" ht="26.25" customHeight="1" x14ac:dyDescent="0.15">
      <c r="A235" s="991">
        <v>1</v>
      </c>
      <c r="B235" s="991">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2"/>
      <c r="AD235" s="992"/>
      <c r="AE235" s="992"/>
      <c r="AF235" s="992"/>
      <c r="AG235" s="992"/>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91">
        <v>2</v>
      </c>
      <c r="B236" s="991">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2"/>
      <c r="AD236" s="992"/>
      <c r="AE236" s="992"/>
      <c r="AF236" s="992"/>
      <c r="AG236" s="992"/>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1">
        <v>3</v>
      </c>
      <c r="B237" s="991">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2"/>
      <c r="AD237" s="992"/>
      <c r="AE237" s="992"/>
      <c r="AF237" s="992"/>
      <c r="AG237" s="992"/>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1">
        <v>4</v>
      </c>
      <c r="B238" s="991">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2"/>
      <c r="AD238" s="992"/>
      <c r="AE238" s="992"/>
      <c r="AF238" s="992"/>
      <c r="AG238" s="992"/>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1">
        <v>5</v>
      </c>
      <c r="B239" s="991">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2"/>
      <c r="AD239" s="992"/>
      <c r="AE239" s="992"/>
      <c r="AF239" s="992"/>
      <c r="AG239" s="992"/>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1">
        <v>6</v>
      </c>
      <c r="B240" s="991">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2"/>
      <c r="AD240" s="992"/>
      <c r="AE240" s="992"/>
      <c r="AF240" s="992"/>
      <c r="AG240" s="992"/>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1">
        <v>7</v>
      </c>
      <c r="B241" s="991">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2"/>
      <c r="AD241" s="992"/>
      <c r="AE241" s="992"/>
      <c r="AF241" s="992"/>
      <c r="AG241" s="992"/>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1">
        <v>8</v>
      </c>
      <c r="B242" s="991">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2"/>
      <c r="AD242" s="992"/>
      <c r="AE242" s="992"/>
      <c r="AF242" s="992"/>
      <c r="AG242" s="992"/>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1">
        <v>9</v>
      </c>
      <c r="B243" s="991">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2"/>
      <c r="AD243" s="992"/>
      <c r="AE243" s="992"/>
      <c r="AF243" s="992"/>
      <c r="AG243" s="992"/>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1">
        <v>10</v>
      </c>
      <c r="B244" s="991">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2"/>
      <c r="AD244" s="992"/>
      <c r="AE244" s="992"/>
      <c r="AF244" s="992"/>
      <c r="AG244" s="992"/>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1">
        <v>11</v>
      </c>
      <c r="B245" s="991">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2"/>
      <c r="AD245" s="992"/>
      <c r="AE245" s="992"/>
      <c r="AF245" s="992"/>
      <c r="AG245" s="992"/>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1">
        <v>12</v>
      </c>
      <c r="B246" s="991">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2"/>
      <c r="AD246" s="992"/>
      <c r="AE246" s="992"/>
      <c r="AF246" s="992"/>
      <c r="AG246" s="992"/>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1">
        <v>13</v>
      </c>
      <c r="B247" s="991">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2"/>
      <c r="AD247" s="992"/>
      <c r="AE247" s="992"/>
      <c r="AF247" s="992"/>
      <c r="AG247" s="992"/>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1">
        <v>14</v>
      </c>
      <c r="B248" s="991">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2"/>
      <c r="AD248" s="992"/>
      <c r="AE248" s="992"/>
      <c r="AF248" s="992"/>
      <c r="AG248" s="992"/>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1">
        <v>15</v>
      </c>
      <c r="B249" s="991">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2"/>
      <c r="AD249" s="992"/>
      <c r="AE249" s="992"/>
      <c r="AF249" s="992"/>
      <c r="AG249" s="992"/>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1">
        <v>16</v>
      </c>
      <c r="B250" s="991">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2"/>
      <c r="AD250" s="992"/>
      <c r="AE250" s="992"/>
      <c r="AF250" s="992"/>
      <c r="AG250" s="992"/>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1">
        <v>17</v>
      </c>
      <c r="B251" s="991">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2"/>
      <c r="AD251" s="992"/>
      <c r="AE251" s="992"/>
      <c r="AF251" s="992"/>
      <c r="AG251" s="992"/>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1">
        <v>18</v>
      </c>
      <c r="B252" s="991">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2"/>
      <c r="AD252" s="992"/>
      <c r="AE252" s="992"/>
      <c r="AF252" s="992"/>
      <c r="AG252" s="992"/>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1">
        <v>19</v>
      </c>
      <c r="B253" s="991">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2"/>
      <c r="AD253" s="992"/>
      <c r="AE253" s="992"/>
      <c r="AF253" s="992"/>
      <c r="AG253" s="992"/>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1">
        <v>20</v>
      </c>
      <c r="B254" s="991">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2"/>
      <c r="AD254" s="992"/>
      <c r="AE254" s="992"/>
      <c r="AF254" s="992"/>
      <c r="AG254" s="992"/>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1">
        <v>21</v>
      </c>
      <c r="B255" s="991">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2"/>
      <c r="AD255" s="992"/>
      <c r="AE255" s="992"/>
      <c r="AF255" s="992"/>
      <c r="AG255" s="992"/>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1">
        <v>22</v>
      </c>
      <c r="B256" s="991">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2"/>
      <c r="AD256" s="992"/>
      <c r="AE256" s="992"/>
      <c r="AF256" s="992"/>
      <c r="AG256" s="992"/>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1">
        <v>23</v>
      </c>
      <c r="B257" s="991">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2"/>
      <c r="AD257" s="992"/>
      <c r="AE257" s="992"/>
      <c r="AF257" s="992"/>
      <c r="AG257" s="992"/>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1">
        <v>24</v>
      </c>
      <c r="B258" s="991">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2"/>
      <c r="AD258" s="992"/>
      <c r="AE258" s="992"/>
      <c r="AF258" s="992"/>
      <c r="AG258" s="992"/>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1">
        <v>25</v>
      </c>
      <c r="B259" s="991">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2"/>
      <c r="AD259" s="992"/>
      <c r="AE259" s="992"/>
      <c r="AF259" s="992"/>
      <c r="AG259" s="992"/>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1">
        <v>26</v>
      </c>
      <c r="B260" s="991">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2"/>
      <c r="AD260" s="992"/>
      <c r="AE260" s="992"/>
      <c r="AF260" s="992"/>
      <c r="AG260" s="992"/>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1">
        <v>27</v>
      </c>
      <c r="B261" s="991">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2"/>
      <c r="AD261" s="992"/>
      <c r="AE261" s="992"/>
      <c r="AF261" s="992"/>
      <c r="AG261" s="992"/>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1">
        <v>28</v>
      </c>
      <c r="B262" s="991">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2"/>
      <c r="AD262" s="992"/>
      <c r="AE262" s="992"/>
      <c r="AF262" s="992"/>
      <c r="AG262" s="992"/>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1">
        <v>29</v>
      </c>
      <c r="B263" s="991">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2"/>
      <c r="AD263" s="992"/>
      <c r="AE263" s="992"/>
      <c r="AF263" s="992"/>
      <c r="AG263" s="992"/>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1">
        <v>30</v>
      </c>
      <c r="B264" s="991">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2"/>
      <c r="AD264" s="992"/>
      <c r="AE264" s="992"/>
      <c r="AF264" s="992"/>
      <c r="AG264" s="992"/>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3" t="s">
        <v>274</v>
      </c>
      <c r="K267" s="994"/>
      <c r="L267" s="994"/>
      <c r="M267" s="994"/>
      <c r="N267" s="994"/>
      <c r="O267" s="994"/>
      <c r="P267" s="430" t="s">
        <v>25</v>
      </c>
      <c r="Q267" s="430"/>
      <c r="R267" s="430"/>
      <c r="S267" s="430"/>
      <c r="T267" s="430"/>
      <c r="U267" s="430"/>
      <c r="V267" s="430"/>
      <c r="W267" s="430"/>
      <c r="X267" s="430"/>
      <c r="Y267" s="865" t="s">
        <v>316</v>
      </c>
      <c r="Z267" s="866"/>
      <c r="AA267" s="866"/>
      <c r="AB267" s="866"/>
      <c r="AC267" s="993" t="s">
        <v>307</v>
      </c>
      <c r="AD267" s="993"/>
      <c r="AE267" s="993"/>
      <c r="AF267" s="993"/>
      <c r="AG267" s="993"/>
      <c r="AH267" s="865" t="s">
        <v>236</v>
      </c>
      <c r="AI267" s="863"/>
      <c r="AJ267" s="863"/>
      <c r="AK267" s="863"/>
      <c r="AL267" s="863" t="s">
        <v>19</v>
      </c>
      <c r="AM267" s="863"/>
      <c r="AN267" s="863"/>
      <c r="AO267" s="867"/>
      <c r="AP267" s="995" t="s">
        <v>275</v>
      </c>
      <c r="AQ267" s="995"/>
      <c r="AR267" s="995"/>
      <c r="AS267" s="995"/>
      <c r="AT267" s="995"/>
      <c r="AU267" s="995"/>
      <c r="AV267" s="995"/>
      <c r="AW267" s="995"/>
      <c r="AX267" s="995"/>
      <c r="AY267" s="34">
        <f>$AY$265</f>
        <v>0</v>
      </c>
    </row>
    <row r="268" spans="1:51" ht="26.25" customHeight="1" x14ac:dyDescent="0.15">
      <c r="A268" s="991">
        <v>1</v>
      </c>
      <c r="B268" s="991">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2"/>
      <c r="AD268" s="992"/>
      <c r="AE268" s="992"/>
      <c r="AF268" s="992"/>
      <c r="AG268" s="992"/>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1">
        <v>2</v>
      </c>
      <c r="B269" s="991">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2"/>
      <c r="AD269" s="992"/>
      <c r="AE269" s="992"/>
      <c r="AF269" s="992"/>
      <c r="AG269" s="992"/>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1">
        <v>3</v>
      </c>
      <c r="B270" s="991">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2"/>
      <c r="AD270" s="992"/>
      <c r="AE270" s="992"/>
      <c r="AF270" s="992"/>
      <c r="AG270" s="992"/>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1">
        <v>4</v>
      </c>
      <c r="B271" s="991">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2"/>
      <c r="AD271" s="992"/>
      <c r="AE271" s="992"/>
      <c r="AF271" s="992"/>
      <c r="AG271" s="992"/>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1">
        <v>5</v>
      </c>
      <c r="B272" s="991">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2"/>
      <c r="AD272" s="992"/>
      <c r="AE272" s="992"/>
      <c r="AF272" s="992"/>
      <c r="AG272" s="992"/>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1">
        <v>6</v>
      </c>
      <c r="B273" s="991">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2"/>
      <c r="AD273" s="992"/>
      <c r="AE273" s="992"/>
      <c r="AF273" s="992"/>
      <c r="AG273" s="992"/>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1">
        <v>7</v>
      </c>
      <c r="B274" s="991">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2"/>
      <c r="AD274" s="992"/>
      <c r="AE274" s="992"/>
      <c r="AF274" s="992"/>
      <c r="AG274" s="992"/>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1">
        <v>8</v>
      </c>
      <c r="B275" s="991">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2"/>
      <c r="AD275" s="992"/>
      <c r="AE275" s="992"/>
      <c r="AF275" s="992"/>
      <c r="AG275" s="992"/>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1">
        <v>9</v>
      </c>
      <c r="B276" s="991">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2"/>
      <c r="AD276" s="992"/>
      <c r="AE276" s="992"/>
      <c r="AF276" s="992"/>
      <c r="AG276" s="992"/>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1">
        <v>10</v>
      </c>
      <c r="B277" s="991">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2"/>
      <c r="AD277" s="992"/>
      <c r="AE277" s="992"/>
      <c r="AF277" s="992"/>
      <c r="AG277" s="992"/>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1">
        <v>11</v>
      </c>
      <c r="B278" s="991">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2"/>
      <c r="AD278" s="992"/>
      <c r="AE278" s="992"/>
      <c r="AF278" s="992"/>
      <c r="AG278" s="992"/>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1">
        <v>12</v>
      </c>
      <c r="B279" s="991">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2"/>
      <c r="AD279" s="992"/>
      <c r="AE279" s="992"/>
      <c r="AF279" s="992"/>
      <c r="AG279" s="992"/>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1">
        <v>13</v>
      </c>
      <c r="B280" s="991">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2"/>
      <c r="AD280" s="992"/>
      <c r="AE280" s="992"/>
      <c r="AF280" s="992"/>
      <c r="AG280" s="992"/>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1">
        <v>14</v>
      </c>
      <c r="B281" s="991">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2"/>
      <c r="AD281" s="992"/>
      <c r="AE281" s="992"/>
      <c r="AF281" s="992"/>
      <c r="AG281" s="992"/>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1">
        <v>15</v>
      </c>
      <c r="B282" s="991">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2"/>
      <c r="AD282" s="992"/>
      <c r="AE282" s="992"/>
      <c r="AF282" s="992"/>
      <c r="AG282" s="992"/>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1">
        <v>16</v>
      </c>
      <c r="B283" s="991">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2"/>
      <c r="AD283" s="992"/>
      <c r="AE283" s="992"/>
      <c r="AF283" s="992"/>
      <c r="AG283" s="992"/>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1">
        <v>17</v>
      </c>
      <c r="B284" s="991">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2"/>
      <c r="AD284" s="992"/>
      <c r="AE284" s="992"/>
      <c r="AF284" s="992"/>
      <c r="AG284" s="992"/>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1">
        <v>18</v>
      </c>
      <c r="B285" s="991">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2"/>
      <c r="AD285" s="992"/>
      <c r="AE285" s="992"/>
      <c r="AF285" s="992"/>
      <c r="AG285" s="992"/>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1">
        <v>19</v>
      </c>
      <c r="B286" s="991">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2"/>
      <c r="AD286" s="992"/>
      <c r="AE286" s="992"/>
      <c r="AF286" s="992"/>
      <c r="AG286" s="992"/>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1">
        <v>20</v>
      </c>
      <c r="B287" s="991">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2"/>
      <c r="AD287" s="992"/>
      <c r="AE287" s="992"/>
      <c r="AF287" s="992"/>
      <c r="AG287" s="992"/>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1">
        <v>21</v>
      </c>
      <c r="B288" s="991">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2"/>
      <c r="AD288" s="992"/>
      <c r="AE288" s="992"/>
      <c r="AF288" s="992"/>
      <c r="AG288" s="992"/>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1">
        <v>22</v>
      </c>
      <c r="B289" s="991">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2"/>
      <c r="AD289" s="992"/>
      <c r="AE289" s="992"/>
      <c r="AF289" s="992"/>
      <c r="AG289" s="992"/>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1">
        <v>23</v>
      </c>
      <c r="B290" s="991">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2"/>
      <c r="AD290" s="992"/>
      <c r="AE290" s="992"/>
      <c r="AF290" s="992"/>
      <c r="AG290" s="992"/>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1">
        <v>24</v>
      </c>
      <c r="B291" s="991">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2"/>
      <c r="AD291" s="992"/>
      <c r="AE291" s="992"/>
      <c r="AF291" s="992"/>
      <c r="AG291" s="992"/>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1">
        <v>25</v>
      </c>
      <c r="B292" s="991">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2"/>
      <c r="AD292" s="992"/>
      <c r="AE292" s="992"/>
      <c r="AF292" s="992"/>
      <c r="AG292" s="992"/>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1">
        <v>26</v>
      </c>
      <c r="B293" s="991">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2"/>
      <c r="AD293" s="992"/>
      <c r="AE293" s="992"/>
      <c r="AF293" s="992"/>
      <c r="AG293" s="992"/>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1">
        <v>27</v>
      </c>
      <c r="B294" s="991">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2"/>
      <c r="AD294" s="992"/>
      <c r="AE294" s="992"/>
      <c r="AF294" s="992"/>
      <c r="AG294" s="992"/>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1">
        <v>28</v>
      </c>
      <c r="B295" s="991">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2"/>
      <c r="AD295" s="992"/>
      <c r="AE295" s="992"/>
      <c r="AF295" s="992"/>
      <c r="AG295" s="992"/>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1">
        <v>29</v>
      </c>
      <c r="B296" s="991">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2"/>
      <c r="AD296" s="992"/>
      <c r="AE296" s="992"/>
      <c r="AF296" s="992"/>
      <c r="AG296" s="992"/>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1">
        <v>30</v>
      </c>
      <c r="B297" s="991">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2"/>
      <c r="AD297" s="992"/>
      <c r="AE297" s="992"/>
      <c r="AF297" s="992"/>
      <c r="AG297" s="992"/>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3" t="s">
        <v>274</v>
      </c>
      <c r="K300" s="994"/>
      <c r="L300" s="994"/>
      <c r="M300" s="994"/>
      <c r="N300" s="994"/>
      <c r="O300" s="994"/>
      <c r="P300" s="430" t="s">
        <v>25</v>
      </c>
      <c r="Q300" s="430"/>
      <c r="R300" s="430"/>
      <c r="S300" s="430"/>
      <c r="T300" s="430"/>
      <c r="U300" s="430"/>
      <c r="V300" s="430"/>
      <c r="W300" s="430"/>
      <c r="X300" s="430"/>
      <c r="Y300" s="865" t="s">
        <v>316</v>
      </c>
      <c r="Z300" s="866"/>
      <c r="AA300" s="866"/>
      <c r="AB300" s="866"/>
      <c r="AC300" s="993" t="s">
        <v>307</v>
      </c>
      <c r="AD300" s="993"/>
      <c r="AE300" s="993"/>
      <c r="AF300" s="993"/>
      <c r="AG300" s="993"/>
      <c r="AH300" s="865" t="s">
        <v>236</v>
      </c>
      <c r="AI300" s="863"/>
      <c r="AJ300" s="863"/>
      <c r="AK300" s="863"/>
      <c r="AL300" s="863" t="s">
        <v>19</v>
      </c>
      <c r="AM300" s="863"/>
      <c r="AN300" s="863"/>
      <c r="AO300" s="867"/>
      <c r="AP300" s="995" t="s">
        <v>275</v>
      </c>
      <c r="AQ300" s="995"/>
      <c r="AR300" s="995"/>
      <c r="AS300" s="995"/>
      <c r="AT300" s="995"/>
      <c r="AU300" s="995"/>
      <c r="AV300" s="995"/>
      <c r="AW300" s="995"/>
      <c r="AX300" s="995"/>
      <c r="AY300" s="34">
        <f>$AY$298</f>
        <v>0</v>
      </c>
    </row>
    <row r="301" spans="1:51" ht="26.25" customHeight="1" x14ac:dyDescent="0.15">
      <c r="A301" s="991">
        <v>1</v>
      </c>
      <c r="B301" s="991">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2"/>
      <c r="AD301" s="992"/>
      <c r="AE301" s="992"/>
      <c r="AF301" s="992"/>
      <c r="AG301" s="992"/>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1">
        <v>2</v>
      </c>
      <c r="B302" s="991">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2"/>
      <c r="AD302" s="992"/>
      <c r="AE302" s="992"/>
      <c r="AF302" s="992"/>
      <c r="AG302" s="992"/>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1">
        <v>3</v>
      </c>
      <c r="B303" s="991">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2"/>
      <c r="AD303" s="992"/>
      <c r="AE303" s="992"/>
      <c r="AF303" s="992"/>
      <c r="AG303" s="992"/>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1">
        <v>4</v>
      </c>
      <c r="B304" s="991">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2"/>
      <c r="AD304" s="992"/>
      <c r="AE304" s="992"/>
      <c r="AF304" s="992"/>
      <c r="AG304" s="992"/>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1">
        <v>5</v>
      </c>
      <c r="B305" s="991">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2"/>
      <c r="AD305" s="992"/>
      <c r="AE305" s="992"/>
      <c r="AF305" s="992"/>
      <c r="AG305" s="992"/>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1">
        <v>6</v>
      </c>
      <c r="B306" s="991">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2"/>
      <c r="AD306" s="992"/>
      <c r="AE306" s="992"/>
      <c r="AF306" s="992"/>
      <c r="AG306" s="992"/>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1">
        <v>7</v>
      </c>
      <c r="B307" s="991">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2"/>
      <c r="AD307" s="992"/>
      <c r="AE307" s="992"/>
      <c r="AF307" s="992"/>
      <c r="AG307" s="992"/>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1">
        <v>8</v>
      </c>
      <c r="B308" s="991">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2"/>
      <c r="AD308" s="992"/>
      <c r="AE308" s="992"/>
      <c r="AF308" s="992"/>
      <c r="AG308" s="992"/>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1">
        <v>9</v>
      </c>
      <c r="B309" s="991">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2"/>
      <c r="AD309" s="992"/>
      <c r="AE309" s="992"/>
      <c r="AF309" s="992"/>
      <c r="AG309" s="992"/>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1">
        <v>10</v>
      </c>
      <c r="B310" s="991">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2"/>
      <c r="AD310" s="992"/>
      <c r="AE310" s="992"/>
      <c r="AF310" s="992"/>
      <c r="AG310" s="992"/>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1">
        <v>11</v>
      </c>
      <c r="B311" s="991">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2"/>
      <c r="AD311" s="992"/>
      <c r="AE311" s="992"/>
      <c r="AF311" s="992"/>
      <c r="AG311" s="992"/>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1">
        <v>12</v>
      </c>
      <c r="B312" s="991">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2"/>
      <c r="AD312" s="992"/>
      <c r="AE312" s="992"/>
      <c r="AF312" s="992"/>
      <c r="AG312" s="992"/>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1">
        <v>13</v>
      </c>
      <c r="B313" s="991">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2"/>
      <c r="AD313" s="992"/>
      <c r="AE313" s="992"/>
      <c r="AF313" s="992"/>
      <c r="AG313" s="992"/>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1">
        <v>14</v>
      </c>
      <c r="B314" s="991">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2"/>
      <c r="AD314" s="992"/>
      <c r="AE314" s="992"/>
      <c r="AF314" s="992"/>
      <c r="AG314" s="992"/>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1">
        <v>15</v>
      </c>
      <c r="B315" s="991">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2"/>
      <c r="AD315" s="992"/>
      <c r="AE315" s="992"/>
      <c r="AF315" s="992"/>
      <c r="AG315" s="992"/>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1">
        <v>16</v>
      </c>
      <c r="B316" s="991">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2"/>
      <c r="AD316" s="992"/>
      <c r="AE316" s="992"/>
      <c r="AF316" s="992"/>
      <c r="AG316" s="992"/>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1">
        <v>17</v>
      </c>
      <c r="B317" s="991">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2"/>
      <c r="AD317" s="992"/>
      <c r="AE317" s="992"/>
      <c r="AF317" s="992"/>
      <c r="AG317" s="992"/>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1">
        <v>18</v>
      </c>
      <c r="B318" s="991">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2"/>
      <c r="AD318" s="992"/>
      <c r="AE318" s="992"/>
      <c r="AF318" s="992"/>
      <c r="AG318" s="992"/>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1">
        <v>19</v>
      </c>
      <c r="B319" s="991">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2"/>
      <c r="AD319" s="992"/>
      <c r="AE319" s="992"/>
      <c r="AF319" s="992"/>
      <c r="AG319" s="992"/>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1">
        <v>20</v>
      </c>
      <c r="B320" s="991">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2"/>
      <c r="AD320" s="992"/>
      <c r="AE320" s="992"/>
      <c r="AF320" s="992"/>
      <c r="AG320" s="992"/>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1">
        <v>21</v>
      </c>
      <c r="B321" s="991">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2"/>
      <c r="AD321" s="992"/>
      <c r="AE321" s="992"/>
      <c r="AF321" s="992"/>
      <c r="AG321" s="992"/>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1">
        <v>22</v>
      </c>
      <c r="B322" s="991">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2"/>
      <c r="AD322" s="992"/>
      <c r="AE322" s="992"/>
      <c r="AF322" s="992"/>
      <c r="AG322" s="992"/>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1">
        <v>23</v>
      </c>
      <c r="B323" s="991">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2"/>
      <c r="AD323" s="992"/>
      <c r="AE323" s="992"/>
      <c r="AF323" s="992"/>
      <c r="AG323" s="992"/>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1">
        <v>24</v>
      </c>
      <c r="B324" s="991">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2"/>
      <c r="AD324" s="992"/>
      <c r="AE324" s="992"/>
      <c r="AF324" s="992"/>
      <c r="AG324" s="992"/>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1">
        <v>25</v>
      </c>
      <c r="B325" s="991">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2"/>
      <c r="AD325" s="992"/>
      <c r="AE325" s="992"/>
      <c r="AF325" s="992"/>
      <c r="AG325" s="992"/>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1">
        <v>26</v>
      </c>
      <c r="B326" s="991">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2"/>
      <c r="AD326" s="992"/>
      <c r="AE326" s="992"/>
      <c r="AF326" s="992"/>
      <c r="AG326" s="992"/>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1">
        <v>27</v>
      </c>
      <c r="B327" s="991">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2"/>
      <c r="AD327" s="992"/>
      <c r="AE327" s="992"/>
      <c r="AF327" s="992"/>
      <c r="AG327" s="992"/>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1">
        <v>28</v>
      </c>
      <c r="B328" s="991">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2"/>
      <c r="AD328" s="992"/>
      <c r="AE328" s="992"/>
      <c r="AF328" s="992"/>
      <c r="AG328" s="992"/>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1">
        <v>29</v>
      </c>
      <c r="B329" s="991">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2"/>
      <c r="AD329" s="992"/>
      <c r="AE329" s="992"/>
      <c r="AF329" s="992"/>
      <c r="AG329" s="992"/>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1">
        <v>30</v>
      </c>
      <c r="B330" s="991">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2"/>
      <c r="AD330" s="992"/>
      <c r="AE330" s="992"/>
      <c r="AF330" s="992"/>
      <c r="AG330" s="992"/>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3" t="s">
        <v>274</v>
      </c>
      <c r="K333" s="994"/>
      <c r="L333" s="994"/>
      <c r="M333" s="994"/>
      <c r="N333" s="994"/>
      <c r="O333" s="994"/>
      <c r="P333" s="430" t="s">
        <v>25</v>
      </c>
      <c r="Q333" s="430"/>
      <c r="R333" s="430"/>
      <c r="S333" s="430"/>
      <c r="T333" s="430"/>
      <c r="U333" s="430"/>
      <c r="V333" s="430"/>
      <c r="W333" s="430"/>
      <c r="X333" s="430"/>
      <c r="Y333" s="865" t="s">
        <v>316</v>
      </c>
      <c r="Z333" s="866"/>
      <c r="AA333" s="866"/>
      <c r="AB333" s="866"/>
      <c r="AC333" s="993" t="s">
        <v>307</v>
      </c>
      <c r="AD333" s="993"/>
      <c r="AE333" s="993"/>
      <c r="AF333" s="993"/>
      <c r="AG333" s="993"/>
      <c r="AH333" s="865" t="s">
        <v>236</v>
      </c>
      <c r="AI333" s="863"/>
      <c r="AJ333" s="863"/>
      <c r="AK333" s="863"/>
      <c r="AL333" s="863" t="s">
        <v>19</v>
      </c>
      <c r="AM333" s="863"/>
      <c r="AN333" s="863"/>
      <c r="AO333" s="867"/>
      <c r="AP333" s="995" t="s">
        <v>275</v>
      </c>
      <c r="AQ333" s="995"/>
      <c r="AR333" s="995"/>
      <c r="AS333" s="995"/>
      <c r="AT333" s="995"/>
      <c r="AU333" s="995"/>
      <c r="AV333" s="995"/>
      <c r="AW333" s="995"/>
      <c r="AX333" s="995"/>
      <c r="AY333" s="34">
        <f>$AY$331</f>
        <v>0</v>
      </c>
    </row>
    <row r="334" spans="1:51" ht="26.25" customHeight="1" x14ac:dyDescent="0.15">
      <c r="A334" s="991">
        <v>1</v>
      </c>
      <c r="B334" s="991">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2"/>
      <c r="AD334" s="992"/>
      <c r="AE334" s="992"/>
      <c r="AF334" s="992"/>
      <c r="AG334" s="992"/>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1">
        <v>2</v>
      </c>
      <c r="B335" s="991">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2"/>
      <c r="AD335" s="992"/>
      <c r="AE335" s="992"/>
      <c r="AF335" s="992"/>
      <c r="AG335" s="992"/>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1">
        <v>3</v>
      </c>
      <c r="B336" s="991">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2"/>
      <c r="AD336" s="992"/>
      <c r="AE336" s="992"/>
      <c r="AF336" s="992"/>
      <c r="AG336" s="992"/>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1">
        <v>4</v>
      </c>
      <c r="B337" s="991">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2"/>
      <c r="AD337" s="992"/>
      <c r="AE337" s="992"/>
      <c r="AF337" s="992"/>
      <c r="AG337" s="992"/>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1">
        <v>5</v>
      </c>
      <c r="B338" s="991">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2"/>
      <c r="AD338" s="992"/>
      <c r="AE338" s="992"/>
      <c r="AF338" s="992"/>
      <c r="AG338" s="992"/>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1">
        <v>6</v>
      </c>
      <c r="B339" s="991">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2"/>
      <c r="AD339" s="992"/>
      <c r="AE339" s="992"/>
      <c r="AF339" s="992"/>
      <c r="AG339" s="992"/>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1">
        <v>7</v>
      </c>
      <c r="B340" s="991">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2"/>
      <c r="AD340" s="992"/>
      <c r="AE340" s="992"/>
      <c r="AF340" s="992"/>
      <c r="AG340" s="992"/>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1">
        <v>8</v>
      </c>
      <c r="B341" s="991">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2"/>
      <c r="AD341" s="992"/>
      <c r="AE341" s="992"/>
      <c r="AF341" s="992"/>
      <c r="AG341" s="992"/>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1">
        <v>9</v>
      </c>
      <c r="B342" s="991">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2"/>
      <c r="AD342" s="992"/>
      <c r="AE342" s="992"/>
      <c r="AF342" s="992"/>
      <c r="AG342" s="992"/>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1">
        <v>10</v>
      </c>
      <c r="B343" s="991">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2"/>
      <c r="AD343" s="992"/>
      <c r="AE343" s="992"/>
      <c r="AF343" s="992"/>
      <c r="AG343" s="992"/>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1">
        <v>11</v>
      </c>
      <c r="B344" s="991">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2"/>
      <c r="AD344" s="992"/>
      <c r="AE344" s="992"/>
      <c r="AF344" s="992"/>
      <c r="AG344" s="992"/>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1">
        <v>12</v>
      </c>
      <c r="B345" s="991">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2"/>
      <c r="AD345" s="992"/>
      <c r="AE345" s="992"/>
      <c r="AF345" s="992"/>
      <c r="AG345" s="992"/>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1">
        <v>13</v>
      </c>
      <c r="B346" s="991">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2"/>
      <c r="AD346" s="992"/>
      <c r="AE346" s="992"/>
      <c r="AF346" s="992"/>
      <c r="AG346" s="992"/>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1">
        <v>14</v>
      </c>
      <c r="B347" s="991">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2"/>
      <c r="AD347" s="992"/>
      <c r="AE347" s="992"/>
      <c r="AF347" s="992"/>
      <c r="AG347" s="992"/>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1">
        <v>15</v>
      </c>
      <c r="B348" s="991">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2"/>
      <c r="AD348" s="992"/>
      <c r="AE348" s="992"/>
      <c r="AF348" s="992"/>
      <c r="AG348" s="992"/>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1">
        <v>16</v>
      </c>
      <c r="B349" s="991">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2"/>
      <c r="AD349" s="992"/>
      <c r="AE349" s="992"/>
      <c r="AF349" s="992"/>
      <c r="AG349" s="992"/>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1">
        <v>17</v>
      </c>
      <c r="B350" s="991">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2"/>
      <c r="AD350" s="992"/>
      <c r="AE350" s="992"/>
      <c r="AF350" s="992"/>
      <c r="AG350" s="992"/>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1">
        <v>18</v>
      </c>
      <c r="B351" s="991">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2"/>
      <c r="AD351" s="992"/>
      <c r="AE351" s="992"/>
      <c r="AF351" s="992"/>
      <c r="AG351" s="992"/>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1">
        <v>19</v>
      </c>
      <c r="B352" s="991">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2"/>
      <c r="AD352" s="992"/>
      <c r="AE352" s="992"/>
      <c r="AF352" s="992"/>
      <c r="AG352" s="992"/>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1">
        <v>20</v>
      </c>
      <c r="B353" s="991">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2"/>
      <c r="AD353" s="992"/>
      <c r="AE353" s="992"/>
      <c r="AF353" s="992"/>
      <c r="AG353" s="992"/>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1">
        <v>21</v>
      </c>
      <c r="B354" s="991">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2"/>
      <c r="AD354" s="992"/>
      <c r="AE354" s="992"/>
      <c r="AF354" s="992"/>
      <c r="AG354" s="992"/>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1">
        <v>22</v>
      </c>
      <c r="B355" s="991">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2"/>
      <c r="AD355" s="992"/>
      <c r="AE355" s="992"/>
      <c r="AF355" s="992"/>
      <c r="AG355" s="992"/>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1">
        <v>23</v>
      </c>
      <c r="B356" s="991">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2"/>
      <c r="AD356" s="992"/>
      <c r="AE356" s="992"/>
      <c r="AF356" s="992"/>
      <c r="AG356" s="992"/>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1">
        <v>24</v>
      </c>
      <c r="B357" s="991">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2"/>
      <c r="AD357" s="992"/>
      <c r="AE357" s="992"/>
      <c r="AF357" s="992"/>
      <c r="AG357" s="992"/>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1">
        <v>25</v>
      </c>
      <c r="B358" s="991">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2"/>
      <c r="AD358" s="992"/>
      <c r="AE358" s="992"/>
      <c r="AF358" s="992"/>
      <c r="AG358" s="992"/>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1">
        <v>26</v>
      </c>
      <c r="B359" s="991">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2"/>
      <c r="AD359" s="992"/>
      <c r="AE359" s="992"/>
      <c r="AF359" s="992"/>
      <c r="AG359" s="992"/>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1">
        <v>27</v>
      </c>
      <c r="B360" s="991">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2"/>
      <c r="AD360" s="992"/>
      <c r="AE360" s="992"/>
      <c r="AF360" s="992"/>
      <c r="AG360" s="992"/>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1">
        <v>28</v>
      </c>
      <c r="B361" s="991">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2"/>
      <c r="AD361" s="992"/>
      <c r="AE361" s="992"/>
      <c r="AF361" s="992"/>
      <c r="AG361" s="992"/>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1">
        <v>29</v>
      </c>
      <c r="B362" s="991">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2"/>
      <c r="AD362" s="992"/>
      <c r="AE362" s="992"/>
      <c r="AF362" s="992"/>
      <c r="AG362" s="992"/>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1">
        <v>30</v>
      </c>
      <c r="B363" s="991">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2"/>
      <c r="AD363" s="992"/>
      <c r="AE363" s="992"/>
      <c r="AF363" s="992"/>
      <c r="AG363" s="992"/>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3" t="s">
        <v>274</v>
      </c>
      <c r="K366" s="994"/>
      <c r="L366" s="994"/>
      <c r="M366" s="994"/>
      <c r="N366" s="994"/>
      <c r="O366" s="994"/>
      <c r="P366" s="430" t="s">
        <v>25</v>
      </c>
      <c r="Q366" s="430"/>
      <c r="R366" s="430"/>
      <c r="S366" s="430"/>
      <c r="T366" s="430"/>
      <c r="U366" s="430"/>
      <c r="V366" s="430"/>
      <c r="W366" s="430"/>
      <c r="X366" s="430"/>
      <c r="Y366" s="865" t="s">
        <v>316</v>
      </c>
      <c r="Z366" s="866"/>
      <c r="AA366" s="866"/>
      <c r="AB366" s="866"/>
      <c r="AC366" s="993" t="s">
        <v>307</v>
      </c>
      <c r="AD366" s="993"/>
      <c r="AE366" s="993"/>
      <c r="AF366" s="993"/>
      <c r="AG366" s="993"/>
      <c r="AH366" s="865" t="s">
        <v>236</v>
      </c>
      <c r="AI366" s="863"/>
      <c r="AJ366" s="863"/>
      <c r="AK366" s="863"/>
      <c r="AL366" s="863" t="s">
        <v>19</v>
      </c>
      <c r="AM366" s="863"/>
      <c r="AN366" s="863"/>
      <c r="AO366" s="867"/>
      <c r="AP366" s="995" t="s">
        <v>275</v>
      </c>
      <c r="AQ366" s="995"/>
      <c r="AR366" s="995"/>
      <c r="AS366" s="995"/>
      <c r="AT366" s="995"/>
      <c r="AU366" s="995"/>
      <c r="AV366" s="995"/>
      <c r="AW366" s="995"/>
      <c r="AX366" s="995"/>
      <c r="AY366" s="34">
        <f>$AY$364</f>
        <v>0</v>
      </c>
    </row>
    <row r="367" spans="1:51" ht="26.25" customHeight="1" x14ac:dyDescent="0.15">
      <c r="A367" s="991">
        <v>1</v>
      </c>
      <c r="B367" s="991">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2"/>
      <c r="AD367" s="992"/>
      <c r="AE367" s="992"/>
      <c r="AF367" s="992"/>
      <c r="AG367" s="992"/>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1">
        <v>2</v>
      </c>
      <c r="B368" s="991">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2"/>
      <c r="AD368" s="992"/>
      <c r="AE368" s="992"/>
      <c r="AF368" s="992"/>
      <c r="AG368" s="992"/>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1">
        <v>3</v>
      </c>
      <c r="B369" s="991">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2"/>
      <c r="AD369" s="992"/>
      <c r="AE369" s="992"/>
      <c r="AF369" s="992"/>
      <c r="AG369" s="992"/>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1">
        <v>4</v>
      </c>
      <c r="B370" s="991">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2"/>
      <c r="AD370" s="992"/>
      <c r="AE370" s="992"/>
      <c r="AF370" s="992"/>
      <c r="AG370" s="992"/>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1">
        <v>5</v>
      </c>
      <c r="B371" s="991">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2"/>
      <c r="AD371" s="992"/>
      <c r="AE371" s="992"/>
      <c r="AF371" s="992"/>
      <c r="AG371" s="992"/>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1">
        <v>6</v>
      </c>
      <c r="B372" s="991">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2"/>
      <c r="AD372" s="992"/>
      <c r="AE372" s="992"/>
      <c r="AF372" s="992"/>
      <c r="AG372" s="992"/>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1">
        <v>7</v>
      </c>
      <c r="B373" s="991">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2"/>
      <c r="AD373" s="992"/>
      <c r="AE373" s="992"/>
      <c r="AF373" s="992"/>
      <c r="AG373" s="992"/>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1">
        <v>8</v>
      </c>
      <c r="B374" s="991">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2"/>
      <c r="AD374" s="992"/>
      <c r="AE374" s="992"/>
      <c r="AF374" s="992"/>
      <c r="AG374" s="992"/>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1">
        <v>9</v>
      </c>
      <c r="B375" s="991">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2"/>
      <c r="AD375" s="992"/>
      <c r="AE375" s="992"/>
      <c r="AF375" s="992"/>
      <c r="AG375" s="992"/>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1">
        <v>10</v>
      </c>
      <c r="B376" s="991">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2"/>
      <c r="AD376" s="992"/>
      <c r="AE376" s="992"/>
      <c r="AF376" s="992"/>
      <c r="AG376" s="992"/>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1">
        <v>11</v>
      </c>
      <c r="B377" s="991">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2"/>
      <c r="AD377" s="992"/>
      <c r="AE377" s="992"/>
      <c r="AF377" s="992"/>
      <c r="AG377" s="992"/>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1">
        <v>12</v>
      </c>
      <c r="B378" s="991">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2"/>
      <c r="AD378" s="992"/>
      <c r="AE378" s="992"/>
      <c r="AF378" s="992"/>
      <c r="AG378" s="992"/>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1">
        <v>13</v>
      </c>
      <c r="B379" s="991">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2"/>
      <c r="AD379" s="992"/>
      <c r="AE379" s="992"/>
      <c r="AF379" s="992"/>
      <c r="AG379" s="992"/>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1">
        <v>14</v>
      </c>
      <c r="B380" s="991">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2"/>
      <c r="AD380" s="992"/>
      <c r="AE380" s="992"/>
      <c r="AF380" s="992"/>
      <c r="AG380" s="992"/>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1">
        <v>15</v>
      </c>
      <c r="B381" s="991">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2"/>
      <c r="AD381" s="992"/>
      <c r="AE381" s="992"/>
      <c r="AF381" s="992"/>
      <c r="AG381" s="992"/>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1">
        <v>16</v>
      </c>
      <c r="B382" s="991">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2"/>
      <c r="AD382" s="992"/>
      <c r="AE382" s="992"/>
      <c r="AF382" s="992"/>
      <c r="AG382" s="992"/>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1">
        <v>17</v>
      </c>
      <c r="B383" s="991">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2"/>
      <c r="AD383" s="992"/>
      <c r="AE383" s="992"/>
      <c r="AF383" s="992"/>
      <c r="AG383" s="992"/>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1">
        <v>18</v>
      </c>
      <c r="B384" s="991">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2"/>
      <c r="AD384" s="992"/>
      <c r="AE384" s="992"/>
      <c r="AF384" s="992"/>
      <c r="AG384" s="992"/>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1">
        <v>19</v>
      </c>
      <c r="B385" s="991">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2"/>
      <c r="AD385" s="992"/>
      <c r="AE385" s="992"/>
      <c r="AF385" s="992"/>
      <c r="AG385" s="992"/>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1">
        <v>20</v>
      </c>
      <c r="B386" s="991">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2"/>
      <c r="AD386" s="992"/>
      <c r="AE386" s="992"/>
      <c r="AF386" s="992"/>
      <c r="AG386" s="992"/>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1">
        <v>21</v>
      </c>
      <c r="B387" s="991">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2"/>
      <c r="AD387" s="992"/>
      <c r="AE387" s="992"/>
      <c r="AF387" s="992"/>
      <c r="AG387" s="992"/>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1">
        <v>22</v>
      </c>
      <c r="B388" s="991">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2"/>
      <c r="AD388" s="992"/>
      <c r="AE388" s="992"/>
      <c r="AF388" s="992"/>
      <c r="AG388" s="992"/>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1">
        <v>23</v>
      </c>
      <c r="B389" s="991">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2"/>
      <c r="AD389" s="992"/>
      <c r="AE389" s="992"/>
      <c r="AF389" s="992"/>
      <c r="AG389" s="992"/>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1">
        <v>24</v>
      </c>
      <c r="B390" s="991">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2"/>
      <c r="AD390" s="992"/>
      <c r="AE390" s="992"/>
      <c r="AF390" s="992"/>
      <c r="AG390" s="992"/>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1">
        <v>25</v>
      </c>
      <c r="B391" s="991">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2"/>
      <c r="AD391" s="992"/>
      <c r="AE391" s="992"/>
      <c r="AF391" s="992"/>
      <c r="AG391" s="992"/>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1">
        <v>26</v>
      </c>
      <c r="B392" s="991">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2"/>
      <c r="AD392" s="992"/>
      <c r="AE392" s="992"/>
      <c r="AF392" s="992"/>
      <c r="AG392" s="992"/>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1">
        <v>27</v>
      </c>
      <c r="B393" s="991">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2"/>
      <c r="AD393" s="992"/>
      <c r="AE393" s="992"/>
      <c r="AF393" s="992"/>
      <c r="AG393" s="992"/>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1">
        <v>28</v>
      </c>
      <c r="B394" s="991">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2"/>
      <c r="AD394" s="992"/>
      <c r="AE394" s="992"/>
      <c r="AF394" s="992"/>
      <c r="AG394" s="992"/>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1">
        <v>29</v>
      </c>
      <c r="B395" s="991">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2"/>
      <c r="AD395" s="992"/>
      <c r="AE395" s="992"/>
      <c r="AF395" s="992"/>
      <c r="AG395" s="992"/>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1">
        <v>30</v>
      </c>
      <c r="B396" s="991">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2"/>
      <c r="AD396" s="992"/>
      <c r="AE396" s="992"/>
      <c r="AF396" s="992"/>
      <c r="AG396" s="992"/>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3" t="s">
        <v>274</v>
      </c>
      <c r="K399" s="994"/>
      <c r="L399" s="994"/>
      <c r="M399" s="994"/>
      <c r="N399" s="994"/>
      <c r="O399" s="994"/>
      <c r="P399" s="430" t="s">
        <v>25</v>
      </c>
      <c r="Q399" s="430"/>
      <c r="R399" s="430"/>
      <c r="S399" s="430"/>
      <c r="T399" s="430"/>
      <c r="U399" s="430"/>
      <c r="V399" s="430"/>
      <c r="W399" s="430"/>
      <c r="X399" s="430"/>
      <c r="Y399" s="865" t="s">
        <v>316</v>
      </c>
      <c r="Z399" s="866"/>
      <c r="AA399" s="866"/>
      <c r="AB399" s="866"/>
      <c r="AC399" s="993" t="s">
        <v>307</v>
      </c>
      <c r="AD399" s="993"/>
      <c r="AE399" s="993"/>
      <c r="AF399" s="993"/>
      <c r="AG399" s="993"/>
      <c r="AH399" s="865" t="s">
        <v>236</v>
      </c>
      <c r="AI399" s="863"/>
      <c r="AJ399" s="863"/>
      <c r="AK399" s="863"/>
      <c r="AL399" s="863" t="s">
        <v>19</v>
      </c>
      <c r="AM399" s="863"/>
      <c r="AN399" s="863"/>
      <c r="AO399" s="867"/>
      <c r="AP399" s="995" t="s">
        <v>275</v>
      </c>
      <c r="AQ399" s="995"/>
      <c r="AR399" s="995"/>
      <c r="AS399" s="995"/>
      <c r="AT399" s="995"/>
      <c r="AU399" s="995"/>
      <c r="AV399" s="995"/>
      <c r="AW399" s="995"/>
      <c r="AX399" s="995"/>
      <c r="AY399" s="34">
        <f>$AY$397</f>
        <v>0</v>
      </c>
    </row>
    <row r="400" spans="1:51" ht="26.25" customHeight="1" x14ac:dyDescent="0.15">
      <c r="A400" s="991">
        <v>1</v>
      </c>
      <c r="B400" s="991">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2"/>
      <c r="AD400" s="992"/>
      <c r="AE400" s="992"/>
      <c r="AF400" s="992"/>
      <c r="AG400" s="992"/>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1">
        <v>2</v>
      </c>
      <c r="B401" s="991">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2"/>
      <c r="AD401" s="992"/>
      <c r="AE401" s="992"/>
      <c r="AF401" s="992"/>
      <c r="AG401" s="992"/>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1">
        <v>3</v>
      </c>
      <c r="B402" s="991">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2"/>
      <c r="AD402" s="992"/>
      <c r="AE402" s="992"/>
      <c r="AF402" s="992"/>
      <c r="AG402" s="992"/>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1">
        <v>4</v>
      </c>
      <c r="B403" s="991">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2"/>
      <c r="AD403" s="992"/>
      <c r="AE403" s="992"/>
      <c r="AF403" s="992"/>
      <c r="AG403" s="992"/>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1">
        <v>5</v>
      </c>
      <c r="B404" s="991">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2"/>
      <c r="AD404" s="992"/>
      <c r="AE404" s="992"/>
      <c r="AF404" s="992"/>
      <c r="AG404" s="992"/>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1">
        <v>6</v>
      </c>
      <c r="B405" s="991">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2"/>
      <c r="AD405" s="992"/>
      <c r="AE405" s="992"/>
      <c r="AF405" s="992"/>
      <c r="AG405" s="992"/>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1">
        <v>7</v>
      </c>
      <c r="B406" s="991">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2"/>
      <c r="AD406" s="992"/>
      <c r="AE406" s="992"/>
      <c r="AF406" s="992"/>
      <c r="AG406" s="992"/>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1">
        <v>8</v>
      </c>
      <c r="B407" s="991">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2"/>
      <c r="AD407" s="992"/>
      <c r="AE407" s="992"/>
      <c r="AF407" s="992"/>
      <c r="AG407" s="992"/>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1">
        <v>9</v>
      </c>
      <c r="B408" s="991">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2"/>
      <c r="AD408" s="992"/>
      <c r="AE408" s="992"/>
      <c r="AF408" s="992"/>
      <c r="AG408" s="992"/>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1">
        <v>10</v>
      </c>
      <c r="B409" s="991">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2"/>
      <c r="AD409" s="992"/>
      <c r="AE409" s="992"/>
      <c r="AF409" s="992"/>
      <c r="AG409" s="992"/>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1">
        <v>11</v>
      </c>
      <c r="B410" s="991">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2"/>
      <c r="AD410" s="992"/>
      <c r="AE410" s="992"/>
      <c r="AF410" s="992"/>
      <c r="AG410" s="992"/>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1">
        <v>12</v>
      </c>
      <c r="B411" s="991">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2"/>
      <c r="AD411" s="992"/>
      <c r="AE411" s="992"/>
      <c r="AF411" s="992"/>
      <c r="AG411" s="992"/>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1">
        <v>13</v>
      </c>
      <c r="B412" s="991">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2"/>
      <c r="AD412" s="992"/>
      <c r="AE412" s="992"/>
      <c r="AF412" s="992"/>
      <c r="AG412" s="992"/>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1">
        <v>14</v>
      </c>
      <c r="B413" s="991">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2"/>
      <c r="AD413" s="992"/>
      <c r="AE413" s="992"/>
      <c r="AF413" s="992"/>
      <c r="AG413" s="992"/>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1">
        <v>15</v>
      </c>
      <c r="B414" s="991">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2"/>
      <c r="AD414" s="992"/>
      <c r="AE414" s="992"/>
      <c r="AF414" s="992"/>
      <c r="AG414" s="992"/>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1">
        <v>16</v>
      </c>
      <c r="B415" s="991">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2"/>
      <c r="AD415" s="992"/>
      <c r="AE415" s="992"/>
      <c r="AF415" s="992"/>
      <c r="AG415" s="992"/>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1">
        <v>17</v>
      </c>
      <c r="B416" s="991">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2"/>
      <c r="AD416" s="992"/>
      <c r="AE416" s="992"/>
      <c r="AF416" s="992"/>
      <c r="AG416" s="992"/>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1">
        <v>18</v>
      </c>
      <c r="B417" s="991">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2"/>
      <c r="AD417" s="992"/>
      <c r="AE417" s="992"/>
      <c r="AF417" s="992"/>
      <c r="AG417" s="992"/>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1">
        <v>19</v>
      </c>
      <c r="B418" s="991">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2"/>
      <c r="AD418" s="992"/>
      <c r="AE418" s="992"/>
      <c r="AF418" s="992"/>
      <c r="AG418" s="992"/>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1">
        <v>20</v>
      </c>
      <c r="B419" s="991">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2"/>
      <c r="AD419" s="992"/>
      <c r="AE419" s="992"/>
      <c r="AF419" s="992"/>
      <c r="AG419" s="992"/>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1">
        <v>21</v>
      </c>
      <c r="B420" s="991">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2"/>
      <c r="AD420" s="992"/>
      <c r="AE420" s="992"/>
      <c r="AF420" s="992"/>
      <c r="AG420" s="992"/>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1">
        <v>22</v>
      </c>
      <c r="B421" s="991">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2"/>
      <c r="AD421" s="992"/>
      <c r="AE421" s="992"/>
      <c r="AF421" s="992"/>
      <c r="AG421" s="992"/>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1">
        <v>23</v>
      </c>
      <c r="B422" s="991">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2"/>
      <c r="AD422" s="992"/>
      <c r="AE422" s="992"/>
      <c r="AF422" s="992"/>
      <c r="AG422" s="992"/>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1">
        <v>24</v>
      </c>
      <c r="B423" s="991">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2"/>
      <c r="AD423" s="992"/>
      <c r="AE423" s="992"/>
      <c r="AF423" s="992"/>
      <c r="AG423" s="992"/>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1">
        <v>25</v>
      </c>
      <c r="B424" s="991">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2"/>
      <c r="AD424" s="992"/>
      <c r="AE424" s="992"/>
      <c r="AF424" s="992"/>
      <c r="AG424" s="992"/>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1">
        <v>26</v>
      </c>
      <c r="B425" s="991">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2"/>
      <c r="AD425" s="992"/>
      <c r="AE425" s="992"/>
      <c r="AF425" s="992"/>
      <c r="AG425" s="992"/>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1">
        <v>27</v>
      </c>
      <c r="B426" s="991">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2"/>
      <c r="AD426" s="992"/>
      <c r="AE426" s="992"/>
      <c r="AF426" s="992"/>
      <c r="AG426" s="992"/>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1">
        <v>28</v>
      </c>
      <c r="B427" s="991">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2"/>
      <c r="AD427" s="992"/>
      <c r="AE427" s="992"/>
      <c r="AF427" s="992"/>
      <c r="AG427" s="992"/>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1">
        <v>29</v>
      </c>
      <c r="B428" s="991">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2"/>
      <c r="AD428" s="992"/>
      <c r="AE428" s="992"/>
      <c r="AF428" s="992"/>
      <c r="AG428" s="992"/>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1">
        <v>30</v>
      </c>
      <c r="B429" s="991">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2"/>
      <c r="AD429" s="992"/>
      <c r="AE429" s="992"/>
      <c r="AF429" s="992"/>
      <c r="AG429" s="992"/>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3" t="s">
        <v>274</v>
      </c>
      <c r="K432" s="994"/>
      <c r="L432" s="994"/>
      <c r="M432" s="994"/>
      <c r="N432" s="994"/>
      <c r="O432" s="994"/>
      <c r="P432" s="430" t="s">
        <v>25</v>
      </c>
      <c r="Q432" s="430"/>
      <c r="R432" s="430"/>
      <c r="S432" s="430"/>
      <c r="T432" s="430"/>
      <c r="U432" s="430"/>
      <c r="V432" s="430"/>
      <c r="W432" s="430"/>
      <c r="X432" s="430"/>
      <c r="Y432" s="865" t="s">
        <v>316</v>
      </c>
      <c r="Z432" s="866"/>
      <c r="AA432" s="866"/>
      <c r="AB432" s="866"/>
      <c r="AC432" s="993" t="s">
        <v>307</v>
      </c>
      <c r="AD432" s="993"/>
      <c r="AE432" s="993"/>
      <c r="AF432" s="993"/>
      <c r="AG432" s="993"/>
      <c r="AH432" s="865" t="s">
        <v>236</v>
      </c>
      <c r="AI432" s="863"/>
      <c r="AJ432" s="863"/>
      <c r="AK432" s="863"/>
      <c r="AL432" s="863" t="s">
        <v>19</v>
      </c>
      <c r="AM432" s="863"/>
      <c r="AN432" s="863"/>
      <c r="AO432" s="867"/>
      <c r="AP432" s="995" t="s">
        <v>275</v>
      </c>
      <c r="AQ432" s="995"/>
      <c r="AR432" s="995"/>
      <c r="AS432" s="995"/>
      <c r="AT432" s="995"/>
      <c r="AU432" s="995"/>
      <c r="AV432" s="995"/>
      <c r="AW432" s="995"/>
      <c r="AX432" s="995"/>
      <c r="AY432" s="34">
        <f>$AY$430</f>
        <v>0</v>
      </c>
    </row>
    <row r="433" spans="1:51" ht="26.25" customHeight="1" x14ac:dyDescent="0.15">
      <c r="A433" s="991">
        <v>1</v>
      </c>
      <c r="B433" s="991">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2"/>
      <c r="AD433" s="992"/>
      <c r="AE433" s="992"/>
      <c r="AF433" s="992"/>
      <c r="AG433" s="992"/>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1">
        <v>2</v>
      </c>
      <c r="B434" s="991">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2"/>
      <c r="AD434" s="992"/>
      <c r="AE434" s="992"/>
      <c r="AF434" s="992"/>
      <c r="AG434" s="992"/>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1">
        <v>3</v>
      </c>
      <c r="B435" s="991">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2"/>
      <c r="AD435" s="992"/>
      <c r="AE435" s="992"/>
      <c r="AF435" s="992"/>
      <c r="AG435" s="992"/>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1">
        <v>4</v>
      </c>
      <c r="B436" s="991">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2"/>
      <c r="AD436" s="992"/>
      <c r="AE436" s="992"/>
      <c r="AF436" s="992"/>
      <c r="AG436" s="992"/>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1">
        <v>5</v>
      </c>
      <c r="B437" s="991">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2"/>
      <c r="AD437" s="992"/>
      <c r="AE437" s="992"/>
      <c r="AF437" s="992"/>
      <c r="AG437" s="992"/>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1">
        <v>6</v>
      </c>
      <c r="B438" s="991">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2"/>
      <c r="AD438" s="992"/>
      <c r="AE438" s="992"/>
      <c r="AF438" s="992"/>
      <c r="AG438" s="992"/>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1">
        <v>7</v>
      </c>
      <c r="B439" s="991">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2"/>
      <c r="AD439" s="992"/>
      <c r="AE439" s="992"/>
      <c r="AF439" s="992"/>
      <c r="AG439" s="992"/>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1">
        <v>8</v>
      </c>
      <c r="B440" s="991">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2"/>
      <c r="AD440" s="992"/>
      <c r="AE440" s="992"/>
      <c r="AF440" s="992"/>
      <c r="AG440" s="992"/>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1">
        <v>9</v>
      </c>
      <c r="B441" s="991">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2"/>
      <c r="AD441" s="992"/>
      <c r="AE441" s="992"/>
      <c r="AF441" s="992"/>
      <c r="AG441" s="992"/>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1">
        <v>10</v>
      </c>
      <c r="B442" s="991">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2"/>
      <c r="AD442" s="992"/>
      <c r="AE442" s="992"/>
      <c r="AF442" s="992"/>
      <c r="AG442" s="992"/>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1">
        <v>11</v>
      </c>
      <c r="B443" s="991">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2"/>
      <c r="AD443" s="992"/>
      <c r="AE443" s="992"/>
      <c r="AF443" s="992"/>
      <c r="AG443" s="992"/>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1">
        <v>12</v>
      </c>
      <c r="B444" s="991">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2"/>
      <c r="AD444" s="992"/>
      <c r="AE444" s="992"/>
      <c r="AF444" s="992"/>
      <c r="AG444" s="992"/>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1">
        <v>13</v>
      </c>
      <c r="B445" s="991">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2"/>
      <c r="AD445" s="992"/>
      <c r="AE445" s="992"/>
      <c r="AF445" s="992"/>
      <c r="AG445" s="992"/>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1">
        <v>14</v>
      </c>
      <c r="B446" s="991">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2"/>
      <c r="AD446" s="992"/>
      <c r="AE446" s="992"/>
      <c r="AF446" s="992"/>
      <c r="AG446" s="992"/>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1">
        <v>15</v>
      </c>
      <c r="B447" s="991">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2"/>
      <c r="AD447" s="992"/>
      <c r="AE447" s="992"/>
      <c r="AF447" s="992"/>
      <c r="AG447" s="992"/>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1">
        <v>16</v>
      </c>
      <c r="B448" s="991">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2"/>
      <c r="AD448" s="992"/>
      <c r="AE448" s="992"/>
      <c r="AF448" s="992"/>
      <c r="AG448" s="992"/>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1">
        <v>17</v>
      </c>
      <c r="B449" s="991">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2"/>
      <c r="AD449" s="992"/>
      <c r="AE449" s="992"/>
      <c r="AF449" s="992"/>
      <c r="AG449" s="992"/>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1">
        <v>18</v>
      </c>
      <c r="B450" s="991">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2"/>
      <c r="AD450" s="992"/>
      <c r="AE450" s="992"/>
      <c r="AF450" s="992"/>
      <c r="AG450" s="992"/>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1">
        <v>19</v>
      </c>
      <c r="B451" s="991">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2"/>
      <c r="AD451" s="992"/>
      <c r="AE451" s="992"/>
      <c r="AF451" s="992"/>
      <c r="AG451" s="992"/>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1">
        <v>20</v>
      </c>
      <c r="B452" s="991">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2"/>
      <c r="AD452" s="992"/>
      <c r="AE452" s="992"/>
      <c r="AF452" s="992"/>
      <c r="AG452" s="992"/>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1">
        <v>21</v>
      </c>
      <c r="B453" s="991">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2"/>
      <c r="AD453" s="992"/>
      <c r="AE453" s="992"/>
      <c r="AF453" s="992"/>
      <c r="AG453" s="992"/>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1">
        <v>22</v>
      </c>
      <c r="B454" s="991">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2"/>
      <c r="AD454" s="992"/>
      <c r="AE454" s="992"/>
      <c r="AF454" s="992"/>
      <c r="AG454" s="992"/>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1">
        <v>23</v>
      </c>
      <c r="B455" s="991">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2"/>
      <c r="AD455" s="992"/>
      <c r="AE455" s="992"/>
      <c r="AF455" s="992"/>
      <c r="AG455" s="992"/>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1">
        <v>24</v>
      </c>
      <c r="B456" s="991">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2"/>
      <c r="AD456" s="992"/>
      <c r="AE456" s="992"/>
      <c r="AF456" s="992"/>
      <c r="AG456" s="992"/>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1">
        <v>25</v>
      </c>
      <c r="B457" s="991">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2"/>
      <c r="AD457" s="992"/>
      <c r="AE457" s="992"/>
      <c r="AF457" s="992"/>
      <c r="AG457" s="992"/>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1">
        <v>26</v>
      </c>
      <c r="B458" s="991">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2"/>
      <c r="AD458" s="992"/>
      <c r="AE458" s="992"/>
      <c r="AF458" s="992"/>
      <c r="AG458" s="992"/>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1">
        <v>27</v>
      </c>
      <c r="B459" s="991">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2"/>
      <c r="AD459" s="992"/>
      <c r="AE459" s="992"/>
      <c r="AF459" s="992"/>
      <c r="AG459" s="992"/>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1">
        <v>28</v>
      </c>
      <c r="B460" s="991">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2"/>
      <c r="AD460" s="992"/>
      <c r="AE460" s="992"/>
      <c r="AF460" s="992"/>
      <c r="AG460" s="992"/>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1">
        <v>29</v>
      </c>
      <c r="B461" s="991">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2"/>
      <c r="AD461" s="992"/>
      <c r="AE461" s="992"/>
      <c r="AF461" s="992"/>
      <c r="AG461" s="992"/>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1">
        <v>30</v>
      </c>
      <c r="B462" s="991">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2"/>
      <c r="AD462" s="992"/>
      <c r="AE462" s="992"/>
      <c r="AF462" s="992"/>
      <c r="AG462" s="992"/>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3" t="s">
        <v>274</v>
      </c>
      <c r="K465" s="994"/>
      <c r="L465" s="994"/>
      <c r="M465" s="994"/>
      <c r="N465" s="994"/>
      <c r="O465" s="994"/>
      <c r="P465" s="430" t="s">
        <v>25</v>
      </c>
      <c r="Q465" s="430"/>
      <c r="R465" s="430"/>
      <c r="S465" s="430"/>
      <c r="T465" s="430"/>
      <c r="U465" s="430"/>
      <c r="V465" s="430"/>
      <c r="W465" s="430"/>
      <c r="X465" s="430"/>
      <c r="Y465" s="865" t="s">
        <v>316</v>
      </c>
      <c r="Z465" s="866"/>
      <c r="AA465" s="866"/>
      <c r="AB465" s="866"/>
      <c r="AC465" s="993" t="s">
        <v>307</v>
      </c>
      <c r="AD465" s="993"/>
      <c r="AE465" s="993"/>
      <c r="AF465" s="993"/>
      <c r="AG465" s="993"/>
      <c r="AH465" s="865" t="s">
        <v>236</v>
      </c>
      <c r="AI465" s="863"/>
      <c r="AJ465" s="863"/>
      <c r="AK465" s="863"/>
      <c r="AL465" s="863" t="s">
        <v>19</v>
      </c>
      <c r="AM465" s="863"/>
      <c r="AN465" s="863"/>
      <c r="AO465" s="867"/>
      <c r="AP465" s="995" t="s">
        <v>275</v>
      </c>
      <c r="AQ465" s="995"/>
      <c r="AR465" s="995"/>
      <c r="AS465" s="995"/>
      <c r="AT465" s="995"/>
      <c r="AU465" s="995"/>
      <c r="AV465" s="995"/>
      <c r="AW465" s="995"/>
      <c r="AX465" s="995"/>
      <c r="AY465" s="34">
        <f>$AY$463</f>
        <v>0</v>
      </c>
    </row>
    <row r="466" spans="1:51" ht="26.25" customHeight="1" x14ac:dyDescent="0.15">
      <c r="A466" s="991">
        <v>1</v>
      </c>
      <c r="B466" s="991">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2"/>
      <c r="AD466" s="992"/>
      <c r="AE466" s="992"/>
      <c r="AF466" s="992"/>
      <c r="AG466" s="992"/>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1">
        <v>2</v>
      </c>
      <c r="B467" s="991">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2"/>
      <c r="AD467" s="992"/>
      <c r="AE467" s="992"/>
      <c r="AF467" s="992"/>
      <c r="AG467" s="992"/>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1">
        <v>3</v>
      </c>
      <c r="B468" s="991">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2"/>
      <c r="AD468" s="992"/>
      <c r="AE468" s="992"/>
      <c r="AF468" s="992"/>
      <c r="AG468" s="992"/>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1">
        <v>4</v>
      </c>
      <c r="B469" s="991">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2"/>
      <c r="AD469" s="992"/>
      <c r="AE469" s="992"/>
      <c r="AF469" s="992"/>
      <c r="AG469" s="992"/>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1">
        <v>5</v>
      </c>
      <c r="B470" s="991">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2"/>
      <c r="AD470" s="992"/>
      <c r="AE470" s="992"/>
      <c r="AF470" s="992"/>
      <c r="AG470" s="992"/>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1">
        <v>6</v>
      </c>
      <c r="B471" s="991">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2"/>
      <c r="AD471" s="992"/>
      <c r="AE471" s="992"/>
      <c r="AF471" s="992"/>
      <c r="AG471" s="992"/>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1">
        <v>7</v>
      </c>
      <c r="B472" s="991">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2"/>
      <c r="AD472" s="992"/>
      <c r="AE472" s="992"/>
      <c r="AF472" s="992"/>
      <c r="AG472" s="992"/>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1">
        <v>8</v>
      </c>
      <c r="B473" s="991">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2"/>
      <c r="AD473" s="992"/>
      <c r="AE473" s="992"/>
      <c r="AF473" s="992"/>
      <c r="AG473" s="992"/>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1">
        <v>9</v>
      </c>
      <c r="B474" s="991">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2"/>
      <c r="AD474" s="992"/>
      <c r="AE474" s="992"/>
      <c r="AF474" s="992"/>
      <c r="AG474" s="992"/>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1">
        <v>10</v>
      </c>
      <c r="B475" s="991">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2"/>
      <c r="AD475" s="992"/>
      <c r="AE475" s="992"/>
      <c r="AF475" s="992"/>
      <c r="AG475" s="992"/>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1">
        <v>11</v>
      </c>
      <c r="B476" s="991">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2"/>
      <c r="AD476" s="992"/>
      <c r="AE476" s="992"/>
      <c r="AF476" s="992"/>
      <c r="AG476" s="992"/>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1">
        <v>12</v>
      </c>
      <c r="B477" s="991">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2"/>
      <c r="AD477" s="992"/>
      <c r="AE477" s="992"/>
      <c r="AF477" s="992"/>
      <c r="AG477" s="992"/>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1">
        <v>13</v>
      </c>
      <c r="B478" s="991">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2"/>
      <c r="AD478" s="992"/>
      <c r="AE478" s="992"/>
      <c r="AF478" s="992"/>
      <c r="AG478" s="992"/>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1">
        <v>14</v>
      </c>
      <c r="B479" s="991">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2"/>
      <c r="AD479" s="992"/>
      <c r="AE479" s="992"/>
      <c r="AF479" s="992"/>
      <c r="AG479" s="992"/>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1">
        <v>15</v>
      </c>
      <c r="B480" s="991">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2"/>
      <c r="AD480" s="992"/>
      <c r="AE480" s="992"/>
      <c r="AF480" s="992"/>
      <c r="AG480" s="992"/>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1">
        <v>16</v>
      </c>
      <c r="B481" s="991">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2"/>
      <c r="AD481" s="992"/>
      <c r="AE481" s="992"/>
      <c r="AF481" s="992"/>
      <c r="AG481" s="992"/>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1">
        <v>17</v>
      </c>
      <c r="B482" s="991">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2"/>
      <c r="AD482" s="992"/>
      <c r="AE482" s="992"/>
      <c r="AF482" s="992"/>
      <c r="AG482" s="992"/>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1">
        <v>18</v>
      </c>
      <c r="B483" s="991">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2"/>
      <c r="AD483" s="992"/>
      <c r="AE483" s="992"/>
      <c r="AF483" s="992"/>
      <c r="AG483" s="992"/>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1">
        <v>19</v>
      </c>
      <c r="B484" s="991">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2"/>
      <c r="AD484" s="992"/>
      <c r="AE484" s="992"/>
      <c r="AF484" s="992"/>
      <c r="AG484" s="992"/>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1">
        <v>20</v>
      </c>
      <c r="B485" s="991">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2"/>
      <c r="AD485" s="992"/>
      <c r="AE485" s="992"/>
      <c r="AF485" s="992"/>
      <c r="AG485" s="992"/>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1">
        <v>21</v>
      </c>
      <c r="B486" s="991">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2"/>
      <c r="AD486" s="992"/>
      <c r="AE486" s="992"/>
      <c r="AF486" s="992"/>
      <c r="AG486" s="992"/>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1">
        <v>22</v>
      </c>
      <c r="B487" s="991">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2"/>
      <c r="AD487" s="992"/>
      <c r="AE487" s="992"/>
      <c r="AF487" s="992"/>
      <c r="AG487" s="992"/>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1">
        <v>23</v>
      </c>
      <c r="B488" s="991">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2"/>
      <c r="AD488" s="992"/>
      <c r="AE488" s="992"/>
      <c r="AF488" s="992"/>
      <c r="AG488" s="992"/>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1">
        <v>24</v>
      </c>
      <c r="B489" s="991">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2"/>
      <c r="AD489" s="992"/>
      <c r="AE489" s="992"/>
      <c r="AF489" s="992"/>
      <c r="AG489" s="992"/>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1">
        <v>25</v>
      </c>
      <c r="B490" s="991">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2"/>
      <c r="AD490" s="992"/>
      <c r="AE490" s="992"/>
      <c r="AF490" s="992"/>
      <c r="AG490" s="992"/>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1">
        <v>26</v>
      </c>
      <c r="B491" s="991">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2"/>
      <c r="AD491" s="992"/>
      <c r="AE491" s="992"/>
      <c r="AF491" s="992"/>
      <c r="AG491" s="992"/>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1">
        <v>27</v>
      </c>
      <c r="B492" s="991">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2"/>
      <c r="AD492" s="992"/>
      <c r="AE492" s="992"/>
      <c r="AF492" s="992"/>
      <c r="AG492" s="992"/>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1">
        <v>28</v>
      </c>
      <c r="B493" s="991">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2"/>
      <c r="AD493" s="992"/>
      <c r="AE493" s="992"/>
      <c r="AF493" s="992"/>
      <c r="AG493" s="992"/>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1">
        <v>29</v>
      </c>
      <c r="B494" s="991">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2"/>
      <c r="AD494" s="992"/>
      <c r="AE494" s="992"/>
      <c r="AF494" s="992"/>
      <c r="AG494" s="992"/>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1">
        <v>30</v>
      </c>
      <c r="B495" s="991">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2"/>
      <c r="AD495" s="992"/>
      <c r="AE495" s="992"/>
      <c r="AF495" s="992"/>
      <c r="AG495" s="992"/>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3" t="s">
        <v>274</v>
      </c>
      <c r="K498" s="994"/>
      <c r="L498" s="994"/>
      <c r="M498" s="994"/>
      <c r="N498" s="994"/>
      <c r="O498" s="994"/>
      <c r="P498" s="430" t="s">
        <v>25</v>
      </c>
      <c r="Q498" s="430"/>
      <c r="R498" s="430"/>
      <c r="S498" s="430"/>
      <c r="T498" s="430"/>
      <c r="U498" s="430"/>
      <c r="V498" s="430"/>
      <c r="W498" s="430"/>
      <c r="X498" s="430"/>
      <c r="Y498" s="865" t="s">
        <v>316</v>
      </c>
      <c r="Z498" s="866"/>
      <c r="AA498" s="866"/>
      <c r="AB498" s="866"/>
      <c r="AC498" s="993" t="s">
        <v>307</v>
      </c>
      <c r="AD498" s="993"/>
      <c r="AE498" s="993"/>
      <c r="AF498" s="993"/>
      <c r="AG498" s="993"/>
      <c r="AH498" s="865" t="s">
        <v>236</v>
      </c>
      <c r="AI498" s="863"/>
      <c r="AJ498" s="863"/>
      <c r="AK498" s="863"/>
      <c r="AL498" s="863" t="s">
        <v>19</v>
      </c>
      <c r="AM498" s="863"/>
      <c r="AN498" s="863"/>
      <c r="AO498" s="867"/>
      <c r="AP498" s="995" t="s">
        <v>275</v>
      </c>
      <c r="AQ498" s="995"/>
      <c r="AR498" s="995"/>
      <c r="AS498" s="995"/>
      <c r="AT498" s="995"/>
      <c r="AU498" s="995"/>
      <c r="AV498" s="995"/>
      <c r="AW498" s="995"/>
      <c r="AX498" s="995"/>
      <c r="AY498" s="34">
        <f>$AY$496</f>
        <v>0</v>
      </c>
    </row>
    <row r="499" spans="1:51" ht="26.25" customHeight="1" x14ac:dyDescent="0.15">
      <c r="A499" s="991">
        <v>1</v>
      </c>
      <c r="B499" s="991">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2"/>
      <c r="AD499" s="992"/>
      <c r="AE499" s="992"/>
      <c r="AF499" s="992"/>
      <c r="AG499" s="992"/>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1">
        <v>2</v>
      </c>
      <c r="B500" s="991">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2"/>
      <c r="AD500" s="992"/>
      <c r="AE500" s="992"/>
      <c r="AF500" s="992"/>
      <c r="AG500" s="992"/>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1">
        <v>3</v>
      </c>
      <c r="B501" s="991">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2"/>
      <c r="AD501" s="992"/>
      <c r="AE501" s="992"/>
      <c r="AF501" s="992"/>
      <c r="AG501" s="992"/>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1">
        <v>4</v>
      </c>
      <c r="B502" s="991">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2"/>
      <c r="AD502" s="992"/>
      <c r="AE502" s="992"/>
      <c r="AF502" s="992"/>
      <c r="AG502" s="992"/>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1">
        <v>5</v>
      </c>
      <c r="B503" s="991">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2"/>
      <c r="AD503" s="992"/>
      <c r="AE503" s="992"/>
      <c r="AF503" s="992"/>
      <c r="AG503" s="992"/>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1">
        <v>6</v>
      </c>
      <c r="B504" s="991">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2"/>
      <c r="AD504" s="992"/>
      <c r="AE504" s="992"/>
      <c r="AF504" s="992"/>
      <c r="AG504" s="992"/>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1">
        <v>7</v>
      </c>
      <c r="B505" s="991">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2"/>
      <c r="AD505" s="992"/>
      <c r="AE505" s="992"/>
      <c r="AF505" s="992"/>
      <c r="AG505" s="992"/>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1">
        <v>8</v>
      </c>
      <c r="B506" s="991">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2"/>
      <c r="AD506" s="992"/>
      <c r="AE506" s="992"/>
      <c r="AF506" s="992"/>
      <c r="AG506" s="992"/>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1">
        <v>9</v>
      </c>
      <c r="B507" s="991">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2"/>
      <c r="AD507" s="992"/>
      <c r="AE507" s="992"/>
      <c r="AF507" s="992"/>
      <c r="AG507" s="992"/>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1">
        <v>10</v>
      </c>
      <c r="B508" s="991">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2"/>
      <c r="AD508" s="992"/>
      <c r="AE508" s="992"/>
      <c r="AF508" s="992"/>
      <c r="AG508" s="992"/>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1">
        <v>11</v>
      </c>
      <c r="B509" s="991">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2"/>
      <c r="AD509" s="992"/>
      <c r="AE509" s="992"/>
      <c r="AF509" s="992"/>
      <c r="AG509" s="992"/>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1">
        <v>12</v>
      </c>
      <c r="B510" s="991">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2"/>
      <c r="AD510" s="992"/>
      <c r="AE510" s="992"/>
      <c r="AF510" s="992"/>
      <c r="AG510" s="992"/>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1">
        <v>13</v>
      </c>
      <c r="B511" s="991">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2"/>
      <c r="AD511" s="992"/>
      <c r="AE511" s="992"/>
      <c r="AF511" s="992"/>
      <c r="AG511" s="992"/>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1">
        <v>14</v>
      </c>
      <c r="B512" s="991">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2"/>
      <c r="AD512" s="992"/>
      <c r="AE512" s="992"/>
      <c r="AF512" s="992"/>
      <c r="AG512" s="992"/>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1">
        <v>15</v>
      </c>
      <c r="B513" s="991">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2"/>
      <c r="AD513" s="992"/>
      <c r="AE513" s="992"/>
      <c r="AF513" s="992"/>
      <c r="AG513" s="992"/>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1">
        <v>16</v>
      </c>
      <c r="B514" s="991">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2"/>
      <c r="AD514" s="992"/>
      <c r="AE514" s="992"/>
      <c r="AF514" s="992"/>
      <c r="AG514" s="992"/>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1">
        <v>17</v>
      </c>
      <c r="B515" s="991">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2"/>
      <c r="AD515" s="992"/>
      <c r="AE515" s="992"/>
      <c r="AF515" s="992"/>
      <c r="AG515" s="992"/>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1">
        <v>18</v>
      </c>
      <c r="B516" s="991">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2"/>
      <c r="AD516" s="992"/>
      <c r="AE516" s="992"/>
      <c r="AF516" s="992"/>
      <c r="AG516" s="992"/>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1">
        <v>19</v>
      </c>
      <c r="B517" s="991">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2"/>
      <c r="AD517" s="992"/>
      <c r="AE517" s="992"/>
      <c r="AF517" s="992"/>
      <c r="AG517" s="992"/>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1">
        <v>20</v>
      </c>
      <c r="B518" s="991">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2"/>
      <c r="AD518" s="992"/>
      <c r="AE518" s="992"/>
      <c r="AF518" s="992"/>
      <c r="AG518" s="992"/>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1">
        <v>21</v>
      </c>
      <c r="B519" s="991">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2"/>
      <c r="AD519" s="992"/>
      <c r="AE519" s="992"/>
      <c r="AF519" s="992"/>
      <c r="AG519" s="992"/>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1">
        <v>22</v>
      </c>
      <c r="B520" s="991">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2"/>
      <c r="AD520" s="992"/>
      <c r="AE520" s="992"/>
      <c r="AF520" s="992"/>
      <c r="AG520" s="992"/>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1">
        <v>23</v>
      </c>
      <c r="B521" s="991">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2"/>
      <c r="AD521" s="992"/>
      <c r="AE521" s="992"/>
      <c r="AF521" s="992"/>
      <c r="AG521" s="992"/>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1">
        <v>24</v>
      </c>
      <c r="B522" s="991">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2"/>
      <c r="AD522" s="992"/>
      <c r="AE522" s="992"/>
      <c r="AF522" s="992"/>
      <c r="AG522" s="992"/>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1">
        <v>25</v>
      </c>
      <c r="B523" s="991">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2"/>
      <c r="AD523" s="992"/>
      <c r="AE523" s="992"/>
      <c r="AF523" s="992"/>
      <c r="AG523" s="992"/>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1">
        <v>26</v>
      </c>
      <c r="B524" s="991">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2"/>
      <c r="AD524" s="992"/>
      <c r="AE524" s="992"/>
      <c r="AF524" s="992"/>
      <c r="AG524" s="992"/>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1">
        <v>27</v>
      </c>
      <c r="B525" s="991">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2"/>
      <c r="AD525" s="992"/>
      <c r="AE525" s="992"/>
      <c r="AF525" s="992"/>
      <c r="AG525" s="992"/>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1">
        <v>28</v>
      </c>
      <c r="B526" s="991">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2"/>
      <c r="AD526" s="992"/>
      <c r="AE526" s="992"/>
      <c r="AF526" s="992"/>
      <c r="AG526" s="992"/>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1">
        <v>29</v>
      </c>
      <c r="B527" s="991">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2"/>
      <c r="AD527" s="992"/>
      <c r="AE527" s="992"/>
      <c r="AF527" s="992"/>
      <c r="AG527" s="992"/>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1">
        <v>30</v>
      </c>
      <c r="B528" s="991">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2"/>
      <c r="AD528" s="992"/>
      <c r="AE528" s="992"/>
      <c r="AF528" s="992"/>
      <c r="AG528" s="992"/>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3" t="s">
        <v>274</v>
      </c>
      <c r="K531" s="994"/>
      <c r="L531" s="994"/>
      <c r="M531" s="994"/>
      <c r="N531" s="994"/>
      <c r="O531" s="994"/>
      <c r="P531" s="430" t="s">
        <v>25</v>
      </c>
      <c r="Q531" s="430"/>
      <c r="R531" s="430"/>
      <c r="S531" s="430"/>
      <c r="T531" s="430"/>
      <c r="U531" s="430"/>
      <c r="V531" s="430"/>
      <c r="W531" s="430"/>
      <c r="X531" s="430"/>
      <c r="Y531" s="865" t="s">
        <v>316</v>
      </c>
      <c r="Z531" s="866"/>
      <c r="AA531" s="866"/>
      <c r="AB531" s="866"/>
      <c r="AC531" s="993" t="s">
        <v>307</v>
      </c>
      <c r="AD531" s="993"/>
      <c r="AE531" s="993"/>
      <c r="AF531" s="993"/>
      <c r="AG531" s="993"/>
      <c r="AH531" s="865" t="s">
        <v>236</v>
      </c>
      <c r="AI531" s="863"/>
      <c r="AJ531" s="863"/>
      <c r="AK531" s="863"/>
      <c r="AL531" s="863" t="s">
        <v>19</v>
      </c>
      <c r="AM531" s="863"/>
      <c r="AN531" s="863"/>
      <c r="AO531" s="867"/>
      <c r="AP531" s="995" t="s">
        <v>275</v>
      </c>
      <c r="AQ531" s="995"/>
      <c r="AR531" s="995"/>
      <c r="AS531" s="995"/>
      <c r="AT531" s="995"/>
      <c r="AU531" s="995"/>
      <c r="AV531" s="995"/>
      <c r="AW531" s="995"/>
      <c r="AX531" s="995"/>
      <c r="AY531" s="34">
        <f>$AY$529</f>
        <v>0</v>
      </c>
    </row>
    <row r="532" spans="1:51" ht="26.25" customHeight="1" x14ac:dyDescent="0.15">
      <c r="A532" s="991">
        <v>1</v>
      </c>
      <c r="B532" s="991">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2"/>
      <c r="AD532" s="992"/>
      <c r="AE532" s="992"/>
      <c r="AF532" s="992"/>
      <c r="AG532" s="992"/>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1">
        <v>2</v>
      </c>
      <c r="B533" s="991">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2"/>
      <c r="AD533" s="992"/>
      <c r="AE533" s="992"/>
      <c r="AF533" s="992"/>
      <c r="AG533" s="992"/>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1">
        <v>3</v>
      </c>
      <c r="B534" s="991">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2"/>
      <c r="AD534" s="992"/>
      <c r="AE534" s="992"/>
      <c r="AF534" s="992"/>
      <c r="AG534" s="992"/>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1">
        <v>4</v>
      </c>
      <c r="B535" s="991">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2"/>
      <c r="AD535" s="992"/>
      <c r="AE535" s="992"/>
      <c r="AF535" s="992"/>
      <c r="AG535" s="992"/>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1">
        <v>5</v>
      </c>
      <c r="B536" s="991">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2"/>
      <c r="AD536" s="992"/>
      <c r="AE536" s="992"/>
      <c r="AF536" s="992"/>
      <c r="AG536" s="992"/>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1">
        <v>6</v>
      </c>
      <c r="B537" s="991">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2"/>
      <c r="AD537" s="992"/>
      <c r="AE537" s="992"/>
      <c r="AF537" s="992"/>
      <c r="AG537" s="992"/>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1">
        <v>7</v>
      </c>
      <c r="B538" s="991">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2"/>
      <c r="AD538" s="992"/>
      <c r="AE538" s="992"/>
      <c r="AF538" s="992"/>
      <c r="AG538" s="992"/>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1">
        <v>8</v>
      </c>
      <c r="B539" s="991">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2"/>
      <c r="AD539" s="992"/>
      <c r="AE539" s="992"/>
      <c r="AF539" s="992"/>
      <c r="AG539" s="992"/>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1">
        <v>9</v>
      </c>
      <c r="B540" s="991">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2"/>
      <c r="AD540" s="992"/>
      <c r="AE540" s="992"/>
      <c r="AF540" s="992"/>
      <c r="AG540" s="992"/>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1">
        <v>10</v>
      </c>
      <c r="B541" s="991">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2"/>
      <c r="AD541" s="992"/>
      <c r="AE541" s="992"/>
      <c r="AF541" s="992"/>
      <c r="AG541" s="992"/>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1">
        <v>11</v>
      </c>
      <c r="B542" s="991">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2"/>
      <c r="AD542" s="992"/>
      <c r="AE542" s="992"/>
      <c r="AF542" s="992"/>
      <c r="AG542" s="992"/>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1">
        <v>12</v>
      </c>
      <c r="B543" s="991">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2"/>
      <c r="AD543" s="992"/>
      <c r="AE543" s="992"/>
      <c r="AF543" s="992"/>
      <c r="AG543" s="992"/>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1">
        <v>13</v>
      </c>
      <c r="B544" s="991">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2"/>
      <c r="AD544" s="992"/>
      <c r="AE544" s="992"/>
      <c r="AF544" s="992"/>
      <c r="AG544" s="992"/>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1">
        <v>14</v>
      </c>
      <c r="B545" s="991">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2"/>
      <c r="AD545" s="992"/>
      <c r="AE545" s="992"/>
      <c r="AF545" s="992"/>
      <c r="AG545" s="992"/>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1">
        <v>15</v>
      </c>
      <c r="B546" s="991">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2"/>
      <c r="AD546" s="992"/>
      <c r="AE546" s="992"/>
      <c r="AF546" s="992"/>
      <c r="AG546" s="992"/>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1">
        <v>16</v>
      </c>
      <c r="B547" s="991">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2"/>
      <c r="AD547" s="992"/>
      <c r="AE547" s="992"/>
      <c r="AF547" s="992"/>
      <c r="AG547" s="992"/>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1">
        <v>17</v>
      </c>
      <c r="B548" s="991">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2"/>
      <c r="AD548" s="992"/>
      <c r="AE548" s="992"/>
      <c r="AF548" s="992"/>
      <c r="AG548" s="992"/>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1">
        <v>18</v>
      </c>
      <c r="B549" s="991">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2"/>
      <c r="AD549" s="992"/>
      <c r="AE549" s="992"/>
      <c r="AF549" s="992"/>
      <c r="AG549" s="992"/>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1">
        <v>19</v>
      </c>
      <c r="B550" s="991">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2"/>
      <c r="AD550" s="992"/>
      <c r="AE550" s="992"/>
      <c r="AF550" s="992"/>
      <c r="AG550" s="992"/>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1">
        <v>20</v>
      </c>
      <c r="B551" s="991">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2"/>
      <c r="AD551" s="992"/>
      <c r="AE551" s="992"/>
      <c r="AF551" s="992"/>
      <c r="AG551" s="992"/>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1">
        <v>21</v>
      </c>
      <c r="B552" s="991">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2"/>
      <c r="AD552" s="992"/>
      <c r="AE552" s="992"/>
      <c r="AF552" s="992"/>
      <c r="AG552" s="992"/>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1">
        <v>22</v>
      </c>
      <c r="B553" s="991">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2"/>
      <c r="AD553" s="992"/>
      <c r="AE553" s="992"/>
      <c r="AF553" s="992"/>
      <c r="AG553" s="992"/>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1">
        <v>23</v>
      </c>
      <c r="B554" s="991">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2"/>
      <c r="AD554" s="992"/>
      <c r="AE554" s="992"/>
      <c r="AF554" s="992"/>
      <c r="AG554" s="992"/>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1">
        <v>24</v>
      </c>
      <c r="B555" s="991">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2"/>
      <c r="AD555" s="992"/>
      <c r="AE555" s="992"/>
      <c r="AF555" s="992"/>
      <c r="AG555" s="992"/>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1">
        <v>25</v>
      </c>
      <c r="B556" s="991">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2"/>
      <c r="AD556" s="992"/>
      <c r="AE556" s="992"/>
      <c r="AF556" s="992"/>
      <c r="AG556" s="992"/>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1">
        <v>26</v>
      </c>
      <c r="B557" s="991">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2"/>
      <c r="AD557" s="992"/>
      <c r="AE557" s="992"/>
      <c r="AF557" s="992"/>
      <c r="AG557" s="992"/>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1">
        <v>27</v>
      </c>
      <c r="B558" s="991">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2"/>
      <c r="AD558" s="992"/>
      <c r="AE558" s="992"/>
      <c r="AF558" s="992"/>
      <c r="AG558" s="992"/>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1">
        <v>28</v>
      </c>
      <c r="B559" s="991">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2"/>
      <c r="AD559" s="992"/>
      <c r="AE559" s="992"/>
      <c r="AF559" s="992"/>
      <c r="AG559" s="992"/>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1">
        <v>29</v>
      </c>
      <c r="B560" s="991">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2"/>
      <c r="AD560" s="992"/>
      <c r="AE560" s="992"/>
      <c r="AF560" s="992"/>
      <c r="AG560" s="992"/>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1">
        <v>30</v>
      </c>
      <c r="B561" s="991">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2"/>
      <c r="AD561" s="992"/>
      <c r="AE561" s="992"/>
      <c r="AF561" s="992"/>
      <c r="AG561" s="992"/>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3" t="s">
        <v>274</v>
      </c>
      <c r="K564" s="994"/>
      <c r="L564" s="994"/>
      <c r="M564" s="994"/>
      <c r="N564" s="994"/>
      <c r="O564" s="994"/>
      <c r="P564" s="430" t="s">
        <v>25</v>
      </c>
      <c r="Q564" s="430"/>
      <c r="R564" s="430"/>
      <c r="S564" s="430"/>
      <c r="T564" s="430"/>
      <c r="U564" s="430"/>
      <c r="V564" s="430"/>
      <c r="W564" s="430"/>
      <c r="X564" s="430"/>
      <c r="Y564" s="865" t="s">
        <v>316</v>
      </c>
      <c r="Z564" s="866"/>
      <c r="AA564" s="866"/>
      <c r="AB564" s="866"/>
      <c r="AC564" s="993" t="s">
        <v>307</v>
      </c>
      <c r="AD564" s="993"/>
      <c r="AE564" s="993"/>
      <c r="AF564" s="993"/>
      <c r="AG564" s="993"/>
      <c r="AH564" s="865" t="s">
        <v>236</v>
      </c>
      <c r="AI564" s="863"/>
      <c r="AJ564" s="863"/>
      <c r="AK564" s="863"/>
      <c r="AL564" s="863" t="s">
        <v>19</v>
      </c>
      <c r="AM564" s="863"/>
      <c r="AN564" s="863"/>
      <c r="AO564" s="867"/>
      <c r="AP564" s="995" t="s">
        <v>275</v>
      </c>
      <c r="AQ564" s="995"/>
      <c r="AR564" s="995"/>
      <c r="AS564" s="995"/>
      <c r="AT564" s="995"/>
      <c r="AU564" s="995"/>
      <c r="AV564" s="995"/>
      <c r="AW564" s="995"/>
      <c r="AX564" s="995"/>
      <c r="AY564" s="34">
        <f>$AY$562</f>
        <v>0</v>
      </c>
    </row>
    <row r="565" spans="1:51" ht="26.25" customHeight="1" x14ac:dyDescent="0.15">
      <c r="A565" s="991">
        <v>1</v>
      </c>
      <c r="B565" s="991">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2"/>
      <c r="AD565" s="992"/>
      <c r="AE565" s="992"/>
      <c r="AF565" s="992"/>
      <c r="AG565" s="992"/>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1">
        <v>2</v>
      </c>
      <c r="B566" s="991">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2"/>
      <c r="AD566" s="992"/>
      <c r="AE566" s="992"/>
      <c r="AF566" s="992"/>
      <c r="AG566" s="992"/>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1">
        <v>3</v>
      </c>
      <c r="B567" s="991">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2"/>
      <c r="AD567" s="992"/>
      <c r="AE567" s="992"/>
      <c r="AF567" s="992"/>
      <c r="AG567" s="992"/>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1">
        <v>4</v>
      </c>
      <c r="B568" s="991">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2"/>
      <c r="AD568" s="992"/>
      <c r="AE568" s="992"/>
      <c r="AF568" s="992"/>
      <c r="AG568" s="992"/>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1">
        <v>5</v>
      </c>
      <c r="B569" s="991">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2"/>
      <c r="AD569" s="992"/>
      <c r="AE569" s="992"/>
      <c r="AF569" s="992"/>
      <c r="AG569" s="992"/>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1">
        <v>6</v>
      </c>
      <c r="B570" s="991">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2"/>
      <c r="AD570" s="992"/>
      <c r="AE570" s="992"/>
      <c r="AF570" s="992"/>
      <c r="AG570" s="992"/>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1">
        <v>7</v>
      </c>
      <c r="B571" s="991">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2"/>
      <c r="AD571" s="992"/>
      <c r="AE571" s="992"/>
      <c r="AF571" s="992"/>
      <c r="AG571" s="992"/>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1">
        <v>8</v>
      </c>
      <c r="B572" s="991">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2"/>
      <c r="AD572" s="992"/>
      <c r="AE572" s="992"/>
      <c r="AF572" s="992"/>
      <c r="AG572" s="992"/>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1">
        <v>9</v>
      </c>
      <c r="B573" s="991">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2"/>
      <c r="AD573" s="992"/>
      <c r="AE573" s="992"/>
      <c r="AF573" s="992"/>
      <c r="AG573" s="992"/>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1">
        <v>10</v>
      </c>
      <c r="B574" s="991">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2"/>
      <c r="AD574" s="992"/>
      <c r="AE574" s="992"/>
      <c r="AF574" s="992"/>
      <c r="AG574" s="992"/>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1">
        <v>11</v>
      </c>
      <c r="B575" s="991">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2"/>
      <c r="AD575" s="992"/>
      <c r="AE575" s="992"/>
      <c r="AF575" s="992"/>
      <c r="AG575" s="992"/>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1">
        <v>12</v>
      </c>
      <c r="B576" s="991">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2"/>
      <c r="AD576" s="992"/>
      <c r="AE576" s="992"/>
      <c r="AF576" s="992"/>
      <c r="AG576" s="992"/>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1">
        <v>13</v>
      </c>
      <c r="B577" s="991">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2"/>
      <c r="AD577" s="992"/>
      <c r="AE577" s="992"/>
      <c r="AF577" s="992"/>
      <c r="AG577" s="992"/>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1">
        <v>14</v>
      </c>
      <c r="B578" s="991">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2"/>
      <c r="AD578" s="992"/>
      <c r="AE578" s="992"/>
      <c r="AF578" s="992"/>
      <c r="AG578" s="992"/>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1">
        <v>15</v>
      </c>
      <c r="B579" s="991">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2"/>
      <c r="AD579" s="992"/>
      <c r="AE579" s="992"/>
      <c r="AF579" s="992"/>
      <c r="AG579" s="992"/>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1">
        <v>16</v>
      </c>
      <c r="B580" s="991">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2"/>
      <c r="AD580" s="992"/>
      <c r="AE580" s="992"/>
      <c r="AF580" s="992"/>
      <c r="AG580" s="992"/>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1">
        <v>17</v>
      </c>
      <c r="B581" s="991">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2"/>
      <c r="AD581" s="992"/>
      <c r="AE581" s="992"/>
      <c r="AF581" s="992"/>
      <c r="AG581" s="992"/>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1">
        <v>18</v>
      </c>
      <c r="B582" s="991">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2"/>
      <c r="AD582" s="992"/>
      <c r="AE582" s="992"/>
      <c r="AF582" s="992"/>
      <c r="AG582" s="992"/>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1">
        <v>19</v>
      </c>
      <c r="B583" s="991">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2"/>
      <c r="AD583" s="992"/>
      <c r="AE583" s="992"/>
      <c r="AF583" s="992"/>
      <c r="AG583" s="992"/>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1">
        <v>20</v>
      </c>
      <c r="B584" s="991">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2"/>
      <c r="AD584" s="992"/>
      <c r="AE584" s="992"/>
      <c r="AF584" s="992"/>
      <c r="AG584" s="992"/>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1">
        <v>21</v>
      </c>
      <c r="B585" s="991">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2"/>
      <c r="AD585" s="992"/>
      <c r="AE585" s="992"/>
      <c r="AF585" s="992"/>
      <c r="AG585" s="992"/>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1">
        <v>22</v>
      </c>
      <c r="B586" s="991">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2"/>
      <c r="AD586" s="992"/>
      <c r="AE586" s="992"/>
      <c r="AF586" s="992"/>
      <c r="AG586" s="992"/>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1">
        <v>23</v>
      </c>
      <c r="B587" s="991">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2"/>
      <c r="AD587" s="992"/>
      <c r="AE587" s="992"/>
      <c r="AF587" s="992"/>
      <c r="AG587" s="992"/>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1">
        <v>24</v>
      </c>
      <c r="B588" s="991">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2"/>
      <c r="AD588" s="992"/>
      <c r="AE588" s="992"/>
      <c r="AF588" s="992"/>
      <c r="AG588" s="992"/>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1">
        <v>25</v>
      </c>
      <c r="B589" s="991">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2"/>
      <c r="AD589" s="992"/>
      <c r="AE589" s="992"/>
      <c r="AF589" s="992"/>
      <c r="AG589" s="992"/>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1">
        <v>26</v>
      </c>
      <c r="B590" s="991">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2"/>
      <c r="AD590" s="992"/>
      <c r="AE590" s="992"/>
      <c r="AF590" s="992"/>
      <c r="AG590" s="992"/>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1">
        <v>27</v>
      </c>
      <c r="B591" s="991">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2"/>
      <c r="AD591" s="992"/>
      <c r="AE591" s="992"/>
      <c r="AF591" s="992"/>
      <c r="AG591" s="992"/>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1">
        <v>28</v>
      </c>
      <c r="B592" s="991">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2"/>
      <c r="AD592" s="992"/>
      <c r="AE592" s="992"/>
      <c r="AF592" s="992"/>
      <c r="AG592" s="992"/>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1">
        <v>29</v>
      </c>
      <c r="B593" s="991">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2"/>
      <c r="AD593" s="992"/>
      <c r="AE593" s="992"/>
      <c r="AF593" s="992"/>
      <c r="AG593" s="992"/>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1">
        <v>30</v>
      </c>
      <c r="B594" s="991">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2"/>
      <c r="AD594" s="992"/>
      <c r="AE594" s="992"/>
      <c r="AF594" s="992"/>
      <c r="AG594" s="992"/>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3" t="s">
        <v>274</v>
      </c>
      <c r="K597" s="994"/>
      <c r="L597" s="994"/>
      <c r="M597" s="994"/>
      <c r="N597" s="994"/>
      <c r="O597" s="994"/>
      <c r="P597" s="430" t="s">
        <v>25</v>
      </c>
      <c r="Q597" s="430"/>
      <c r="R597" s="430"/>
      <c r="S597" s="430"/>
      <c r="T597" s="430"/>
      <c r="U597" s="430"/>
      <c r="V597" s="430"/>
      <c r="W597" s="430"/>
      <c r="X597" s="430"/>
      <c r="Y597" s="865" t="s">
        <v>316</v>
      </c>
      <c r="Z597" s="866"/>
      <c r="AA597" s="866"/>
      <c r="AB597" s="866"/>
      <c r="AC597" s="993" t="s">
        <v>307</v>
      </c>
      <c r="AD597" s="993"/>
      <c r="AE597" s="993"/>
      <c r="AF597" s="993"/>
      <c r="AG597" s="993"/>
      <c r="AH597" s="865" t="s">
        <v>236</v>
      </c>
      <c r="AI597" s="863"/>
      <c r="AJ597" s="863"/>
      <c r="AK597" s="863"/>
      <c r="AL597" s="863" t="s">
        <v>19</v>
      </c>
      <c r="AM597" s="863"/>
      <c r="AN597" s="863"/>
      <c r="AO597" s="867"/>
      <c r="AP597" s="995" t="s">
        <v>275</v>
      </c>
      <c r="AQ597" s="995"/>
      <c r="AR597" s="995"/>
      <c r="AS597" s="995"/>
      <c r="AT597" s="995"/>
      <c r="AU597" s="995"/>
      <c r="AV597" s="995"/>
      <c r="AW597" s="995"/>
      <c r="AX597" s="995"/>
      <c r="AY597" s="34">
        <f>$AY$595</f>
        <v>0</v>
      </c>
    </row>
    <row r="598" spans="1:51" ht="26.25" customHeight="1" x14ac:dyDescent="0.15">
      <c r="A598" s="991">
        <v>1</v>
      </c>
      <c r="B598" s="991">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2"/>
      <c r="AD598" s="992"/>
      <c r="AE598" s="992"/>
      <c r="AF598" s="992"/>
      <c r="AG598" s="992"/>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1">
        <v>2</v>
      </c>
      <c r="B599" s="991">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2"/>
      <c r="AD599" s="992"/>
      <c r="AE599" s="992"/>
      <c r="AF599" s="992"/>
      <c r="AG599" s="992"/>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1">
        <v>3</v>
      </c>
      <c r="B600" s="991">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2"/>
      <c r="AD600" s="992"/>
      <c r="AE600" s="992"/>
      <c r="AF600" s="992"/>
      <c r="AG600" s="992"/>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1">
        <v>4</v>
      </c>
      <c r="B601" s="991">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2"/>
      <c r="AD601" s="992"/>
      <c r="AE601" s="992"/>
      <c r="AF601" s="992"/>
      <c r="AG601" s="992"/>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1">
        <v>5</v>
      </c>
      <c r="B602" s="991">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2"/>
      <c r="AD602" s="992"/>
      <c r="AE602" s="992"/>
      <c r="AF602" s="992"/>
      <c r="AG602" s="992"/>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1">
        <v>6</v>
      </c>
      <c r="B603" s="991">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2"/>
      <c r="AD603" s="992"/>
      <c r="AE603" s="992"/>
      <c r="AF603" s="992"/>
      <c r="AG603" s="992"/>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1">
        <v>7</v>
      </c>
      <c r="B604" s="991">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2"/>
      <c r="AD604" s="992"/>
      <c r="AE604" s="992"/>
      <c r="AF604" s="992"/>
      <c r="AG604" s="992"/>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1">
        <v>8</v>
      </c>
      <c r="B605" s="991">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2"/>
      <c r="AD605" s="992"/>
      <c r="AE605" s="992"/>
      <c r="AF605" s="992"/>
      <c r="AG605" s="992"/>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1">
        <v>9</v>
      </c>
      <c r="B606" s="991">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2"/>
      <c r="AD606" s="992"/>
      <c r="AE606" s="992"/>
      <c r="AF606" s="992"/>
      <c r="AG606" s="992"/>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1">
        <v>10</v>
      </c>
      <c r="B607" s="991">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2"/>
      <c r="AD607" s="992"/>
      <c r="AE607" s="992"/>
      <c r="AF607" s="992"/>
      <c r="AG607" s="992"/>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1">
        <v>11</v>
      </c>
      <c r="B608" s="991">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2"/>
      <c r="AD608" s="992"/>
      <c r="AE608" s="992"/>
      <c r="AF608" s="992"/>
      <c r="AG608" s="992"/>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1">
        <v>12</v>
      </c>
      <c r="B609" s="991">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2"/>
      <c r="AD609" s="992"/>
      <c r="AE609" s="992"/>
      <c r="AF609" s="992"/>
      <c r="AG609" s="992"/>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1">
        <v>13</v>
      </c>
      <c r="B610" s="991">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2"/>
      <c r="AD610" s="992"/>
      <c r="AE610" s="992"/>
      <c r="AF610" s="992"/>
      <c r="AG610" s="992"/>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1">
        <v>14</v>
      </c>
      <c r="B611" s="991">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2"/>
      <c r="AD611" s="992"/>
      <c r="AE611" s="992"/>
      <c r="AF611" s="992"/>
      <c r="AG611" s="992"/>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1">
        <v>15</v>
      </c>
      <c r="B612" s="991">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2"/>
      <c r="AD612" s="992"/>
      <c r="AE612" s="992"/>
      <c r="AF612" s="992"/>
      <c r="AG612" s="992"/>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1">
        <v>16</v>
      </c>
      <c r="B613" s="991">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2"/>
      <c r="AD613" s="992"/>
      <c r="AE613" s="992"/>
      <c r="AF613" s="992"/>
      <c r="AG613" s="992"/>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1">
        <v>17</v>
      </c>
      <c r="B614" s="991">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2"/>
      <c r="AD614" s="992"/>
      <c r="AE614" s="992"/>
      <c r="AF614" s="992"/>
      <c r="AG614" s="992"/>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1">
        <v>18</v>
      </c>
      <c r="B615" s="991">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2"/>
      <c r="AD615" s="992"/>
      <c r="AE615" s="992"/>
      <c r="AF615" s="992"/>
      <c r="AG615" s="992"/>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1">
        <v>19</v>
      </c>
      <c r="B616" s="991">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2"/>
      <c r="AD616" s="992"/>
      <c r="AE616" s="992"/>
      <c r="AF616" s="992"/>
      <c r="AG616" s="992"/>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1">
        <v>20</v>
      </c>
      <c r="B617" s="991">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2"/>
      <c r="AD617" s="992"/>
      <c r="AE617" s="992"/>
      <c r="AF617" s="992"/>
      <c r="AG617" s="992"/>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1">
        <v>21</v>
      </c>
      <c r="B618" s="991">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2"/>
      <c r="AD618" s="992"/>
      <c r="AE618" s="992"/>
      <c r="AF618" s="992"/>
      <c r="AG618" s="992"/>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1">
        <v>22</v>
      </c>
      <c r="B619" s="991">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2"/>
      <c r="AD619" s="992"/>
      <c r="AE619" s="992"/>
      <c r="AF619" s="992"/>
      <c r="AG619" s="992"/>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1">
        <v>23</v>
      </c>
      <c r="B620" s="991">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2"/>
      <c r="AD620" s="992"/>
      <c r="AE620" s="992"/>
      <c r="AF620" s="992"/>
      <c r="AG620" s="992"/>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1">
        <v>24</v>
      </c>
      <c r="B621" s="991">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2"/>
      <c r="AD621" s="992"/>
      <c r="AE621" s="992"/>
      <c r="AF621" s="992"/>
      <c r="AG621" s="992"/>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1">
        <v>25</v>
      </c>
      <c r="B622" s="991">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2"/>
      <c r="AD622" s="992"/>
      <c r="AE622" s="992"/>
      <c r="AF622" s="992"/>
      <c r="AG622" s="992"/>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1">
        <v>26</v>
      </c>
      <c r="B623" s="991">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2"/>
      <c r="AD623" s="992"/>
      <c r="AE623" s="992"/>
      <c r="AF623" s="992"/>
      <c r="AG623" s="992"/>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1">
        <v>27</v>
      </c>
      <c r="B624" s="991">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2"/>
      <c r="AD624" s="992"/>
      <c r="AE624" s="992"/>
      <c r="AF624" s="992"/>
      <c r="AG624" s="992"/>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1">
        <v>28</v>
      </c>
      <c r="B625" s="991">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2"/>
      <c r="AD625" s="992"/>
      <c r="AE625" s="992"/>
      <c r="AF625" s="992"/>
      <c r="AG625" s="992"/>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1">
        <v>29</v>
      </c>
      <c r="B626" s="991">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2"/>
      <c r="AD626" s="992"/>
      <c r="AE626" s="992"/>
      <c r="AF626" s="992"/>
      <c r="AG626" s="992"/>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1">
        <v>30</v>
      </c>
      <c r="B627" s="991">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2"/>
      <c r="AD627" s="992"/>
      <c r="AE627" s="992"/>
      <c r="AF627" s="992"/>
      <c r="AG627" s="992"/>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3" t="s">
        <v>274</v>
      </c>
      <c r="K630" s="994"/>
      <c r="L630" s="994"/>
      <c r="M630" s="994"/>
      <c r="N630" s="994"/>
      <c r="O630" s="994"/>
      <c r="P630" s="430" t="s">
        <v>25</v>
      </c>
      <c r="Q630" s="430"/>
      <c r="R630" s="430"/>
      <c r="S630" s="430"/>
      <c r="T630" s="430"/>
      <c r="U630" s="430"/>
      <c r="V630" s="430"/>
      <c r="W630" s="430"/>
      <c r="X630" s="430"/>
      <c r="Y630" s="865" t="s">
        <v>316</v>
      </c>
      <c r="Z630" s="866"/>
      <c r="AA630" s="866"/>
      <c r="AB630" s="866"/>
      <c r="AC630" s="993" t="s">
        <v>307</v>
      </c>
      <c r="AD630" s="993"/>
      <c r="AE630" s="993"/>
      <c r="AF630" s="993"/>
      <c r="AG630" s="993"/>
      <c r="AH630" s="865" t="s">
        <v>236</v>
      </c>
      <c r="AI630" s="863"/>
      <c r="AJ630" s="863"/>
      <c r="AK630" s="863"/>
      <c r="AL630" s="863" t="s">
        <v>19</v>
      </c>
      <c r="AM630" s="863"/>
      <c r="AN630" s="863"/>
      <c r="AO630" s="867"/>
      <c r="AP630" s="995" t="s">
        <v>275</v>
      </c>
      <c r="AQ630" s="995"/>
      <c r="AR630" s="995"/>
      <c r="AS630" s="995"/>
      <c r="AT630" s="995"/>
      <c r="AU630" s="995"/>
      <c r="AV630" s="995"/>
      <c r="AW630" s="995"/>
      <c r="AX630" s="995"/>
      <c r="AY630" s="34">
        <f>$AY$628</f>
        <v>0</v>
      </c>
    </row>
    <row r="631" spans="1:51" ht="26.25" customHeight="1" x14ac:dyDescent="0.15">
      <c r="A631" s="991">
        <v>1</v>
      </c>
      <c r="B631" s="991">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2"/>
      <c r="AD631" s="992"/>
      <c r="AE631" s="992"/>
      <c r="AF631" s="992"/>
      <c r="AG631" s="992"/>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1">
        <v>2</v>
      </c>
      <c r="B632" s="991">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2"/>
      <c r="AD632" s="992"/>
      <c r="AE632" s="992"/>
      <c r="AF632" s="992"/>
      <c r="AG632" s="992"/>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1">
        <v>3</v>
      </c>
      <c r="B633" s="991">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2"/>
      <c r="AD633" s="992"/>
      <c r="AE633" s="992"/>
      <c r="AF633" s="992"/>
      <c r="AG633" s="992"/>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1">
        <v>4</v>
      </c>
      <c r="B634" s="991">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2"/>
      <c r="AD634" s="992"/>
      <c r="AE634" s="992"/>
      <c r="AF634" s="992"/>
      <c r="AG634" s="992"/>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1">
        <v>5</v>
      </c>
      <c r="B635" s="991">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2"/>
      <c r="AD635" s="992"/>
      <c r="AE635" s="992"/>
      <c r="AF635" s="992"/>
      <c r="AG635" s="992"/>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1">
        <v>6</v>
      </c>
      <c r="B636" s="991">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2"/>
      <c r="AD636" s="992"/>
      <c r="AE636" s="992"/>
      <c r="AF636" s="992"/>
      <c r="AG636" s="992"/>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1">
        <v>7</v>
      </c>
      <c r="B637" s="991">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2"/>
      <c r="AD637" s="992"/>
      <c r="AE637" s="992"/>
      <c r="AF637" s="992"/>
      <c r="AG637" s="992"/>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1">
        <v>8</v>
      </c>
      <c r="B638" s="991">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2"/>
      <c r="AD638" s="992"/>
      <c r="AE638" s="992"/>
      <c r="AF638" s="992"/>
      <c r="AG638" s="992"/>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1">
        <v>9</v>
      </c>
      <c r="B639" s="991">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2"/>
      <c r="AD639" s="992"/>
      <c r="AE639" s="992"/>
      <c r="AF639" s="992"/>
      <c r="AG639" s="992"/>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1">
        <v>10</v>
      </c>
      <c r="B640" s="991">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2"/>
      <c r="AD640" s="992"/>
      <c r="AE640" s="992"/>
      <c r="AF640" s="992"/>
      <c r="AG640" s="992"/>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1">
        <v>11</v>
      </c>
      <c r="B641" s="991">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2"/>
      <c r="AD641" s="992"/>
      <c r="AE641" s="992"/>
      <c r="AF641" s="992"/>
      <c r="AG641" s="992"/>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1">
        <v>12</v>
      </c>
      <c r="B642" s="991">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2"/>
      <c r="AD642" s="992"/>
      <c r="AE642" s="992"/>
      <c r="AF642" s="992"/>
      <c r="AG642" s="992"/>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1">
        <v>13</v>
      </c>
      <c r="B643" s="991">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2"/>
      <c r="AD643" s="992"/>
      <c r="AE643" s="992"/>
      <c r="AF643" s="992"/>
      <c r="AG643" s="992"/>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1">
        <v>14</v>
      </c>
      <c r="B644" s="991">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2"/>
      <c r="AD644" s="992"/>
      <c r="AE644" s="992"/>
      <c r="AF644" s="992"/>
      <c r="AG644" s="992"/>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1">
        <v>15</v>
      </c>
      <c r="B645" s="991">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2"/>
      <c r="AD645" s="992"/>
      <c r="AE645" s="992"/>
      <c r="AF645" s="992"/>
      <c r="AG645" s="992"/>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1">
        <v>16</v>
      </c>
      <c r="B646" s="991">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2"/>
      <c r="AD646" s="992"/>
      <c r="AE646" s="992"/>
      <c r="AF646" s="992"/>
      <c r="AG646" s="992"/>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1">
        <v>17</v>
      </c>
      <c r="B647" s="991">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2"/>
      <c r="AD647" s="992"/>
      <c r="AE647" s="992"/>
      <c r="AF647" s="992"/>
      <c r="AG647" s="992"/>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1">
        <v>18</v>
      </c>
      <c r="B648" s="991">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2"/>
      <c r="AD648" s="992"/>
      <c r="AE648" s="992"/>
      <c r="AF648" s="992"/>
      <c r="AG648" s="992"/>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1">
        <v>19</v>
      </c>
      <c r="B649" s="991">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2"/>
      <c r="AD649" s="992"/>
      <c r="AE649" s="992"/>
      <c r="AF649" s="992"/>
      <c r="AG649" s="992"/>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1">
        <v>20</v>
      </c>
      <c r="B650" s="991">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2"/>
      <c r="AD650" s="992"/>
      <c r="AE650" s="992"/>
      <c r="AF650" s="992"/>
      <c r="AG650" s="992"/>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1">
        <v>21</v>
      </c>
      <c r="B651" s="991">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2"/>
      <c r="AD651" s="992"/>
      <c r="AE651" s="992"/>
      <c r="AF651" s="992"/>
      <c r="AG651" s="992"/>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1">
        <v>22</v>
      </c>
      <c r="B652" s="991">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2"/>
      <c r="AD652" s="992"/>
      <c r="AE652" s="992"/>
      <c r="AF652" s="992"/>
      <c r="AG652" s="992"/>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1">
        <v>23</v>
      </c>
      <c r="B653" s="991">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2"/>
      <c r="AD653" s="992"/>
      <c r="AE653" s="992"/>
      <c r="AF653" s="992"/>
      <c r="AG653" s="992"/>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1">
        <v>24</v>
      </c>
      <c r="B654" s="991">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2"/>
      <c r="AD654" s="992"/>
      <c r="AE654" s="992"/>
      <c r="AF654" s="992"/>
      <c r="AG654" s="992"/>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1">
        <v>25</v>
      </c>
      <c r="B655" s="991">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2"/>
      <c r="AD655" s="992"/>
      <c r="AE655" s="992"/>
      <c r="AF655" s="992"/>
      <c r="AG655" s="992"/>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1">
        <v>26</v>
      </c>
      <c r="B656" s="991">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2"/>
      <c r="AD656" s="992"/>
      <c r="AE656" s="992"/>
      <c r="AF656" s="992"/>
      <c r="AG656" s="992"/>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1">
        <v>27</v>
      </c>
      <c r="B657" s="991">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2"/>
      <c r="AD657" s="992"/>
      <c r="AE657" s="992"/>
      <c r="AF657" s="992"/>
      <c r="AG657" s="992"/>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1">
        <v>28</v>
      </c>
      <c r="B658" s="991">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2"/>
      <c r="AD658" s="992"/>
      <c r="AE658" s="992"/>
      <c r="AF658" s="992"/>
      <c r="AG658" s="992"/>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1">
        <v>29</v>
      </c>
      <c r="B659" s="991">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2"/>
      <c r="AD659" s="992"/>
      <c r="AE659" s="992"/>
      <c r="AF659" s="992"/>
      <c r="AG659" s="992"/>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1">
        <v>30</v>
      </c>
      <c r="B660" s="991">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2"/>
      <c r="AD660" s="992"/>
      <c r="AE660" s="992"/>
      <c r="AF660" s="992"/>
      <c r="AG660" s="992"/>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3" t="s">
        <v>274</v>
      </c>
      <c r="K663" s="994"/>
      <c r="L663" s="994"/>
      <c r="M663" s="994"/>
      <c r="N663" s="994"/>
      <c r="O663" s="994"/>
      <c r="P663" s="430" t="s">
        <v>25</v>
      </c>
      <c r="Q663" s="430"/>
      <c r="R663" s="430"/>
      <c r="S663" s="430"/>
      <c r="T663" s="430"/>
      <c r="U663" s="430"/>
      <c r="V663" s="430"/>
      <c r="W663" s="430"/>
      <c r="X663" s="430"/>
      <c r="Y663" s="865" t="s">
        <v>316</v>
      </c>
      <c r="Z663" s="866"/>
      <c r="AA663" s="866"/>
      <c r="AB663" s="866"/>
      <c r="AC663" s="993" t="s">
        <v>307</v>
      </c>
      <c r="AD663" s="993"/>
      <c r="AE663" s="993"/>
      <c r="AF663" s="993"/>
      <c r="AG663" s="993"/>
      <c r="AH663" s="865" t="s">
        <v>236</v>
      </c>
      <c r="AI663" s="863"/>
      <c r="AJ663" s="863"/>
      <c r="AK663" s="863"/>
      <c r="AL663" s="863" t="s">
        <v>19</v>
      </c>
      <c r="AM663" s="863"/>
      <c r="AN663" s="863"/>
      <c r="AO663" s="867"/>
      <c r="AP663" s="995" t="s">
        <v>275</v>
      </c>
      <c r="AQ663" s="995"/>
      <c r="AR663" s="995"/>
      <c r="AS663" s="995"/>
      <c r="AT663" s="995"/>
      <c r="AU663" s="995"/>
      <c r="AV663" s="995"/>
      <c r="AW663" s="995"/>
      <c r="AX663" s="995"/>
      <c r="AY663" s="34">
        <f>$AY$661</f>
        <v>0</v>
      </c>
    </row>
    <row r="664" spans="1:51" ht="26.25" customHeight="1" x14ac:dyDescent="0.15">
      <c r="A664" s="991">
        <v>1</v>
      </c>
      <c r="B664" s="991">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2"/>
      <c r="AD664" s="992"/>
      <c r="AE664" s="992"/>
      <c r="AF664" s="992"/>
      <c r="AG664" s="992"/>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1">
        <v>2</v>
      </c>
      <c r="B665" s="991">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2"/>
      <c r="AD665" s="992"/>
      <c r="AE665" s="992"/>
      <c r="AF665" s="992"/>
      <c r="AG665" s="992"/>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1">
        <v>3</v>
      </c>
      <c r="B666" s="991">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2"/>
      <c r="AD666" s="992"/>
      <c r="AE666" s="992"/>
      <c r="AF666" s="992"/>
      <c r="AG666" s="992"/>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1">
        <v>4</v>
      </c>
      <c r="B667" s="991">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2"/>
      <c r="AD667" s="992"/>
      <c r="AE667" s="992"/>
      <c r="AF667" s="992"/>
      <c r="AG667" s="992"/>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1">
        <v>5</v>
      </c>
      <c r="B668" s="991">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2"/>
      <c r="AD668" s="992"/>
      <c r="AE668" s="992"/>
      <c r="AF668" s="992"/>
      <c r="AG668" s="992"/>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1">
        <v>6</v>
      </c>
      <c r="B669" s="991">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2"/>
      <c r="AD669" s="992"/>
      <c r="AE669" s="992"/>
      <c r="AF669" s="992"/>
      <c r="AG669" s="992"/>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1">
        <v>7</v>
      </c>
      <c r="B670" s="991">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2"/>
      <c r="AD670" s="992"/>
      <c r="AE670" s="992"/>
      <c r="AF670" s="992"/>
      <c r="AG670" s="992"/>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1">
        <v>8</v>
      </c>
      <c r="B671" s="991">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2"/>
      <c r="AD671" s="992"/>
      <c r="AE671" s="992"/>
      <c r="AF671" s="992"/>
      <c r="AG671" s="992"/>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1">
        <v>9</v>
      </c>
      <c r="B672" s="991">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2"/>
      <c r="AD672" s="992"/>
      <c r="AE672" s="992"/>
      <c r="AF672" s="992"/>
      <c r="AG672" s="992"/>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1">
        <v>10</v>
      </c>
      <c r="B673" s="991">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2"/>
      <c r="AD673" s="992"/>
      <c r="AE673" s="992"/>
      <c r="AF673" s="992"/>
      <c r="AG673" s="992"/>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1">
        <v>11</v>
      </c>
      <c r="B674" s="991">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2"/>
      <c r="AD674" s="992"/>
      <c r="AE674" s="992"/>
      <c r="AF674" s="992"/>
      <c r="AG674" s="992"/>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1">
        <v>12</v>
      </c>
      <c r="B675" s="991">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2"/>
      <c r="AD675" s="992"/>
      <c r="AE675" s="992"/>
      <c r="AF675" s="992"/>
      <c r="AG675" s="992"/>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1">
        <v>13</v>
      </c>
      <c r="B676" s="991">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2"/>
      <c r="AD676" s="992"/>
      <c r="AE676" s="992"/>
      <c r="AF676" s="992"/>
      <c r="AG676" s="992"/>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1">
        <v>14</v>
      </c>
      <c r="B677" s="991">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2"/>
      <c r="AD677" s="992"/>
      <c r="AE677" s="992"/>
      <c r="AF677" s="992"/>
      <c r="AG677" s="992"/>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1">
        <v>15</v>
      </c>
      <c r="B678" s="991">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2"/>
      <c r="AD678" s="992"/>
      <c r="AE678" s="992"/>
      <c r="AF678" s="992"/>
      <c r="AG678" s="992"/>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1">
        <v>16</v>
      </c>
      <c r="B679" s="991">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2"/>
      <c r="AD679" s="992"/>
      <c r="AE679" s="992"/>
      <c r="AF679" s="992"/>
      <c r="AG679" s="992"/>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1">
        <v>17</v>
      </c>
      <c r="B680" s="991">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2"/>
      <c r="AD680" s="992"/>
      <c r="AE680" s="992"/>
      <c r="AF680" s="992"/>
      <c r="AG680" s="992"/>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1">
        <v>18</v>
      </c>
      <c r="B681" s="991">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2"/>
      <c r="AD681" s="992"/>
      <c r="AE681" s="992"/>
      <c r="AF681" s="992"/>
      <c r="AG681" s="992"/>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1">
        <v>19</v>
      </c>
      <c r="B682" s="991">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2"/>
      <c r="AD682" s="992"/>
      <c r="AE682" s="992"/>
      <c r="AF682" s="992"/>
      <c r="AG682" s="992"/>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1">
        <v>20</v>
      </c>
      <c r="B683" s="991">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2"/>
      <c r="AD683" s="992"/>
      <c r="AE683" s="992"/>
      <c r="AF683" s="992"/>
      <c r="AG683" s="992"/>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1">
        <v>21</v>
      </c>
      <c r="B684" s="991">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2"/>
      <c r="AD684" s="992"/>
      <c r="AE684" s="992"/>
      <c r="AF684" s="992"/>
      <c r="AG684" s="992"/>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1">
        <v>22</v>
      </c>
      <c r="B685" s="991">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2"/>
      <c r="AD685" s="992"/>
      <c r="AE685" s="992"/>
      <c r="AF685" s="992"/>
      <c r="AG685" s="992"/>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1">
        <v>23</v>
      </c>
      <c r="B686" s="991">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2"/>
      <c r="AD686" s="992"/>
      <c r="AE686" s="992"/>
      <c r="AF686" s="992"/>
      <c r="AG686" s="992"/>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1">
        <v>24</v>
      </c>
      <c r="B687" s="991">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2"/>
      <c r="AD687" s="992"/>
      <c r="AE687" s="992"/>
      <c r="AF687" s="992"/>
      <c r="AG687" s="992"/>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1">
        <v>25</v>
      </c>
      <c r="B688" s="991">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2"/>
      <c r="AD688" s="992"/>
      <c r="AE688" s="992"/>
      <c r="AF688" s="992"/>
      <c r="AG688" s="992"/>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1">
        <v>26</v>
      </c>
      <c r="B689" s="991">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2"/>
      <c r="AD689" s="992"/>
      <c r="AE689" s="992"/>
      <c r="AF689" s="992"/>
      <c r="AG689" s="992"/>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1">
        <v>27</v>
      </c>
      <c r="B690" s="991">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2"/>
      <c r="AD690" s="992"/>
      <c r="AE690" s="992"/>
      <c r="AF690" s="992"/>
      <c r="AG690" s="992"/>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1">
        <v>28</v>
      </c>
      <c r="B691" s="991">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2"/>
      <c r="AD691" s="992"/>
      <c r="AE691" s="992"/>
      <c r="AF691" s="992"/>
      <c r="AG691" s="992"/>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1">
        <v>29</v>
      </c>
      <c r="B692" s="991">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2"/>
      <c r="AD692" s="992"/>
      <c r="AE692" s="992"/>
      <c r="AF692" s="992"/>
      <c r="AG692" s="992"/>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1">
        <v>30</v>
      </c>
      <c r="B693" s="991">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2"/>
      <c r="AD693" s="992"/>
      <c r="AE693" s="992"/>
      <c r="AF693" s="992"/>
      <c r="AG693" s="992"/>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3" t="s">
        <v>274</v>
      </c>
      <c r="K696" s="994"/>
      <c r="L696" s="994"/>
      <c r="M696" s="994"/>
      <c r="N696" s="994"/>
      <c r="O696" s="994"/>
      <c r="P696" s="430" t="s">
        <v>25</v>
      </c>
      <c r="Q696" s="430"/>
      <c r="R696" s="430"/>
      <c r="S696" s="430"/>
      <c r="T696" s="430"/>
      <c r="U696" s="430"/>
      <c r="V696" s="430"/>
      <c r="W696" s="430"/>
      <c r="X696" s="430"/>
      <c r="Y696" s="865" t="s">
        <v>316</v>
      </c>
      <c r="Z696" s="866"/>
      <c r="AA696" s="866"/>
      <c r="AB696" s="866"/>
      <c r="AC696" s="993" t="s">
        <v>307</v>
      </c>
      <c r="AD696" s="993"/>
      <c r="AE696" s="993"/>
      <c r="AF696" s="993"/>
      <c r="AG696" s="993"/>
      <c r="AH696" s="865" t="s">
        <v>236</v>
      </c>
      <c r="AI696" s="863"/>
      <c r="AJ696" s="863"/>
      <c r="AK696" s="863"/>
      <c r="AL696" s="863" t="s">
        <v>19</v>
      </c>
      <c r="AM696" s="863"/>
      <c r="AN696" s="863"/>
      <c r="AO696" s="867"/>
      <c r="AP696" s="995" t="s">
        <v>275</v>
      </c>
      <c r="AQ696" s="995"/>
      <c r="AR696" s="995"/>
      <c r="AS696" s="995"/>
      <c r="AT696" s="995"/>
      <c r="AU696" s="995"/>
      <c r="AV696" s="995"/>
      <c r="AW696" s="995"/>
      <c r="AX696" s="995"/>
      <c r="AY696" s="34">
        <f>$AY$694</f>
        <v>0</v>
      </c>
    </row>
    <row r="697" spans="1:51" ht="26.25" customHeight="1" x14ac:dyDescent="0.15">
      <c r="A697" s="991">
        <v>1</v>
      </c>
      <c r="B697" s="991">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2"/>
      <c r="AD697" s="992"/>
      <c r="AE697" s="992"/>
      <c r="AF697" s="992"/>
      <c r="AG697" s="992"/>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1">
        <v>2</v>
      </c>
      <c r="B698" s="991">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2"/>
      <c r="AD698" s="992"/>
      <c r="AE698" s="992"/>
      <c r="AF698" s="992"/>
      <c r="AG698" s="992"/>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1">
        <v>3</v>
      </c>
      <c r="B699" s="991">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2"/>
      <c r="AD699" s="992"/>
      <c r="AE699" s="992"/>
      <c r="AF699" s="992"/>
      <c r="AG699" s="992"/>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1">
        <v>4</v>
      </c>
      <c r="B700" s="991">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2"/>
      <c r="AD700" s="992"/>
      <c r="AE700" s="992"/>
      <c r="AF700" s="992"/>
      <c r="AG700" s="992"/>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1">
        <v>5</v>
      </c>
      <c r="B701" s="991">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2"/>
      <c r="AD701" s="992"/>
      <c r="AE701" s="992"/>
      <c r="AF701" s="992"/>
      <c r="AG701" s="992"/>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1">
        <v>6</v>
      </c>
      <c r="B702" s="991">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2"/>
      <c r="AD702" s="992"/>
      <c r="AE702" s="992"/>
      <c r="AF702" s="992"/>
      <c r="AG702" s="992"/>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1">
        <v>7</v>
      </c>
      <c r="B703" s="991">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2"/>
      <c r="AD703" s="992"/>
      <c r="AE703" s="992"/>
      <c r="AF703" s="992"/>
      <c r="AG703" s="992"/>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1">
        <v>8</v>
      </c>
      <c r="B704" s="991">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2"/>
      <c r="AD704" s="992"/>
      <c r="AE704" s="992"/>
      <c r="AF704" s="992"/>
      <c r="AG704" s="992"/>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1">
        <v>9</v>
      </c>
      <c r="B705" s="991">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2"/>
      <c r="AD705" s="992"/>
      <c r="AE705" s="992"/>
      <c r="AF705" s="992"/>
      <c r="AG705" s="992"/>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1">
        <v>10</v>
      </c>
      <c r="B706" s="991">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2"/>
      <c r="AD706" s="992"/>
      <c r="AE706" s="992"/>
      <c r="AF706" s="992"/>
      <c r="AG706" s="992"/>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1">
        <v>11</v>
      </c>
      <c r="B707" s="991">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2"/>
      <c r="AD707" s="992"/>
      <c r="AE707" s="992"/>
      <c r="AF707" s="992"/>
      <c r="AG707" s="992"/>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1">
        <v>12</v>
      </c>
      <c r="B708" s="991">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2"/>
      <c r="AD708" s="992"/>
      <c r="AE708" s="992"/>
      <c r="AF708" s="992"/>
      <c r="AG708" s="992"/>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1">
        <v>13</v>
      </c>
      <c r="B709" s="991">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2"/>
      <c r="AD709" s="992"/>
      <c r="AE709" s="992"/>
      <c r="AF709" s="992"/>
      <c r="AG709" s="992"/>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1">
        <v>14</v>
      </c>
      <c r="B710" s="991">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2"/>
      <c r="AD710" s="992"/>
      <c r="AE710" s="992"/>
      <c r="AF710" s="992"/>
      <c r="AG710" s="992"/>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1">
        <v>15</v>
      </c>
      <c r="B711" s="991">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2"/>
      <c r="AD711" s="992"/>
      <c r="AE711" s="992"/>
      <c r="AF711" s="992"/>
      <c r="AG711" s="992"/>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1">
        <v>16</v>
      </c>
      <c r="B712" s="991">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2"/>
      <c r="AD712" s="992"/>
      <c r="AE712" s="992"/>
      <c r="AF712" s="992"/>
      <c r="AG712" s="992"/>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1">
        <v>17</v>
      </c>
      <c r="B713" s="991">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2"/>
      <c r="AD713" s="992"/>
      <c r="AE713" s="992"/>
      <c r="AF713" s="992"/>
      <c r="AG713" s="992"/>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1">
        <v>18</v>
      </c>
      <c r="B714" s="991">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2"/>
      <c r="AD714" s="992"/>
      <c r="AE714" s="992"/>
      <c r="AF714" s="992"/>
      <c r="AG714" s="992"/>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1">
        <v>19</v>
      </c>
      <c r="B715" s="991">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2"/>
      <c r="AD715" s="992"/>
      <c r="AE715" s="992"/>
      <c r="AF715" s="992"/>
      <c r="AG715" s="992"/>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1">
        <v>20</v>
      </c>
      <c r="B716" s="991">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2"/>
      <c r="AD716" s="992"/>
      <c r="AE716" s="992"/>
      <c r="AF716" s="992"/>
      <c r="AG716" s="992"/>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1">
        <v>21</v>
      </c>
      <c r="B717" s="991">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2"/>
      <c r="AD717" s="992"/>
      <c r="AE717" s="992"/>
      <c r="AF717" s="992"/>
      <c r="AG717" s="992"/>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1">
        <v>22</v>
      </c>
      <c r="B718" s="991">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2"/>
      <c r="AD718" s="992"/>
      <c r="AE718" s="992"/>
      <c r="AF718" s="992"/>
      <c r="AG718" s="992"/>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1">
        <v>23</v>
      </c>
      <c r="B719" s="991">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2"/>
      <c r="AD719" s="992"/>
      <c r="AE719" s="992"/>
      <c r="AF719" s="992"/>
      <c r="AG719" s="992"/>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1">
        <v>24</v>
      </c>
      <c r="B720" s="991">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2"/>
      <c r="AD720" s="992"/>
      <c r="AE720" s="992"/>
      <c r="AF720" s="992"/>
      <c r="AG720" s="992"/>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1">
        <v>25</v>
      </c>
      <c r="B721" s="991">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2"/>
      <c r="AD721" s="992"/>
      <c r="AE721" s="992"/>
      <c r="AF721" s="992"/>
      <c r="AG721" s="992"/>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1">
        <v>26</v>
      </c>
      <c r="B722" s="991">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2"/>
      <c r="AD722" s="992"/>
      <c r="AE722" s="992"/>
      <c r="AF722" s="992"/>
      <c r="AG722" s="992"/>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1">
        <v>27</v>
      </c>
      <c r="B723" s="991">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2"/>
      <c r="AD723" s="992"/>
      <c r="AE723" s="992"/>
      <c r="AF723" s="992"/>
      <c r="AG723" s="992"/>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1">
        <v>28</v>
      </c>
      <c r="B724" s="991">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2"/>
      <c r="AD724" s="992"/>
      <c r="AE724" s="992"/>
      <c r="AF724" s="992"/>
      <c r="AG724" s="992"/>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1">
        <v>29</v>
      </c>
      <c r="B725" s="991">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2"/>
      <c r="AD725" s="992"/>
      <c r="AE725" s="992"/>
      <c r="AF725" s="992"/>
      <c r="AG725" s="992"/>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1">
        <v>30</v>
      </c>
      <c r="B726" s="991">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2"/>
      <c r="AD726" s="992"/>
      <c r="AE726" s="992"/>
      <c r="AF726" s="992"/>
      <c r="AG726" s="992"/>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3" t="s">
        <v>274</v>
      </c>
      <c r="K729" s="994"/>
      <c r="L729" s="994"/>
      <c r="M729" s="994"/>
      <c r="N729" s="994"/>
      <c r="O729" s="994"/>
      <c r="P729" s="430" t="s">
        <v>25</v>
      </c>
      <c r="Q729" s="430"/>
      <c r="R729" s="430"/>
      <c r="S729" s="430"/>
      <c r="T729" s="430"/>
      <c r="U729" s="430"/>
      <c r="V729" s="430"/>
      <c r="W729" s="430"/>
      <c r="X729" s="430"/>
      <c r="Y729" s="865" t="s">
        <v>316</v>
      </c>
      <c r="Z729" s="866"/>
      <c r="AA729" s="866"/>
      <c r="AB729" s="866"/>
      <c r="AC729" s="993" t="s">
        <v>307</v>
      </c>
      <c r="AD729" s="993"/>
      <c r="AE729" s="993"/>
      <c r="AF729" s="993"/>
      <c r="AG729" s="993"/>
      <c r="AH729" s="865" t="s">
        <v>236</v>
      </c>
      <c r="AI729" s="863"/>
      <c r="AJ729" s="863"/>
      <c r="AK729" s="863"/>
      <c r="AL729" s="863" t="s">
        <v>19</v>
      </c>
      <c r="AM729" s="863"/>
      <c r="AN729" s="863"/>
      <c r="AO729" s="867"/>
      <c r="AP729" s="995" t="s">
        <v>275</v>
      </c>
      <c r="AQ729" s="995"/>
      <c r="AR729" s="995"/>
      <c r="AS729" s="995"/>
      <c r="AT729" s="995"/>
      <c r="AU729" s="995"/>
      <c r="AV729" s="995"/>
      <c r="AW729" s="995"/>
      <c r="AX729" s="995"/>
      <c r="AY729" s="34">
        <f>$AY$727</f>
        <v>0</v>
      </c>
    </row>
    <row r="730" spans="1:51" ht="26.25" customHeight="1" x14ac:dyDescent="0.15">
      <c r="A730" s="991">
        <v>1</v>
      </c>
      <c r="B730" s="991">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2"/>
      <c r="AD730" s="992"/>
      <c r="AE730" s="992"/>
      <c r="AF730" s="992"/>
      <c r="AG730" s="992"/>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1">
        <v>2</v>
      </c>
      <c r="B731" s="991">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2"/>
      <c r="AD731" s="992"/>
      <c r="AE731" s="992"/>
      <c r="AF731" s="992"/>
      <c r="AG731" s="992"/>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1">
        <v>3</v>
      </c>
      <c r="B732" s="991">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2"/>
      <c r="AD732" s="992"/>
      <c r="AE732" s="992"/>
      <c r="AF732" s="992"/>
      <c r="AG732" s="992"/>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1">
        <v>4</v>
      </c>
      <c r="B733" s="991">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2"/>
      <c r="AD733" s="992"/>
      <c r="AE733" s="992"/>
      <c r="AF733" s="992"/>
      <c r="AG733" s="992"/>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1">
        <v>5</v>
      </c>
      <c r="B734" s="991">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2"/>
      <c r="AD734" s="992"/>
      <c r="AE734" s="992"/>
      <c r="AF734" s="992"/>
      <c r="AG734" s="992"/>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1">
        <v>6</v>
      </c>
      <c r="B735" s="991">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2"/>
      <c r="AD735" s="992"/>
      <c r="AE735" s="992"/>
      <c r="AF735" s="992"/>
      <c r="AG735" s="992"/>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1">
        <v>7</v>
      </c>
      <c r="B736" s="991">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2"/>
      <c r="AD736" s="992"/>
      <c r="AE736" s="992"/>
      <c r="AF736" s="992"/>
      <c r="AG736" s="992"/>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1">
        <v>8</v>
      </c>
      <c r="B737" s="991">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2"/>
      <c r="AD737" s="992"/>
      <c r="AE737" s="992"/>
      <c r="AF737" s="992"/>
      <c r="AG737" s="992"/>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1">
        <v>9</v>
      </c>
      <c r="B738" s="991">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2"/>
      <c r="AD738" s="992"/>
      <c r="AE738" s="992"/>
      <c r="AF738" s="992"/>
      <c r="AG738" s="992"/>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1">
        <v>10</v>
      </c>
      <c r="B739" s="991">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2"/>
      <c r="AD739" s="992"/>
      <c r="AE739" s="992"/>
      <c r="AF739" s="992"/>
      <c r="AG739" s="992"/>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1">
        <v>11</v>
      </c>
      <c r="B740" s="991">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2"/>
      <c r="AD740" s="992"/>
      <c r="AE740" s="992"/>
      <c r="AF740" s="992"/>
      <c r="AG740" s="992"/>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1">
        <v>12</v>
      </c>
      <c r="B741" s="991">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2"/>
      <c r="AD741" s="992"/>
      <c r="AE741" s="992"/>
      <c r="AF741" s="992"/>
      <c r="AG741" s="992"/>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1">
        <v>13</v>
      </c>
      <c r="B742" s="991">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2"/>
      <c r="AD742" s="992"/>
      <c r="AE742" s="992"/>
      <c r="AF742" s="992"/>
      <c r="AG742" s="992"/>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1">
        <v>14</v>
      </c>
      <c r="B743" s="991">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2"/>
      <c r="AD743" s="992"/>
      <c r="AE743" s="992"/>
      <c r="AF743" s="992"/>
      <c r="AG743" s="992"/>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1">
        <v>15</v>
      </c>
      <c r="B744" s="991">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2"/>
      <c r="AD744" s="992"/>
      <c r="AE744" s="992"/>
      <c r="AF744" s="992"/>
      <c r="AG744" s="992"/>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1">
        <v>16</v>
      </c>
      <c r="B745" s="991">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2"/>
      <c r="AD745" s="992"/>
      <c r="AE745" s="992"/>
      <c r="AF745" s="992"/>
      <c r="AG745" s="992"/>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1">
        <v>17</v>
      </c>
      <c r="B746" s="991">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2"/>
      <c r="AD746" s="992"/>
      <c r="AE746" s="992"/>
      <c r="AF746" s="992"/>
      <c r="AG746" s="992"/>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1">
        <v>18</v>
      </c>
      <c r="B747" s="991">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2"/>
      <c r="AD747" s="992"/>
      <c r="AE747" s="992"/>
      <c r="AF747" s="992"/>
      <c r="AG747" s="992"/>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1">
        <v>19</v>
      </c>
      <c r="B748" s="991">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2"/>
      <c r="AD748" s="992"/>
      <c r="AE748" s="992"/>
      <c r="AF748" s="992"/>
      <c r="AG748" s="992"/>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1">
        <v>20</v>
      </c>
      <c r="B749" s="991">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2"/>
      <c r="AD749" s="992"/>
      <c r="AE749" s="992"/>
      <c r="AF749" s="992"/>
      <c r="AG749" s="992"/>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1">
        <v>21</v>
      </c>
      <c r="B750" s="991">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2"/>
      <c r="AD750" s="992"/>
      <c r="AE750" s="992"/>
      <c r="AF750" s="992"/>
      <c r="AG750" s="992"/>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1">
        <v>22</v>
      </c>
      <c r="B751" s="991">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2"/>
      <c r="AD751" s="992"/>
      <c r="AE751" s="992"/>
      <c r="AF751" s="992"/>
      <c r="AG751" s="992"/>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1">
        <v>23</v>
      </c>
      <c r="B752" s="991">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2"/>
      <c r="AD752" s="992"/>
      <c r="AE752" s="992"/>
      <c r="AF752" s="992"/>
      <c r="AG752" s="992"/>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1">
        <v>24</v>
      </c>
      <c r="B753" s="991">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2"/>
      <c r="AD753" s="992"/>
      <c r="AE753" s="992"/>
      <c r="AF753" s="992"/>
      <c r="AG753" s="992"/>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1">
        <v>25</v>
      </c>
      <c r="B754" s="991">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2"/>
      <c r="AD754" s="992"/>
      <c r="AE754" s="992"/>
      <c r="AF754" s="992"/>
      <c r="AG754" s="992"/>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1">
        <v>26</v>
      </c>
      <c r="B755" s="991">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2"/>
      <c r="AD755" s="992"/>
      <c r="AE755" s="992"/>
      <c r="AF755" s="992"/>
      <c r="AG755" s="992"/>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1">
        <v>27</v>
      </c>
      <c r="B756" s="991">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2"/>
      <c r="AD756" s="992"/>
      <c r="AE756" s="992"/>
      <c r="AF756" s="992"/>
      <c r="AG756" s="992"/>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1">
        <v>28</v>
      </c>
      <c r="B757" s="991">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2"/>
      <c r="AD757" s="992"/>
      <c r="AE757" s="992"/>
      <c r="AF757" s="992"/>
      <c r="AG757" s="992"/>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1">
        <v>29</v>
      </c>
      <c r="B758" s="991">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2"/>
      <c r="AD758" s="992"/>
      <c r="AE758" s="992"/>
      <c r="AF758" s="992"/>
      <c r="AG758" s="992"/>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1">
        <v>30</v>
      </c>
      <c r="B759" s="991">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2"/>
      <c r="AD759" s="992"/>
      <c r="AE759" s="992"/>
      <c r="AF759" s="992"/>
      <c r="AG759" s="992"/>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3" t="s">
        <v>274</v>
      </c>
      <c r="K762" s="994"/>
      <c r="L762" s="994"/>
      <c r="M762" s="994"/>
      <c r="N762" s="994"/>
      <c r="O762" s="994"/>
      <c r="P762" s="430" t="s">
        <v>25</v>
      </c>
      <c r="Q762" s="430"/>
      <c r="R762" s="430"/>
      <c r="S762" s="430"/>
      <c r="T762" s="430"/>
      <c r="U762" s="430"/>
      <c r="V762" s="430"/>
      <c r="W762" s="430"/>
      <c r="X762" s="430"/>
      <c r="Y762" s="865" t="s">
        <v>316</v>
      </c>
      <c r="Z762" s="866"/>
      <c r="AA762" s="866"/>
      <c r="AB762" s="866"/>
      <c r="AC762" s="993" t="s">
        <v>307</v>
      </c>
      <c r="AD762" s="993"/>
      <c r="AE762" s="993"/>
      <c r="AF762" s="993"/>
      <c r="AG762" s="993"/>
      <c r="AH762" s="865" t="s">
        <v>236</v>
      </c>
      <c r="AI762" s="863"/>
      <c r="AJ762" s="863"/>
      <c r="AK762" s="863"/>
      <c r="AL762" s="863" t="s">
        <v>19</v>
      </c>
      <c r="AM762" s="863"/>
      <c r="AN762" s="863"/>
      <c r="AO762" s="867"/>
      <c r="AP762" s="995" t="s">
        <v>275</v>
      </c>
      <c r="AQ762" s="995"/>
      <c r="AR762" s="995"/>
      <c r="AS762" s="995"/>
      <c r="AT762" s="995"/>
      <c r="AU762" s="995"/>
      <c r="AV762" s="995"/>
      <c r="AW762" s="995"/>
      <c r="AX762" s="995"/>
      <c r="AY762" s="34">
        <f>$AY$760</f>
        <v>0</v>
      </c>
    </row>
    <row r="763" spans="1:51" ht="26.25" customHeight="1" x14ac:dyDescent="0.15">
      <c r="A763" s="991">
        <v>1</v>
      </c>
      <c r="B763" s="991">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2"/>
      <c r="AD763" s="992"/>
      <c r="AE763" s="992"/>
      <c r="AF763" s="992"/>
      <c r="AG763" s="992"/>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1">
        <v>2</v>
      </c>
      <c r="B764" s="991">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2"/>
      <c r="AD764" s="992"/>
      <c r="AE764" s="992"/>
      <c r="AF764" s="992"/>
      <c r="AG764" s="992"/>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1">
        <v>3</v>
      </c>
      <c r="B765" s="991">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2"/>
      <c r="AD765" s="992"/>
      <c r="AE765" s="992"/>
      <c r="AF765" s="992"/>
      <c r="AG765" s="992"/>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1">
        <v>4</v>
      </c>
      <c r="B766" s="991">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2"/>
      <c r="AD766" s="992"/>
      <c r="AE766" s="992"/>
      <c r="AF766" s="992"/>
      <c r="AG766" s="992"/>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1">
        <v>5</v>
      </c>
      <c r="B767" s="991">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2"/>
      <c r="AD767" s="992"/>
      <c r="AE767" s="992"/>
      <c r="AF767" s="992"/>
      <c r="AG767" s="992"/>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1">
        <v>6</v>
      </c>
      <c r="B768" s="991">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2"/>
      <c r="AD768" s="992"/>
      <c r="AE768" s="992"/>
      <c r="AF768" s="992"/>
      <c r="AG768" s="992"/>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1">
        <v>7</v>
      </c>
      <c r="B769" s="991">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2"/>
      <c r="AD769" s="992"/>
      <c r="AE769" s="992"/>
      <c r="AF769" s="992"/>
      <c r="AG769" s="992"/>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1">
        <v>8</v>
      </c>
      <c r="B770" s="991">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2"/>
      <c r="AD770" s="992"/>
      <c r="AE770" s="992"/>
      <c r="AF770" s="992"/>
      <c r="AG770" s="992"/>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1">
        <v>9</v>
      </c>
      <c r="B771" s="991">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2"/>
      <c r="AD771" s="992"/>
      <c r="AE771" s="992"/>
      <c r="AF771" s="992"/>
      <c r="AG771" s="992"/>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1">
        <v>10</v>
      </c>
      <c r="B772" s="991">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2"/>
      <c r="AD772" s="992"/>
      <c r="AE772" s="992"/>
      <c r="AF772" s="992"/>
      <c r="AG772" s="992"/>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1">
        <v>11</v>
      </c>
      <c r="B773" s="991">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2"/>
      <c r="AD773" s="992"/>
      <c r="AE773" s="992"/>
      <c r="AF773" s="992"/>
      <c r="AG773" s="992"/>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1">
        <v>12</v>
      </c>
      <c r="B774" s="991">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2"/>
      <c r="AD774" s="992"/>
      <c r="AE774" s="992"/>
      <c r="AF774" s="992"/>
      <c r="AG774" s="992"/>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1">
        <v>13</v>
      </c>
      <c r="B775" s="991">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2"/>
      <c r="AD775" s="992"/>
      <c r="AE775" s="992"/>
      <c r="AF775" s="992"/>
      <c r="AG775" s="992"/>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1">
        <v>14</v>
      </c>
      <c r="B776" s="991">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2"/>
      <c r="AD776" s="992"/>
      <c r="AE776" s="992"/>
      <c r="AF776" s="992"/>
      <c r="AG776" s="992"/>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1">
        <v>15</v>
      </c>
      <c r="B777" s="991">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2"/>
      <c r="AD777" s="992"/>
      <c r="AE777" s="992"/>
      <c r="AF777" s="992"/>
      <c r="AG777" s="992"/>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1">
        <v>16</v>
      </c>
      <c r="B778" s="991">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2"/>
      <c r="AD778" s="992"/>
      <c r="AE778" s="992"/>
      <c r="AF778" s="992"/>
      <c r="AG778" s="992"/>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1">
        <v>17</v>
      </c>
      <c r="B779" s="991">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2"/>
      <c r="AD779" s="992"/>
      <c r="AE779" s="992"/>
      <c r="AF779" s="992"/>
      <c r="AG779" s="992"/>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1">
        <v>18</v>
      </c>
      <c r="B780" s="991">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2"/>
      <c r="AD780" s="992"/>
      <c r="AE780" s="992"/>
      <c r="AF780" s="992"/>
      <c r="AG780" s="992"/>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1">
        <v>19</v>
      </c>
      <c r="B781" s="991">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2"/>
      <c r="AD781" s="992"/>
      <c r="AE781" s="992"/>
      <c r="AF781" s="992"/>
      <c r="AG781" s="992"/>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1">
        <v>20</v>
      </c>
      <c r="B782" s="991">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2"/>
      <c r="AD782" s="992"/>
      <c r="AE782" s="992"/>
      <c r="AF782" s="992"/>
      <c r="AG782" s="992"/>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1">
        <v>21</v>
      </c>
      <c r="B783" s="991">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2"/>
      <c r="AD783" s="992"/>
      <c r="AE783" s="992"/>
      <c r="AF783" s="992"/>
      <c r="AG783" s="992"/>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1">
        <v>22</v>
      </c>
      <c r="B784" s="991">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2"/>
      <c r="AD784" s="992"/>
      <c r="AE784" s="992"/>
      <c r="AF784" s="992"/>
      <c r="AG784" s="992"/>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1">
        <v>23</v>
      </c>
      <c r="B785" s="991">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2"/>
      <c r="AD785" s="992"/>
      <c r="AE785" s="992"/>
      <c r="AF785" s="992"/>
      <c r="AG785" s="992"/>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1">
        <v>24</v>
      </c>
      <c r="B786" s="991">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2"/>
      <c r="AD786" s="992"/>
      <c r="AE786" s="992"/>
      <c r="AF786" s="992"/>
      <c r="AG786" s="992"/>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1">
        <v>25</v>
      </c>
      <c r="B787" s="991">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2"/>
      <c r="AD787" s="992"/>
      <c r="AE787" s="992"/>
      <c r="AF787" s="992"/>
      <c r="AG787" s="992"/>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1">
        <v>26</v>
      </c>
      <c r="B788" s="991">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2"/>
      <c r="AD788" s="992"/>
      <c r="AE788" s="992"/>
      <c r="AF788" s="992"/>
      <c r="AG788" s="992"/>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1">
        <v>27</v>
      </c>
      <c r="B789" s="991">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2"/>
      <c r="AD789" s="992"/>
      <c r="AE789" s="992"/>
      <c r="AF789" s="992"/>
      <c r="AG789" s="992"/>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1">
        <v>28</v>
      </c>
      <c r="B790" s="991">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2"/>
      <c r="AD790" s="992"/>
      <c r="AE790" s="992"/>
      <c r="AF790" s="992"/>
      <c r="AG790" s="992"/>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1">
        <v>29</v>
      </c>
      <c r="B791" s="991">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2"/>
      <c r="AD791" s="992"/>
      <c r="AE791" s="992"/>
      <c r="AF791" s="992"/>
      <c r="AG791" s="992"/>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1">
        <v>30</v>
      </c>
      <c r="B792" s="991">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2"/>
      <c r="AD792" s="992"/>
      <c r="AE792" s="992"/>
      <c r="AF792" s="992"/>
      <c r="AG792" s="992"/>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3" t="s">
        <v>274</v>
      </c>
      <c r="K795" s="994"/>
      <c r="L795" s="994"/>
      <c r="M795" s="994"/>
      <c r="N795" s="994"/>
      <c r="O795" s="994"/>
      <c r="P795" s="430" t="s">
        <v>25</v>
      </c>
      <c r="Q795" s="430"/>
      <c r="R795" s="430"/>
      <c r="S795" s="430"/>
      <c r="T795" s="430"/>
      <c r="U795" s="430"/>
      <c r="V795" s="430"/>
      <c r="W795" s="430"/>
      <c r="X795" s="430"/>
      <c r="Y795" s="865" t="s">
        <v>316</v>
      </c>
      <c r="Z795" s="866"/>
      <c r="AA795" s="866"/>
      <c r="AB795" s="866"/>
      <c r="AC795" s="993" t="s">
        <v>307</v>
      </c>
      <c r="AD795" s="993"/>
      <c r="AE795" s="993"/>
      <c r="AF795" s="993"/>
      <c r="AG795" s="993"/>
      <c r="AH795" s="865" t="s">
        <v>236</v>
      </c>
      <c r="AI795" s="863"/>
      <c r="AJ795" s="863"/>
      <c r="AK795" s="863"/>
      <c r="AL795" s="863" t="s">
        <v>19</v>
      </c>
      <c r="AM795" s="863"/>
      <c r="AN795" s="863"/>
      <c r="AO795" s="867"/>
      <c r="AP795" s="995" t="s">
        <v>275</v>
      </c>
      <c r="AQ795" s="995"/>
      <c r="AR795" s="995"/>
      <c r="AS795" s="995"/>
      <c r="AT795" s="995"/>
      <c r="AU795" s="995"/>
      <c r="AV795" s="995"/>
      <c r="AW795" s="995"/>
      <c r="AX795" s="995"/>
      <c r="AY795" s="34">
        <f>$AY$793</f>
        <v>0</v>
      </c>
    </row>
    <row r="796" spans="1:51" ht="26.25" customHeight="1" x14ac:dyDescent="0.15">
      <c r="A796" s="991">
        <v>1</v>
      </c>
      <c r="B796" s="991">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2"/>
      <c r="AD796" s="992"/>
      <c r="AE796" s="992"/>
      <c r="AF796" s="992"/>
      <c r="AG796" s="992"/>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1">
        <v>2</v>
      </c>
      <c r="B797" s="991">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2"/>
      <c r="AD797" s="992"/>
      <c r="AE797" s="992"/>
      <c r="AF797" s="992"/>
      <c r="AG797" s="992"/>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1">
        <v>3</v>
      </c>
      <c r="B798" s="991">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2"/>
      <c r="AD798" s="992"/>
      <c r="AE798" s="992"/>
      <c r="AF798" s="992"/>
      <c r="AG798" s="992"/>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1">
        <v>4</v>
      </c>
      <c r="B799" s="991">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2"/>
      <c r="AD799" s="992"/>
      <c r="AE799" s="992"/>
      <c r="AF799" s="992"/>
      <c r="AG799" s="992"/>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1">
        <v>5</v>
      </c>
      <c r="B800" s="991">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2"/>
      <c r="AD800" s="992"/>
      <c r="AE800" s="992"/>
      <c r="AF800" s="992"/>
      <c r="AG800" s="992"/>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1">
        <v>6</v>
      </c>
      <c r="B801" s="991">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2"/>
      <c r="AD801" s="992"/>
      <c r="AE801" s="992"/>
      <c r="AF801" s="992"/>
      <c r="AG801" s="992"/>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1">
        <v>7</v>
      </c>
      <c r="B802" s="991">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2"/>
      <c r="AD802" s="992"/>
      <c r="AE802" s="992"/>
      <c r="AF802" s="992"/>
      <c r="AG802" s="992"/>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1">
        <v>8</v>
      </c>
      <c r="B803" s="991">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2"/>
      <c r="AD803" s="992"/>
      <c r="AE803" s="992"/>
      <c r="AF803" s="992"/>
      <c r="AG803" s="992"/>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1">
        <v>9</v>
      </c>
      <c r="B804" s="991">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2"/>
      <c r="AD804" s="992"/>
      <c r="AE804" s="992"/>
      <c r="AF804" s="992"/>
      <c r="AG804" s="992"/>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1">
        <v>10</v>
      </c>
      <c r="B805" s="991">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2"/>
      <c r="AD805" s="992"/>
      <c r="AE805" s="992"/>
      <c r="AF805" s="992"/>
      <c r="AG805" s="992"/>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1">
        <v>11</v>
      </c>
      <c r="B806" s="991">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2"/>
      <c r="AD806" s="992"/>
      <c r="AE806" s="992"/>
      <c r="AF806" s="992"/>
      <c r="AG806" s="992"/>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1">
        <v>12</v>
      </c>
      <c r="B807" s="991">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2"/>
      <c r="AD807" s="992"/>
      <c r="AE807" s="992"/>
      <c r="AF807" s="992"/>
      <c r="AG807" s="992"/>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1">
        <v>13</v>
      </c>
      <c r="B808" s="991">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2"/>
      <c r="AD808" s="992"/>
      <c r="AE808" s="992"/>
      <c r="AF808" s="992"/>
      <c r="AG808" s="992"/>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1">
        <v>14</v>
      </c>
      <c r="B809" s="991">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2"/>
      <c r="AD809" s="992"/>
      <c r="AE809" s="992"/>
      <c r="AF809" s="992"/>
      <c r="AG809" s="992"/>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1">
        <v>15</v>
      </c>
      <c r="B810" s="991">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2"/>
      <c r="AD810" s="992"/>
      <c r="AE810" s="992"/>
      <c r="AF810" s="992"/>
      <c r="AG810" s="992"/>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1">
        <v>16</v>
      </c>
      <c r="B811" s="991">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2"/>
      <c r="AD811" s="992"/>
      <c r="AE811" s="992"/>
      <c r="AF811" s="992"/>
      <c r="AG811" s="992"/>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1">
        <v>17</v>
      </c>
      <c r="B812" s="991">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2"/>
      <c r="AD812" s="992"/>
      <c r="AE812" s="992"/>
      <c r="AF812" s="992"/>
      <c r="AG812" s="992"/>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1">
        <v>18</v>
      </c>
      <c r="B813" s="991">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2"/>
      <c r="AD813" s="992"/>
      <c r="AE813" s="992"/>
      <c r="AF813" s="992"/>
      <c r="AG813" s="992"/>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1">
        <v>19</v>
      </c>
      <c r="B814" s="991">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2"/>
      <c r="AD814" s="992"/>
      <c r="AE814" s="992"/>
      <c r="AF814" s="992"/>
      <c r="AG814" s="992"/>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1">
        <v>20</v>
      </c>
      <c r="B815" s="991">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2"/>
      <c r="AD815" s="992"/>
      <c r="AE815" s="992"/>
      <c r="AF815" s="992"/>
      <c r="AG815" s="992"/>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1">
        <v>21</v>
      </c>
      <c r="B816" s="991">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2"/>
      <c r="AD816" s="992"/>
      <c r="AE816" s="992"/>
      <c r="AF816" s="992"/>
      <c r="AG816" s="992"/>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1">
        <v>22</v>
      </c>
      <c r="B817" s="991">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2"/>
      <c r="AD817" s="992"/>
      <c r="AE817" s="992"/>
      <c r="AF817" s="992"/>
      <c r="AG817" s="992"/>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1">
        <v>23</v>
      </c>
      <c r="B818" s="991">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2"/>
      <c r="AD818" s="992"/>
      <c r="AE818" s="992"/>
      <c r="AF818" s="992"/>
      <c r="AG818" s="992"/>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1">
        <v>24</v>
      </c>
      <c r="B819" s="991">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2"/>
      <c r="AD819" s="992"/>
      <c r="AE819" s="992"/>
      <c r="AF819" s="992"/>
      <c r="AG819" s="992"/>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1">
        <v>25</v>
      </c>
      <c r="B820" s="991">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2"/>
      <c r="AD820" s="992"/>
      <c r="AE820" s="992"/>
      <c r="AF820" s="992"/>
      <c r="AG820" s="992"/>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1">
        <v>26</v>
      </c>
      <c r="B821" s="991">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2"/>
      <c r="AD821" s="992"/>
      <c r="AE821" s="992"/>
      <c r="AF821" s="992"/>
      <c r="AG821" s="992"/>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1">
        <v>27</v>
      </c>
      <c r="B822" s="991">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2"/>
      <c r="AD822" s="992"/>
      <c r="AE822" s="992"/>
      <c r="AF822" s="992"/>
      <c r="AG822" s="992"/>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1">
        <v>28</v>
      </c>
      <c r="B823" s="991">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2"/>
      <c r="AD823" s="992"/>
      <c r="AE823" s="992"/>
      <c r="AF823" s="992"/>
      <c r="AG823" s="992"/>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1">
        <v>29</v>
      </c>
      <c r="B824" s="991">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2"/>
      <c r="AD824" s="992"/>
      <c r="AE824" s="992"/>
      <c r="AF824" s="992"/>
      <c r="AG824" s="992"/>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1">
        <v>30</v>
      </c>
      <c r="B825" s="991">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2"/>
      <c r="AD825" s="992"/>
      <c r="AE825" s="992"/>
      <c r="AF825" s="992"/>
      <c r="AG825" s="992"/>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3" t="s">
        <v>274</v>
      </c>
      <c r="K828" s="994"/>
      <c r="L828" s="994"/>
      <c r="M828" s="994"/>
      <c r="N828" s="994"/>
      <c r="O828" s="994"/>
      <c r="P828" s="430" t="s">
        <v>25</v>
      </c>
      <c r="Q828" s="430"/>
      <c r="R828" s="430"/>
      <c r="S828" s="430"/>
      <c r="T828" s="430"/>
      <c r="U828" s="430"/>
      <c r="V828" s="430"/>
      <c r="W828" s="430"/>
      <c r="X828" s="430"/>
      <c r="Y828" s="865" t="s">
        <v>316</v>
      </c>
      <c r="Z828" s="866"/>
      <c r="AA828" s="866"/>
      <c r="AB828" s="866"/>
      <c r="AC828" s="993" t="s">
        <v>307</v>
      </c>
      <c r="AD828" s="993"/>
      <c r="AE828" s="993"/>
      <c r="AF828" s="993"/>
      <c r="AG828" s="993"/>
      <c r="AH828" s="865" t="s">
        <v>236</v>
      </c>
      <c r="AI828" s="863"/>
      <c r="AJ828" s="863"/>
      <c r="AK828" s="863"/>
      <c r="AL828" s="863" t="s">
        <v>19</v>
      </c>
      <c r="AM828" s="863"/>
      <c r="AN828" s="863"/>
      <c r="AO828" s="867"/>
      <c r="AP828" s="995" t="s">
        <v>275</v>
      </c>
      <c r="AQ828" s="995"/>
      <c r="AR828" s="995"/>
      <c r="AS828" s="995"/>
      <c r="AT828" s="995"/>
      <c r="AU828" s="995"/>
      <c r="AV828" s="995"/>
      <c r="AW828" s="995"/>
      <c r="AX828" s="995"/>
      <c r="AY828" s="34">
        <f>$AY$826</f>
        <v>0</v>
      </c>
    </row>
    <row r="829" spans="1:51" ht="26.25" customHeight="1" x14ac:dyDescent="0.15">
      <c r="A829" s="991">
        <v>1</v>
      </c>
      <c r="B829" s="991">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2"/>
      <c r="AD829" s="992"/>
      <c r="AE829" s="992"/>
      <c r="AF829" s="992"/>
      <c r="AG829" s="992"/>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1">
        <v>2</v>
      </c>
      <c r="B830" s="991">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2"/>
      <c r="AD830" s="992"/>
      <c r="AE830" s="992"/>
      <c r="AF830" s="992"/>
      <c r="AG830" s="992"/>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1">
        <v>3</v>
      </c>
      <c r="B831" s="991">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2"/>
      <c r="AD831" s="992"/>
      <c r="AE831" s="992"/>
      <c r="AF831" s="992"/>
      <c r="AG831" s="992"/>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1">
        <v>4</v>
      </c>
      <c r="B832" s="991">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2"/>
      <c r="AD832" s="992"/>
      <c r="AE832" s="992"/>
      <c r="AF832" s="992"/>
      <c r="AG832" s="992"/>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1">
        <v>5</v>
      </c>
      <c r="B833" s="991">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2"/>
      <c r="AD833" s="992"/>
      <c r="AE833" s="992"/>
      <c r="AF833" s="992"/>
      <c r="AG833" s="992"/>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1">
        <v>6</v>
      </c>
      <c r="B834" s="991">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2"/>
      <c r="AD834" s="992"/>
      <c r="AE834" s="992"/>
      <c r="AF834" s="992"/>
      <c r="AG834" s="992"/>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1">
        <v>7</v>
      </c>
      <c r="B835" s="991">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2"/>
      <c r="AD835" s="992"/>
      <c r="AE835" s="992"/>
      <c r="AF835" s="992"/>
      <c r="AG835" s="992"/>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1">
        <v>8</v>
      </c>
      <c r="B836" s="991">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2"/>
      <c r="AD836" s="992"/>
      <c r="AE836" s="992"/>
      <c r="AF836" s="992"/>
      <c r="AG836" s="992"/>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1">
        <v>9</v>
      </c>
      <c r="B837" s="991">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2"/>
      <c r="AD837" s="992"/>
      <c r="AE837" s="992"/>
      <c r="AF837" s="992"/>
      <c r="AG837" s="992"/>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1">
        <v>10</v>
      </c>
      <c r="B838" s="991">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2"/>
      <c r="AD838" s="992"/>
      <c r="AE838" s="992"/>
      <c r="AF838" s="992"/>
      <c r="AG838" s="992"/>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1">
        <v>11</v>
      </c>
      <c r="B839" s="991">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2"/>
      <c r="AD839" s="992"/>
      <c r="AE839" s="992"/>
      <c r="AF839" s="992"/>
      <c r="AG839" s="992"/>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1">
        <v>12</v>
      </c>
      <c r="B840" s="991">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2"/>
      <c r="AD840" s="992"/>
      <c r="AE840" s="992"/>
      <c r="AF840" s="992"/>
      <c r="AG840" s="992"/>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1">
        <v>13</v>
      </c>
      <c r="B841" s="991">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2"/>
      <c r="AD841" s="992"/>
      <c r="AE841" s="992"/>
      <c r="AF841" s="992"/>
      <c r="AG841" s="992"/>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1">
        <v>14</v>
      </c>
      <c r="B842" s="991">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2"/>
      <c r="AD842" s="992"/>
      <c r="AE842" s="992"/>
      <c r="AF842" s="992"/>
      <c r="AG842" s="992"/>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1">
        <v>15</v>
      </c>
      <c r="B843" s="991">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2"/>
      <c r="AD843" s="992"/>
      <c r="AE843" s="992"/>
      <c r="AF843" s="992"/>
      <c r="AG843" s="992"/>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1">
        <v>16</v>
      </c>
      <c r="B844" s="991">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2"/>
      <c r="AD844" s="992"/>
      <c r="AE844" s="992"/>
      <c r="AF844" s="992"/>
      <c r="AG844" s="992"/>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1">
        <v>17</v>
      </c>
      <c r="B845" s="991">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2"/>
      <c r="AD845" s="992"/>
      <c r="AE845" s="992"/>
      <c r="AF845" s="992"/>
      <c r="AG845" s="992"/>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1">
        <v>18</v>
      </c>
      <c r="B846" s="991">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2"/>
      <c r="AD846" s="992"/>
      <c r="AE846" s="992"/>
      <c r="AF846" s="992"/>
      <c r="AG846" s="992"/>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1">
        <v>19</v>
      </c>
      <c r="B847" s="991">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2"/>
      <c r="AD847" s="992"/>
      <c r="AE847" s="992"/>
      <c r="AF847" s="992"/>
      <c r="AG847" s="992"/>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1">
        <v>20</v>
      </c>
      <c r="B848" s="991">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2"/>
      <c r="AD848" s="992"/>
      <c r="AE848" s="992"/>
      <c r="AF848" s="992"/>
      <c r="AG848" s="992"/>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1">
        <v>21</v>
      </c>
      <c r="B849" s="991">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2"/>
      <c r="AD849" s="992"/>
      <c r="AE849" s="992"/>
      <c r="AF849" s="992"/>
      <c r="AG849" s="992"/>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1">
        <v>22</v>
      </c>
      <c r="B850" s="991">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2"/>
      <c r="AD850" s="992"/>
      <c r="AE850" s="992"/>
      <c r="AF850" s="992"/>
      <c r="AG850" s="992"/>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1">
        <v>23</v>
      </c>
      <c r="B851" s="991">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2"/>
      <c r="AD851" s="992"/>
      <c r="AE851" s="992"/>
      <c r="AF851" s="992"/>
      <c r="AG851" s="992"/>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1">
        <v>24</v>
      </c>
      <c r="B852" s="991">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2"/>
      <c r="AD852" s="992"/>
      <c r="AE852" s="992"/>
      <c r="AF852" s="992"/>
      <c r="AG852" s="992"/>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1">
        <v>25</v>
      </c>
      <c r="B853" s="991">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2"/>
      <c r="AD853" s="992"/>
      <c r="AE853" s="992"/>
      <c r="AF853" s="992"/>
      <c r="AG853" s="992"/>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1">
        <v>26</v>
      </c>
      <c r="B854" s="991">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2"/>
      <c r="AD854" s="992"/>
      <c r="AE854" s="992"/>
      <c r="AF854" s="992"/>
      <c r="AG854" s="992"/>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1">
        <v>27</v>
      </c>
      <c r="B855" s="991">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2"/>
      <c r="AD855" s="992"/>
      <c r="AE855" s="992"/>
      <c r="AF855" s="992"/>
      <c r="AG855" s="992"/>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1">
        <v>28</v>
      </c>
      <c r="B856" s="991">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2"/>
      <c r="AD856" s="992"/>
      <c r="AE856" s="992"/>
      <c r="AF856" s="992"/>
      <c r="AG856" s="992"/>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1">
        <v>29</v>
      </c>
      <c r="B857" s="991">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2"/>
      <c r="AD857" s="992"/>
      <c r="AE857" s="992"/>
      <c r="AF857" s="992"/>
      <c r="AG857" s="992"/>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1">
        <v>30</v>
      </c>
      <c r="B858" s="991">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2"/>
      <c r="AD858" s="992"/>
      <c r="AE858" s="992"/>
      <c r="AF858" s="992"/>
      <c r="AG858" s="992"/>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3" t="s">
        <v>274</v>
      </c>
      <c r="K861" s="994"/>
      <c r="L861" s="994"/>
      <c r="M861" s="994"/>
      <c r="N861" s="994"/>
      <c r="O861" s="994"/>
      <c r="P861" s="430" t="s">
        <v>25</v>
      </c>
      <c r="Q861" s="430"/>
      <c r="R861" s="430"/>
      <c r="S861" s="430"/>
      <c r="T861" s="430"/>
      <c r="U861" s="430"/>
      <c r="V861" s="430"/>
      <c r="W861" s="430"/>
      <c r="X861" s="430"/>
      <c r="Y861" s="865" t="s">
        <v>316</v>
      </c>
      <c r="Z861" s="866"/>
      <c r="AA861" s="866"/>
      <c r="AB861" s="866"/>
      <c r="AC861" s="993" t="s">
        <v>307</v>
      </c>
      <c r="AD861" s="993"/>
      <c r="AE861" s="993"/>
      <c r="AF861" s="993"/>
      <c r="AG861" s="993"/>
      <c r="AH861" s="865" t="s">
        <v>236</v>
      </c>
      <c r="AI861" s="863"/>
      <c r="AJ861" s="863"/>
      <c r="AK861" s="863"/>
      <c r="AL861" s="863" t="s">
        <v>19</v>
      </c>
      <c r="AM861" s="863"/>
      <c r="AN861" s="863"/>
      <c r="AO861" s="867"/>
      <c r="AP861" s="995" t="s">
        <v>275</v>
      </c>
      <c r="AQ861" s="995"/>
      <c r="AR861" s="995"/>
      <c r="AS861" s="995"/>
      <c r="AT861" s="995"/>
      <c r="AU861" s="995"/>
      <c r="AV861" s="995"/>
      <c r="AW861" s="995"/>
      <c r="AX861" s="995"/>
      <c r="AY861" s="34">
        <f>$AY$859</f>
        <v>0</v>
      </c>
    </row>
    <row r="862" spans="1:51" ht="26.25" customHeight="1" x14ac:dyDescent="0.15">
      <c r="A862" s="991">
        <v>1</v>
      </c>
      <c r="B862" s="991">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2"/>
      <c r="AD862" s="992"/>
      <c r="AE862" s="992"/>
      <c r="AF862" s="992"/>
      <c r="AG862" s="992"/>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1">
        <v>2</v>
      </c>
      <c r="B863" s="991">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2"/>
      <c r="AD863" s="992"/>
      <c r="AE863" s="992"/>
      <c r="AF863" s="992"/>
      <c r="AG863" s="992"/>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1">
        <v>3</v>
      </c>
      <c r="B864" s="991">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2"/>
      <c r="AD864" s="992"/>
      <c r="AE864" s="992"/>
      <c r="AF864" s="992"/>
      <c r="AG864" s="992"/>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1">
        <v>4</v>
      </c>
      <c r="B865" s="991">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2"/>
      <c r="AD865" s="992"/>
      <c r="AE865" s="992"/>
      <c r="AF865" s="992"/>
      <c r="AG865" s="992"/>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1">
        <v>5</v>
      </c>
      <c r="B866" s="991">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2"/>
      <c r="AD866" s="992"/>
      <c r="AE866" s="992"/>
      <c r="AF866" s="992"/>
      <c r="AG866" s="992"/>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1">
        <v>6</v>
      </c>
      <c r="B867" s="991">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2"/>
      <c r="AD867" s="992"/>
      <c r="AE867" s="992"/>
      <c r="AF867" s="992"/>
      <c r="AG867" s="992"/>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1">
        <v>7</v>
      </c>
      <c r="B868" s="991">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2"/>
      <c r="AD868" s="992"/>
      <c r="AE868" s="992"/>
      <c r="AF868" s="992"/>
      <c r="AG868" s="992"/>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1">
        <v>8</v>
      </c>
      <c r="B869" s="991">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2"/>
      <c r="AD869" s="992"/>
      <c r="AE869" s="992"/>
      <c r="AF869" s="992"/>
      <c r="AG869" s="992"/>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1">
        <v>9</v>
      </c>
      <c r="B870" s="991">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2"/>
      <c r="AD870" s="992"/>
      <c r="AE870" s="992"/>
      <c r="AF870" s="992"/>
      <c r="AG870" s="992"/>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1">
        <v>10</v>
      </c>
      <c r="B871" s="991">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2"/>
      <c r="AD871" s="992"/>
      <c r="AE871" s="992"/>
      <c r="AF871" s="992"/>
      <c r="AG871" s="992"/>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1">
        <v>11</v>
      </c>
      <c r="B872" s="991">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2"/>
      <c r="AD872" s="992"/>
      <c r="AE872" s="992"/>
      <c r="AF872" s="992"/>
      <c r="AG872" s="992"/>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1">
        <v>12</v>
      </c>
      <c r="B873" s="991">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2"/>
      <c r="AD873" s="992"/>
      <c r="AE873" s="992"/>
      <c r="AF873" s="992"/>
      <c r="AG873" s="992"/>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1">
        <v>13</v>
      </c>
      <c r="B874" s="991">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2"/>
      <c r="AD874" s="992"/>
      <c r="AE874" s="992"/>
      <c r="AF874" s="992"/>
      <c r="AG874" s="992"/>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1">
        <v>14</v>
      </c>
      <c r="B875" s="991">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2"/>
      <c r="AD875" s="992"/>
      <c r="AE875" s="992"/>
      <c r="AF875" s="992"/>
      <c r="AG875" s="992"/>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1">
        <v>15</v>
      </c>
      <c r="B876" s="991">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2"/>
      <c r="AD876" s="992"/>
      <c r="AE876" s="992"/>
      <c r="AF876" s="992"/>
      <c r="AG876" s="992"/>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1">
        <v>16</v>
      </c>
      <c r="B877" s="991">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2"/>
      <c r="AD877" s="992"/>
      <c r="AE877" s="992"/>
      <c r="AF877" s="992"/>
      <c r="AG877" s="992"/>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1">
        <v>17</v>
      </c>
      <c r="B878" s="991">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2"/>
      <c r="AD878" s="992"/>
      <c r="AE878" s="992"/>
      <c r="AF878" s="992"/>
      <c r="AG878" s="992"/>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1">
        <v>18</v>
      </c>
      <c r="B879" s="991">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2"/>
      <c r="AD879" s="992"/>
      <c r="AE879" s="992"/>
      <c r="AF879" s="992"/>
      <c r="AG879" s="992"/>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1">
        <v>19</v>
      </c>
      <c r="B880" s="991">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2"/>
      <c r="AD880" s="992"/>
      <c r="AE880" s="992"/>
      <c r="AF880" s="992"/>
      <c r="AG880" s="992"/>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1">
        <v>20</v>
      </c>
      <c r="B881" s="991">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2"/>
      <c r="AD881" s="992"/>
      <c r="AE881" s="992"/>
      <c r="AF881" s="992"/>
      <c r="AG881" s="992"/>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1">
        <v>21</v>
      </c>
      <c r="B882" s="991">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2"/>
      <c r="AD882" s="992"/>
      <c r="AE882" s="992"/>
      <c r="AF882" s="992"/>
      <c r="AG882" s="992"/>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1">
        <v>22</v>
      </c>
      <c r="B883" s="991">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2"/>
      <c r="AD883" s="992"/>
      <c r="AE883" s="992"/>
      <c r="AF883" s="992"/>
      <c r="AG883" s="992"/>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1">
        <v>23</v>
      </c>
      <c r="B884" s="991">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2"/>
      <c r="AD884" s="992"/>
      <c r="AE884" s="992"/>
      <c r="AF884" s="992"/>
      <c r="AG884" s="992"/>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1">
        <v>24</v>
      </c>
      <c r="B885" s="991">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2"/>
      <c r="AD885" s="992"/>
      <c r="AE885" s="992"/>
      <c r="AF885" s="992"/>
      <c r="AG885" s="992"/>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1">
        <v>25</v>
      </c>
      <c r="B886" s="991">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2"/>
      <c r="AD886" s="992"/>
      <c r="AE886" s="992"/>
      <c r="AF886" s="992"/>
      <c r="AG886" s="992"/>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1">
        <v>26</v>
      </c>
      <c r="B887" s="991">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2"/>
      <c r="AD887" s="992"/>
      <c r="AE887" s="992"/>
      <c r="AF887" s="992"/>
      <c r="AG887" s="992"/>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1">
        <v>27</v>
      </c>
      <c r="B888" s="991">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2"/>
      <c r="AD888" s="992"/>
      <c r="AE888" s="992"/>
      <c r="AF888" s="992"/>
      <c r="AG888" s="992"/>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1">
        <v>28</v>
      </c>
      <c r="B889" s="991">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2"/>
      <c r="AD889" s="992"/>
      <c r="AE889" s="992"/>
      <c r="AF889" s="992"/>
      <c r="AG889" s="992"/>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1">
        <v>29</v>
      </c>
      <c r="B890" s="991">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2"/>
      <c r="AD890" s="992"/>
      <c r="AE890" s="992"/>
      <c r="AF890" s="992"/>
      <c r="AG890" s="992"/>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1">
        <v>30</v>
      </c>
      <c r="B891" s="991">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2"/>
      <c r="AD891" s="992"/>
      <c r="AE891" s="992"/>
      <c r="AF891" s="992"/>
      <c r="AG891" s="992"/>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3" t="s">
        <v>274</v>
      </c>
      <c r="K894" s="994"/>
      <c r="L894" s="994"/>
      <c r="M894" s="994"/>
      <c r="N894" s="994"/>
      <c r="O894" s="994"/>
      <c r="P894" s="430" t="s">
        <v>25</v>
      </c>
      <c r="Q894" s="430"/>
      <c r="R894" s="430"/>
      <c r="S894" s="430"/>
      <c r="T894" s="430"/>
      <c r="U894" s="430"/>
      <c r="V894" s="430"/>
      <c r="W894" s="430"/>
      <c r="X894" s="430"/>
      <c r="Y894" s="865" t="s">
        <v>316</v>
      </c>
      <c r="Z894" s="866"/>
      <c r="AA894" s="866"/>
      <c r="AB894" s="866"/>
      <c r="AC894" s="993" t="s">
        <v>307</v>
      </c>
      <c r="AD894" s="993"/>
      <c r="AE894" s="993"/>
      <c r="AF894" s="993"/>
      <c r="AG894" s="993"/>
      <c r="AH894" s="865" t="s">
        <v>236</v>
      </c>
      <c r="AI894" s="863"/>
      <c r="AJ894" s="863"/>
      <c r="AK894" s="863"/>
      <c r="AL894" s="863" t="s">
        <v>19</v>
      </c>
      <c r="AM894" s="863"/>
      <c r="AN894" s="863"/>
      <c r="AO894" s="867"/>
      <c r="AP894" s="995" t="s">
        <v>275</v>
      </c>
      <c r="AQ894" s="995"/>
      <c r="AR894" s="995"/>
      <c r="AS894" s="995"/>
      <c r="AT894" s="995"/>
      <c r="AU894" s="995"/>
      <c r="AV894" s="995"/>
      <c r="AW894" s="995"/>
      <c r="AX894" s="995"/>
      <c r="AY894" s="34">
        <f>$AY$892</f>
        <v>0</v>
      </c>
    </row>
    <row r="895" spans="1:51" ht="26.25" customHeight="1" x14ac:dyDescent="0.15">
      <c r="A895" s="991">
        <v>1</v>
      </c>
      <c r="B895" s="991">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2"/>
      <c r="AD895" s="992"/>
      <c r="AE895" s="992"/>
      <c r="AF895" s="992"/>
      <c r="AG895" s="992"/>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1">
        <v>2</v>
      </c>
      <c r="B896" s="991">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2"/>
      <c r="AD896" s="992"/>
      <c r="AE896" s="992"/>
      <c r="AF896" s="992"/>
      <c r="AG896" s="992"/>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1">
        <v>3</v>
      </c>
      <c r="B897" s="991">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2"/>
      <c r="AD897" s="992"/>
      <c r="AE897" s="992"/>
      <c r="AF897" s="992"/>
      <c r="AG897" s="992"/>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1">
        <v>4</v>
      </c>
      <c r="B898" s="991">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2"/>
      <c r="AD898" s="992"/>
      <c r="AE898" s="992"/>
      <c r="AF898" s="992"/>
      <c r="AG898" s="992"/>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1">
        <v>5</v>
      </c>
      <c r="B899" s="991">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2"/>
      <c r="AD899" s="992"/>
      <c r="AE899" s="992"/>
      <c r="AF899" s="992"/>
      <c r="AG899" s="992"/>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1">
        <v>6</v>
      </c>
      <c r="B900" s="991">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2"/>
      <c r="AD900" s="992"/>
      <c r="AE900" s="992"/>
      <c r="AF900" s="992"/>
      <c r="AG900" s="992"/>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1">
        <v>7</v>
      </c>
      <c r="B901" s="991">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2"/>
      <c r="AD901" s="992"/>
      <c r="AE901" s="992"/>
      <c r="AF901" s="992"/>
      <c r="AG901" s="992"/>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1">
        <v>8</v>
      </c>
      <c r="B902" s="991">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2"/>
      <c r="AD902" s="992"/>
      <c r="AE902" s="992"/>
      <c r="AF902" s="992"/>
      <c r="AG902" s="992"/>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1">
        <v>9</v>
      </c>
      <c r="B903" s="991">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2"/>
      <c r="AD903" s="992"/>
      <c r="AE903" s="992"/>
      <c r="AF903" s="992"/>
      <c r="AG903" s="992"/>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1">
        <v>10</v>
      </c>
      <c r="B904" s="991">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2"/>
      <c r="AD904" s="992"/>
      <c r="AE904" s="992"/>
      <c r="AF904" s="992"/>
      <c r="AG904" s="992"/>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1">
        <v>11</v>
      </c>
      <c r="B905" s="991">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2"/>
      <c r="AD905" s="992"/>
      <c r="AE905" s="992"/>
      <c r="AF905" s="992"/>
      <c r="AG905" s="992"/>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1">
        <v>12</v>
      </c>
      <c r="B906" s="991">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2"/>
      <c r="AD906" s="992"/>
      <c r="AE906" s="992"/>
      <c r="AF906" s="992"/>
      <c r="AG906" s="992"/>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1">
        <v>13</v>
      </c>
      <c r="B907" s="991">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2"/>
      <c r="AD907" s="992"/>
      <c r="AE907" s="992"/>
      <c r="AF907" s="992"/>
      <c r="AG907" s="992"/>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1">
        <v>14</v>
      </c>
      <c r="B908" s="991">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2"/>
      <c r="AD908" s="992"/>
      <c r="AE908" s="992"/>
      <c r="AF908" s="992"/>
      <c r="AG908" s="992"/>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1">
        <v>15</v>
      </c>
      <c r="B909" s="991">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2"/>
      <c r="AD909" s="992"/>
      <c r="AE909" s="992"/>
      <c r="AF909" s="992"/>
      <c r="AG909" s="992"/>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1">
        <v>16</v>
      </c>
      <c r="B910" s="991">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2"/>
      <c r="AD910" s="992"/>
      <c r="AE910" s="992"/>
      <c r="AF910" s="992"/>
      <c r="AG910" s="992"/>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1">
        <v>17</v>
      </c>
      <c r="B911" s="991">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2"/>
      <c r="AD911" s="992"/>
      <c r="AE911" s="992"/>
      <c r="AF911" s="992"/>
      <c r="AG911" s="992"/>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1">
        <v>18</v>
      </c>
      <c r="B912" s="991">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2"/>
      <c r="AD912" s="992"/>
      <c r="AE912" s="992"/>
      <c r="AF912" s="992"/>
      <c r="AG912" s="992"/>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1">
        <v>19</v>
      </c>
      <c r="B913" s="991">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2"/>
      <c r="AD913" s="992"/>
      <c r="AE913" s="992"/>
      <c r="AF913" s="992"/>
      <c r="AG913" s="992"/>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1">
        <v>20</v>
      </c>
      <c r="B914" s="991">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2"/>
      <c r="AD914" s="992"/>
      <c r="AE914" s="992"/>
      <c r="AF914" s="992"/>
      <c r="AG914" s="992"/>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1">
        <v>21</v>
      </c>
      <c r="B915" s="991">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2"/>
      <c r="AD915" s="992"/>
      <c r="AE915" s="992"/>
      <c r="AF915" s="992"/>
      <c r="AG915" s="992"/>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1">
        <v>22</v>
      </c>
      <c r="B916" s="991">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2"/>
      <c r="AD916" s="992"/>
      <c r="AE916" s="992"/>
      <c r="AF916" s="992"/>
      <c r="AG916" s="992"/>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1">
        <v>23</v>
      </c>
      <c r="B917" s="991">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2"/>
      <c r="AD917" s="992"/>
      <c r="AE917" s="992"/>
      <c r="AF917" s="992"/>
      <c r="AG917" s="992"/>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1">
        <v>24</v>
      </c>
      <c r="B918" s="991">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2"/>
      <c r="AD918" s="992"/>
      <c r="AE918" s="992"/>
      <c r="AF918" s="992"/>
      <c r="AG918" s="992"/>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1">
        <v>25</v>
      </c>
      <c r="B919" s="991">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2"/>
      <c r="AD919" s="992"/>
      <c r="AE919" s="992"/>
      <c r="AF919" s="992"/>
      <c r="AG919" s="992"/>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1">
        <v>26</v>
      </c>
      <c r="B920" s="991">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2"/>
      <c r="AD920" s="992"/>
      <c r="AE920" s="992"/>
      <c r="AF920" s="992"/>
      <c r="AG920" s="992"/>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1">
        <v>27</v>
      </c>
      <c r="B921" s="991">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2"/>
      <c r="AD921" s="992"/>
      <c r="AE921" s="992"/>
      <c r="AF921" s="992"/>
      <c r="AG921" s="992"/>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1">
        <v>28</v>
      </c>
      <c r="B922" s="991">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2"/>
      <c r="AD922" s="992"/>
      <c r="AE922" s="992"/>
      <c r="AF922" s="992"/>
      <c r="AG922" s="992"/>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1">
        <v>29</v>
      </c>
      <c r="B923" s="991">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2"/>
      <c r="AD923" s="992"/>
      <c r="AE923" s="992"/>
      <c r="AF923" s="992"/>
      <c r="AG923" s="992"/>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1">
        <v>30</v>
      </c>
      <c r="B924" s="991">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2"/>
      <c r="AD924" s="992"/>
      <c r="AE924" s="992"/>
      <c r="AF924" s="992"/>
      <c r="AG924" s="992"/>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3" t="s">
        <v>274</v>
      </c>
      <c r="K927" s="994"/>
      <c r="L927" s="994"/>
      <c r="M927" s="994"/>
      <c r="N927" s="994"/>
      <c r="O927" s="994"/>
      <c r="P927" s="430" t="s">
        <v>25</v>
      </c>
      <c r="Q927" s="430"/>
      <c r="R927" s="430"/>
      <c r="S927" s="430"/>
      <c r="T927" s="430"/>
      <c r="U927" s="430"/>
      <c r="V927" s="430"/>
      <c r="W927" s="430"/>
      <c r="X927" s="430"/>
      <c r="Y927" s="865" t="s">
        <v>316</v>
      </c>
      <c r="Z927" s="866"/>
      <c r="AA927" s="866"/>
      <c r="AB927" s="866"/>
      <c r="AC927" s="993" t="s">
        <v>307</v>
      </c>
      <c r="AD927" s="993"/>
      <c r="AE927" s="993"/>
      <c r="AF927" s="993"/>
      <c r="AG927" s="993"/>
      <c r="AH927" s="865" t="s">
        <v>236</v>
      </c>
      <c r="AI927" s="863"/>
      <c r="AJ927" s="863"/>
      <c r="AK927" s="863"/>
      <c r="AL927" s="863" t="s">
        <v>19</v>
      </c>
      <c r="AM927" s="863"/>
      <c r="AN927" s="863"/>
      <c r="AO927" s="867"/>
      <c r="AP927" s="995" t="s">
        <v>275</v>
      </c>
      <c r="AQ927" s="995"/>
      <c r="AR927" s="995"/>
      <c r="AS927" s="995"/>
      <c r="AT927" s="995"/>
      <c r="AU927" s="995"/>
      <c r="AV927" s="995"/>
      <c r="AW927" s="995"/>
      <c r="AX927" s="995"/>
      <c r="AY927" s="34">
        <f>$AY$925</f>
        <v>0</v>
      </c>
    </row>
    <row r="928" spans="1:51" ht="26.25" customHeight="1" x14ac:dyDescent="0.15">
      <c r="A928" s="991">
        <v>1</v>
      </c>
      <c r="B928" s="991">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2"/>
      <c r="AD928" s="992"/>
      <c r="AE928" s="992"/>
      <c r="AF928" s="992"/>
      <c r="AG928" s="992"/>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1">
        <v>2</v>
      </c>
      <c r="B929" s="991">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2"/>
      <c r="AD929" s="992"/>
      <c r="AE929" s="992"/>
      <c r="AF929" s="992"/>
      <c r="AG929" s="992"/>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1">
        <v>3</v>
      </c>
      <c r="B930" s="991">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2"/>
      <c r="AD930" s="992"/>
      <c r="AE930" s="992"/>
      <c r="AF930" s="992"/>
      <c r="AG930" s="992"/>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1">
        <v>4</v>
      </c>
      <c r="B931" s="991">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2"/>
      <c r="AD931" s="992"/>
      <c r="AE931" s="992"/>
      <c r="AF931" s="992"/>
      <c r="AG931" s="992"/>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1">
        <v>5</v>
      </c>
      <c r="B932" s="991">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2"/>
      <c r="AD932" s="992"/>
      <c r="AE932" s="992"/>
      <c r="AF932" s="992"/>
      <c r="AG932" s="992"/>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1">
        <v>6</v>
      </c>
      <c r="B933" s="991">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2"/>
      <c r="AD933" s="992"/>
      <c r="AE933" s="992"/>
      <c r="AF933" s="992"/>
      <c r="AG933" s="992"/>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1">
        <v>7</v>
      </c>
      <c r="B934" s="991">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2"/>
      <c r="AD934" s="992"/>
      <c r="AE934" s="992"/>
      <c r="AF934" s="992"/>
      <c r="AG934" s="992"/>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1">
        <v>8</v>
      </c>
      <c r="B935" s="991">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2"/>
      <c r="AD935" s="992"/>
      <c r="AE935" s="992"/>
      <c r="AF935" s="992"/>
      <c r="AG935" s="992"/>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1">
        <v>9</v>
      </c>
      <c r="B936" s="991">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2"/>
      <c r="AD936" s="992"/>
      <c r="AE936" s="992"/>
      <c r="AF936" s="992"/>
      <c r="AG936" s="992"/>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1">
        <v>10</v>
      </c>
      <c r="B937" s="991">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2"/>
      <c r="AD937" s="992"/>
      <c r="AE937" s="992"/>
      <c r="AF937" s="992"/>
      <c r="AG937" s="992"/>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1">
        <v>11</v>
      </c>
      <c r="B938" s="991">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2"/>
      <c r="AD938" s="992"/>
      <c r="AE938" s="992"/>
      <c r="AF938" s="992"/>
      <c r="AG938" s="992"/>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1">
        <v>12</v>
      </c>
      <c r="B939" s="991">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2"/>
      <c r="AD939" s="992"/>
      <c r="AE939" s="992"/>
      <c r="AF939" s="992"/>
      <c r="AG939" s="992"/>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1">
        <v>13</v>
      </c>
      <c r="B940" s="991">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2"/>
      <c r="AD940" s="992"/>
      <c r="AE940" s="992"/>
      <c r="AF940" s="992"/>
      <c r="AG940" s="992"/>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1">
        <v>14</v>
      </c>
      <c r="B941" s="991">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2"/>
      <c r="AD941" s="992"/>
      <c r="AE941" s="992"/>
      <c r="AF941" s="992"/>
      <c r="AG941" s="992"/>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1">
        <v>15</v>
      </c>
      <c r="B942" s="991">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2"/>
      <c r="AD942" s="992"/>
      <c r="AE942" s="992"/>
      <c r="AF942" s="992"/>
      <c r="AG942" s="992"/>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1">
        <v>16</v>
      </c>
      <c r="B943" s="991">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2"/>
      <c r="AD943" s="992"/>
      <c r="AE943" s="992"/>
      <c r="AF943" s="992"/>
      <c r="AG943" s="992"/>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1">
        <v>17</v>
      </c>
      <c r="B944" s="991">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2"/>
      <c r="AD944" s="992"/>
      <c r="AE944" s="992"/>
      <c r="AF944" s="992"/>
      <c r="AG944" s="992"/>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1">
        <v>18</v>
      </c>
      <c r="B945" s="991">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2"/>
      <c r="AD945" s="992"/>
      <c r="AE945" s="992"/>
      <c r="AF945" s="992"/>
      <c r="AG945" s="992"/>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1">
        <v>19</v>
      </c>
      <c r="B946" s="991">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2"/>
      <c r="AD946" s="992"/>
      <c r="AE946" s="992"/>
      <c r="AF946" s="992"/>
      <c r="AG946" s="992"/>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1">
        <v>20</v>
      </c>
      <c r="B947" s="991">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2"/>
      <c r="AD947" s="992"/>
      <c r="AE947" s="992"/>
      <c r="AF947" s="992"/>
      <c r="AG947" s="992"/>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1">
        <v>21</v>
      </c>
      <c r="B948" s="991">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2"/>
      <c r="AD948" s="992"/>
      <c r="AE948" s="992"/>
      <c r="AF948" s="992"/>
      <c r="AG948" s="992"/>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1">
        <v>22</v>
      </c>
      <c r="B949" s="991">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2"/>
      <c r="AD949" s="992"/>
      <c r="AE949" s="992"/>
      <c r="AF949" s="992"/>
      <c r="AG949" s="992"/>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1">
        <v>23</v>
      </c>
      <c r="B950" s="991">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2"/>
      <c r="AD950" s="992"/>
      <c r="AE950" s="992"/>
      <c r="AF950" s="992"/>
      <c r="AG950" s="992"/>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1">
        <v>24</v>
      </c>
      <c r="B951" s="991">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2"/>
      <c r="AD951" s="992"/>
      <c r="AE951" s="992"/>
      <c r="AF951" s="992"/>
      <c r="AG951" s="992"/>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1">
        <v>25</v>
      </c>
      <c r="B952" s="991">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2"/>
      <c r="AD952" s="992"/>
      <c r="AE952" s="992"/>
      <c r="AF952" s="992"/>
      <c r="AG952" s="992"/>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1">
        <v>26</v>
      </c>
      <c r="B953" s="991">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2"/>
      <c r="AD953" s="992"/>
      <c r="AE953" s="992"/>
      <c r="AF953" s="992"/>
      <c r="AG953" s="992"/>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1">
        <v>27</v>
      </c>
      <c r="B954" s="991">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2"/>
      <c r="AD954" s="992"/>
      <c r="AE954" s="992"/>
      <c r="AF954" s="992"/>
      <c r="AG954" s="992"/>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1">
        <v>28</v>
      </c>
      <c r="B955" s="991">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2"/>
      <c r="AD955" s="992"/>
      <c r="AE955" s="992"/>
      <c r="AF955" s="992"/>
      <c r="AG955" s="992"/>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1">
        <v>29</v>
      </c>
      <c r="B956" s="991">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2"/>
      <c r="AD956" s="992"/>
      <c r="AE956" s="992"/>
      <c r="AF956" s="992"/>
      <c r="AG956" s="992"/>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1">
        <v>30</v>
      </c>
      <c r="B957" s="991">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2"/>
      <c r="AD957" s="992"/>
      <c r="AE957" s="992"/>
      <c r="AF957" s="992"/>
      <c r="AG957" s="992"/>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3" t="s">
        <v>274</v>
      </c>
      <c r="K960" s="994"/>
      <c r="L960" s="994"/>
      <c r="M960" s="994"/>
      <c r="N960" s="994"/>
      <c r="O960" s="994"/>
      <c r="P960" s="430" t="s">
        <v>25</v>
      </c>
      <c r="Q960" s="430"/>
      <c r="R960" s="430"/>
      <c r="S960" s="430"/>
      <c r="T960" s="430"/>
      <c r="U960" s="430"/>
      <c r="V960" s="430"/>
      <c r="W960" s="430"/>
      <c r="X960" s="430"/>
      <c r="Y960" s="865" t="s">
        <v>316</v>
      </c>
      <c r="Z960" s="866"/>
      <c r="AA960" s="866"/>
      <c r="AB960" s="866"/>
      <c r="AC960" s="993" t="s">
        <v>307</v>
      </c>
      <c r="AD960" s="993"/>
      <c r="AE960" s="993"/>
      <c r="AF960" s="993"/>
      <c r="AG960" s="993"/>
      <c r="AH960" s="865" t="s">
        <v>236</v>
      </c>
      <c r="AI960" s="863"/>
      <c r="AJ960" s="863"/>
      <c r="AK960" s="863"/>
      <c r="AL960" s="863" t="s">
        <v>19</v>
      </c>
      <c r="AM960" s="863"/>
      <c r="AN960" s="863"/>
      <c r="AO960" s="867"/>
      <c r="AP960" s="995" t="s">
        <v>275</v>
      </c>
      <c r="AQ960" s="995"/>
      <c r="AR960" s="995"/>
      <c r="AS960" s="995"/>
      <c r="AT960" s="995"/>
      <c r="AU960" s="995"/>
      <c r="AV960" s="995"/>
      <c r="AW960" s="995"/>
      <c r="AX960" s="995"/>
      <c r="AY960" s="34">
        <f>$AY$958</f>
        <v>0</v>
      </c>
    </row>
    <row r="961" spans="1:51" ht="26.25" customHeight="1" x14ac:dyDescent="0.15">
      <c r="A961" s="991">
        <v>1</v>
      </c>
      <c r="B961" s="991">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2"/>
      <c r="AD961" s="992"/>
      <c r="AE961" s="992"/>
      <c r="AF961" s="992"/>
      <c r="AG961" s="992"/>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1">
        <v>2</v>
      </c>
      <c r="B962" s="991">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2"/>
      <c r="AD962" s="992"/>
      <c r="AE962" s="992"/>
      <c r="AF962" s="992"/>
      <c r="AG962" s="992"/>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1">
        <v>3</v>
      </c>
      <c r="B963" s="991">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2"/>
      <c r="AD963" s="992"/>
      <c r="AE963" s="992"/>
      <c r="AF963" s="992"/>
      <c r="AG963" s="992"/>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1">
        <v>4</v>
      </c>
      <c r="B964" s="991">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2"/>
      <c r="AD964" s="992"/>
      <c r="AE964" s="992"/>
      <c r="AF964" s="992"/>
      <c r="AG964" s="992"/>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1">
        <v>5</v>
      </c>
      <c r="B965" s="991">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2"/>
      <c r="AD965" s="992"/>
      <c r="AE965" s="992"/>
      <c r="AF965" s="992"/>
      <c r="AG965" s="992"/>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1">
        <v>6</v>
      </c>
      <c r="B966" s="991">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2"/>
      <c r="AD966" s="992"/>
      <c r="AE966" s="992"/>
      <c r="AF966" s="992"/>
      <c r="AG966" s="992"/>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1">
        <v>7</v>
      </c>
      <c r="B967" s="991">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2"/>
      <c r="AD967" s="992"/>
      <c r="AE967" s="992"/>
      <c r="AF967" s="992"/>
      <c r="AG967" s="992"/>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1">
        <v>8</v>
      </c>
      <c r="B968" s="991">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2"/>
      <c r="AD968" s="992"/>
      <c r="AE968" s="992"/>
      <c r="AF968" s="992"/>
      <c r="AG968" s="992"/>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1">
        <v>9</v>
      </c>
      <c r="B969" s="991">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2"/>
      <c r="AD969" s="992"/>
      <c r="AE969" s="992"/>
      <c r="AF969" s="992"/>
      <c r="AG969" s="992"/>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1">
        <v>10</v>
      </c>
      <c r="B970" s="991">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2"/>
      <c r="AD970" s="992"/>
      <c r="AE970" s="992"/>
      <c r="AF970" s="992"/>
      <c r="AG970" s="992"/>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1">
        <v>11</v>
      </c>
      <c r="B971" s="991">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2"/>
      <c r="AD971" s="992"/>
      <c r="AE971" s="992"/>
      <c r="AF971" s="992"/>
      <c r="AG971" s="992"/>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1">
        <v>12</v>
      </c>
      <c r="B972" s="991">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2"/>
      <c r="AD972" s="992"/>
      <c r="AE972" s="992"/>
      <c r="AF972" s="992"/>
      <c r="AG972" s="992"/>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1">
        <v>13</v>
      </c>
      <c r="B973" s="991">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2"/>
      <c r="AD973" s="992"/>
      <c r="AE973" s="992"/>
      <c r="AF973" s="992"/>
      <c r="AG973" s="992"/>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1">
        <v>14</v>
      </c>
      <c r="B974" s="991">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2"/>
      <c r="AD974" s="992"/>
      <c r="AE974" s="992"/>
      <c r="AF974" s="992"/>
      <c r="AG974" s="992"/>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1">
        <v>15</v>
      </c>
      <c r="B975" s="991">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2"/>
      <c r="AD975" s="992"/>
      <c r="AE975" s="992"/>
      <c r="AF975" s="992"/>
      <c r="AG975" s="992"/>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1">
        <v>16</v>
      </c>
      <c r="B976" s="991">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2"/>
      <c r="AD976" s="992"/>
      <c r="AE976" s="992"/>
      <c r="AF976" s="992"/>
      <c r="AG976" s="992"/>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1">
        <v>17</v>
      </c>
      <c r="B977" s="991">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2"/>
      <c r="AD977" s="992"/>
      <c r="AE977" s="992"/>
      <c r="AF977" s="992"/>
      <c r="AG977" s="992"/>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1">
        <v>18</v>
      </c>
      <c r="B978" s="991">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2"/>
      <c r="AD978" s="992"/>
      <c r="AE978" s="992"/>
      <c r="AF978" s="992"/>
      <c r="AG978" s="992"/>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1">
        <v>19</v>
      </c>
      <c r="B979" s="991">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2"/>
      <c r="AD979" s="992"/>
      <c r="AE979" s="992"/>
      <c r="AF979" s="992"/>
      <c r="AG979" s="992"/>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1">
        <v>20</v>
      </c>
      <c r="B980" s="991">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2"/>
      <c r="AD980" s="992"/>
      <c r="AE980" s="992"/>
      <c r="AF980" s="992"/>
      <c r="AG980" s="992"/>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1">
        <v>21</v>
      </c>
      <c r="B981" s="991">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2"/>
      <c r="AD981" s="992"/>
      <c r="AE981" s="992"/>
      <c r="AF981" s="992"/>
      <c r="AG981" s="992"/>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1">
        <v>22</v>
      </c>
      <c r="B982" s="991">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2"/>
      <c r="AD982" s="992"/>
      <c r="AE982" s="992"/>
      <c r="AF982" s="992"/>
      <c r="AG982" s="992"/>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1">
        <v>23</v>
      </c>
      <c r="B983" s="991">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2"/>
      <c r="AD983" s="992"/>
      <c r="AE983" s="992"/>
      <c r="AF983" s="992"/>
      <c r="AG983" s="992"/>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1">
        <v>24</v>
      </c>
      <c r="B984" s="991">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2"/>
      <c r="AD984" s="992"/>
      <c r="AE984" s="992"/>
      <c r="AF984" s="992"/>
      <c r="AG984" s="992"/>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1">
        <v>25</v>
      </c>
      <c r="B985" s="991">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2"/>
      <c r="AD985" s="992"/>
      <c r="AE985" s="992"/>
      <c r="AF985" s="992"/>
      <c r="AG985" s="992"/>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1">
        <v>26</v>
      </c>
      <c r="B986" s="991">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2"/>
      <c r="AD986" s="992"/>
      <c r="AE986" s="992"/>
      <c r="AF986" s="992"/>
      <c r="AG986" s="992"/>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1">
        <v>27</v>
      </c>
      <c r="B987" s="991">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2"/>
      <c r="AD987" s="992"/>
      <c r="AE987" s="992"/>
      <c r="AF987" s="992"/>
      <c r="AG987" s="992"/>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1">
        <v>28</v>
      </c>
      <c r="B988" s="991">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2"/>
      <c r="AD988" s="992"/>
      <c r="AE988" s="992"/>
      <c r="AF988" s="992"/>
      <c r="AG988" s="992"/>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1">
        <v>29</v>
      </c>
      <c r="B989" s="991">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2"/>
      <c r="AD989" s="992"/>
      <c r="AE989" s="992"/>
      <c r="AF989" s="992"/>
      <c r="AG989" s="992"/>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1">
        <v>30</v>
      </c>
      <c r="B990" s="991">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2"/>
      <c r="AD990" s="992"/>
      <c r="AE990" s="992"/>
      <c r="AF990" s="992"/>
      <c r="AG990" s="992"/>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3" t="s">
        <v>274</v>
      </c>
      <c r="K993" s="994"/>
      <c r="L993" s="994"/>
      <c r="M993" s="994"/>
      <c r="N993" s="994"/>
      <c r="O993" s="994"/>
      <c r="P993" s="430" t="s">
        <v>25</v>
      </c>
      <c r="Q993" s="430"/>
      <c r="R993" s="430"/>
      <c r="S993" s="430"/>
      <c r="T993" s="430"/>
      <c r="U993" s="430"/>
      <c r="V993" s="430"/>
      <c r="W993" s="430"/>
      <c r="X993" s="430"/>
      <c r="Y993" s="865" t="s">
        <v>316</v>
      </c>
      <c r="Z993" s="866"/>
      <c r="AA993" s="866"/>
      <c r="AB993" s="866"/>
      <c r="AC993" s="993" t="s">
        <v>307</v>
      </c>
      <c r="AD993" s="993"/>
      <c r="AE993" s="993"/>
      <c r="AF993" s="993"/>
      <c r="AG993" s="993"/>
      <c r="AH993" s="865" t="s">
        <v>236</v>
      </c>
      <c r="AI993" s="863"/>
      <c r="AJ993" s="863"/>
      <c r="AK993" s="863"/>
      <c r="AL993" s="863" t="s">
        <v>19</v>
      </c>
      <c r="AM993" s="863"/>
      <c r="AN993" s="863"/>
      <c r="AO993" s="867"/>
      <c r="AP993" s="995" t="s">
        <v>275</v>
      </c>
      <c r="AQ993" s="995"/>
      <c r="AR993" s="995"/>
      <c r="AS993" s="995"/>
      <c r="AT993" s="995"/>
      <c r="AU993" s="995"/>
      <c r="AV993" s="995"/>
      <c r="AW993" s="995"/>
      <c r="AX993" s="995"/>
      <c r="AY993" s="34">
        <f>$AY$991</f>
        <v>0</v>
      </c>
    </row>
    <row r="994" spans="1:51" ht="26.25" customHeight="1" x14ac:dyDescent="0.15">
      <c r="A994" s="991">
        <v>1</v>
      </c>
      <c r="B994" s="991">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2"/>
      <c r="AD994" s="992"/>
      <c r="AE994" s="992"/>
      <c r="AF994" s="992"/>
      <c r="AG994" s="992"/>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1">
        <v>2</v>
      </c>
      <c r="B995" s="991">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2"/>
      <c r="AD995" s="992"/>
      <c r="AE995" s="992"/>
      <c r="AF995" s="992"/>
      <c r="AG995" s="992"/>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1">
        <v>3</v>
      </c>
      <c r="B996" s="991">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2"/>
      <c r="AD996" s="992"/>
      <c r="AE996" s="992"/>
      <c r="AF996" s="992"/>
      <c r="AG996" s="992"/>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1">
        <v>4</v>
      </c>
      <c r="B997" s="991">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2"/>
      <c r="AD997" s="992"/>
      <c r="AE997" s="992"/>
      <c r="AF997" s="992"/>
      <c r="AG997" s="992"/>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1">
        <v>5</v>
      </c>
      <c r="B998" s="991">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2"/>
      <c r="AD998" s="992"/>
      <c r="AE998" s="992"/>
      <c r="AF998" s="992"/>
      <c r="AG998" s="992"/>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1">
        <v>6</v>
      </c>
      <c r="B999" s="991">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2"/>
      <c r="AD999" s="992"/>
      <c r="AE999" s="992"/>
      <c r="AF999" s="992"/>
      <c r="AG999" s="992"/>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1">
        <v>7</v>
      </c>
      <c r="B1000" s="991">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2"/>
      <c r="AD1000" s="992"/>
      <c r="AE1000" s="992"/>
      <c r="AF1000" s="992"/>
      <c r="AG1000" s="992"/>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1">
        <v>8</v>
      </c>
      <c r="B1001" s="991">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2"/>
      <c r="AD1001" s="992"/>
      <c r="AE1001" s="992"/>
      <c r="AF1001" s="992"/>
      <c r="AG1001" s="992"/>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1">
        <v>9</v>
      </c>
      <c r="B1002" s="991">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2"/>
      <c r="AD1002" s="992"/>
      <c r="AE1002" s="992"/>
      <c r="AF1002" s="992"/>
      <c r="AG1002" s="992"/>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1">
        <v>10</v>
      </c>
      <c r="B1003" s="991">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2"/>
      <c r="AD1003" s="992"/>
      <c r="AE1003" s="992"/>
      <c r="AF1003" s="992"/>
      <c r="AG1003" s="992"/>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1">
        <v>11</v>
      </c>
      <c r="B1004" s="991">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2"/>
      <c r="AD1004" s="992"/>
      <c r="AE1004" s="992"/>
      <c r="AF1004" s="992"/>
      <c r="AG1004" s="992"/>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1">
        <v>12</v>
      </c>
      <c r="B1005" s="991">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2"/>
      <c r="AD1005" s="992"/>
      <c r="AE1005" s="992"/>
      <c r="AF1005" s="992"/>
      <c r="AG1005" s="992"/>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1">
        <v>13</v>
      </c>
      <c r="B1006" s="991">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2"/>
      <c r="AD1006" s="992"/>
      <c r="AE1006" s="992"/>
      <c r="AF1006" s="992"/>
      <c r="AG1006" s="992"/>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1">
        <v>14</v>
      </c>
      <c r="B1007" s="991">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2"/>
      <c r="AD1007" s="992"/>
      <c r="AE1007" s="992"/>
      <c r="AF1007" s="992"/>
      <c r="AG1007" s="992"/>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1">
        <v>15</v>
      </c>
      <c r="B1008" s="991">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2"/>
      <c r="AD1008" s="992"/>
      <c r="AE1008" s="992"/>
      <c r="AF1008" s="992"/>
      <c r="AG1008" s="992"/>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1">
        <v>16</v>
      </c>
      <c r="B1009" s="991">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2"/>
      <c r="AD1009" s="992"/>
      <c r="AE1009" s="992"/>
      <c r="AF1009" s="992"/>
      <c r="AG1009" s="992"/>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1">
        <v>17</v>
      </c>
      <c r="B1010" s="991">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2"/>
      <c r="AD1010" s="992"/>
      <c r="AE1010" s="992"/>
      <c r="AF1010" s="992"/>
      <c r="AG1010" s="992"/>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1">
        <v>18</v>
      </c>
      <c r="B1011" s="991">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2"/>
      <c r="AD1011" s="992"/>
      <c r="AE1011" s="992"/>
      <c r="AF1011" s="992"/>
      <c r="AG1011" s="992"/>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1">
        <v>19</v>
      </c>
      <c r="B1012" s="991">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2"/>
      <c r="AD1012" s="992"/>
      <c r="AE1012" s="992"/>
      <c r="AF1012" s="992"/>
      <c r="AG1012" s="992"/>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1">
        <v>20</v>
      </c>
      <c r="B1013" s="991">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2"/>
      <c r="AD1013" s="992"/>
      <c r="AE1013" s="992"/>
      <c r="AF1013" s="992"/>
      <c r="AG1013" s="992"/>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1">
        <v>21</v>
      </c>
      <c r="B1014" s="991">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2"/>
      <c r="AD1014" s="992"/>
      <c r="AE1014" s="992"/>
      <c r="AF1014" s="992"/>
      <c r="AG1014" s="992"/>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1">
        <v>22</v>
      </c>
      <c r="B1015" s="991">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2"/>
      <c r="AD1015" s="992"/>
      <c r="AE1015" s="992"/>
      <c r="AF1015" s="992"/>
      <c r="AG1015" s="992"/>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1">
        <v>23</v>
      </c>
      <c r="B1016" s="991">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2"/>
      <c r="AD1016" s="992"/>
      <c r="AE1016" s="992"/>
      <c r="AF1016" s="992"/>
      <c r="AG1016" s="992"/>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1">
        <v>24</v>
      </c>
      <c r="B1017" s="991">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2"/>
      <c r="AD1017" s="992"/>
      <c r="AE1017" s="992"/>
      <c r="AF1017" s="992"/>
      <c r="AG1017" s="992"/>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1">
        <v>25</v>
      </c>
      <c r="B1018" s="991">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2"/>
      <c r="AD1018" s="992"/>
      <c r="AE1018" s="992"/>
      <c r="AF1018" s="992"/>
      <c r="AG1018" s="992"/>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1">
        <v>26</v>
      </c>
      <c r="B1019" s="991">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2"/>
      <c r="AD1019" s="992"/>
      <c r="AE1019" s="992"/>
      <c r="AF1019" s="992"/>
      <c r="AG1019" s="992"/>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1">
        <v>27</v>
      </c>
      <c r="B1020" s="991">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2"/>
      <c r="AD1020" s="992"/>
      <c r="AE1020" s="992"/>
      <c r="AF1020" s="992"/>
      <c r="AG1020" s="992"/>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1">
        <v>28</v>
      </c>
      <c r="B1021" s="991">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2"/>
      <c r="AD1021" s="992"/>
      <c r="AE1021" s="992"/>
      <c r="AF1021" s="992"/>
      <c r="AG1021" s="992"/>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1">
        <v>29</v>
      </c>
      <c r="B1022" s="991">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2"/>
      <c r="AD1022" s="992"/>
      <c r="AE1022" s="992"/>
      <c r="AF1022" s="992"/>
      <c r="AG1022" s="992"/>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1">
        <v>30</v>
      </c>
      <c r="B1023" s="991">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2"/>
      <c r="AD1023" s="992"/>
      <c r="AE1023" s="992"/>
      <c r="AF1023" s="992"/>
      <c r="AG1023" s="992"/>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3" t="s">
        <v>274</v>
      </c>
      <c r="K1026" s="994"/>
      <c r="L1026" s="994"/>
      <c r="M1026" s="994"/>
      <c r="N1026" s="994"/>
      <c r="O1026" s="994"/>
      <c r="P1026" s="430" t="s">
        <v>25</v>
      </c>
      <c r="Q1026" s="430"/>
      <c r="R1026" s="430"/>
      <c r="S1026" s="430"/>
      <c r="T1026" s="430"/>
      <c r="U1026" s="430"/>
      <c r="V1026" s="430"/>
      <c r="W1026" s="430"/>
      <c r="X1026" s="430"/>
      <c r="Y1026" s="865" t="s">
        <v>316</v>
      </c>
      <c r="Z1026" s="866"/>
      <c r="AA1026" s="866"/>
      <c r="AB1026" s="866"/>
      <c r="AC1026" s="993" t="s">
        <v>307</v>
      </c>
      <c r="AD1026" s="993"/>
      <c r="AE1026" s="993"/>
      <c r="AF1026" s="993"/>
      <c r="AG1026" s="993"/>
      <c r="AH1026" s="865" t="s">
        <v>236</v>
      </c>
      <c r="AI1026" s="863"/>
      <c r="AJ1026" s="863"/>
      <c r="AK1026" s="863"/>
      <c r="AL1026" s="863" t="s">
        <v>19</v>
      </c>
      <c r="AM1026" s="863"/>
      <c r="AN1026" s="863"/>
      <c r="AO1026" s="867"/>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2"/>
      <c r="AD1027" s="992"/>
      <c r="AE1027" s="992"/>
      <c r="AF1027" s="992"/>
      <c r="AG1027" s="992"/>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1">
        <v>2</v>
      </c>
      <c r="B1028" s="991">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2"/>
      <c r="AD1028" s="992"/>
      <c r="AE1028" s="992"/>
      <c r="AF1028" s="992"/>
      <c r="AG1028" s="992"/>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1">
        <v>3</v>
      </c>
      <c r="B1029" s="991">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2"/>
      <c r="AD1029" s="992"/>
      <c r="AE1029" s="992"/>
      <c r="AF1029" s="992"/>
      <c r="AG1029" s="992"/>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1">
        <v>4</v>
      </c>
      <c r="B1030" s="991">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2"/>
      <c r="AD1030" s="992"/>
      <c r="AE1030" s="992"/>
      <c r="AF1030" s="992"/>
      <c r="AG1030" s="992"/>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1">
        <v>5</v>
      </c>
      <c r="B1031" s="991">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2"/>
      <c r="AD1031" s="992"/>
      <c r="AE1031" s="992"/>
      <c r="AF1031" s="992"/>
      <c r="AG1031" s="992"/>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1">
        <v>6</v>
      </c>
      <c r="B1032" s="991">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2"/>
      <c r="AD1032" s="992"/>
      <c r="AE1032" s="992"/>
      <c r="AF1032" s="992"/>
      <c r="AG1032" s="992"/>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1">
        <v>7</v>
      </c>
      <c r="B1033" s="991">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2"/>
      <c r="AD1033" s="992"/>
      <c r="AE1033" s="992"/>
      <c r="AF1033" s="992"/>
      <c r="AG1033" s="992"/>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1">
        <v>8</v>
      </c>
      <c r="B1034" s="991">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2"/>
      <c r="AD1034" s="992"/>
      <c r="AE1034" s="992"/>
      <c r="AF1034" s="992"/>
      <c r="AG1034" s="992"/>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1">
        <v>9</v>
      </c>
      <c r="B1035" s="991">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2"/>
      <c r="AD1035" s="992"/>
      <c r="AE1035" s="992"/>
      <c r="AF1035" s="992"/>
      <c r="AG1035" s="992"/>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1">
        <v>10</v>
      </c>
      <c r="B1036" s="991">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2"/>
      <c r="AD1036" s="992"/>
      <c r="AE1036" s="992"/>
      <c r="AF1036" s="992"/>
      <c r="AG1036" s="992"/>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1">
        <v>11</v>
      </c>
      <c r="B1037" s="991">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2"/>
      <c r="AD1037" s="992"/>
      <c r="AE1037" s="992"/>
      <c r="AF1037" s="992"/>
      <c r="AG1037" s="992"/>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1">
        <v>12</v>
      </c>
      <c r="B1038" s="991">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2"/>
      <c r="AD1038" s="992"/>
      <c r="AE1038" s="992"/>
      <c r="AF1038" s="992"/>
      <c r="AG1038" s="992"/>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1">
        <v>13</v>
      </c>
      <c r="B1039" s="991">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2"/>
      <c r="AD1039" s="992"/>
      <c r="AE1039" s="992"/>
      <c r="AF1039" s="992"/>
      <c r="AG1039" s="992"/>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1">
        <v>14</v>
      </c>
      <c r="B1040" s="991">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2"/>
      <c r="AD1040" s="992"/>
      <c r="AE1040" s="992"/>
      <c r="AF1040" s="992"/>
      <c r="AG1040" s="992"/>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1">
        <v>15</v>
      </c>
      <c r="B1041" s="991">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2"/>
      <c r="AD1041" s="992"/>
      <c r="AE1041" s="992"/>
      <c r="AF1041" s="992"/>
      <c r="AG1041" s="992"/>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1">
        <v>16</v>
      </c>
      <c r="B1042" s="991">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2"/>
      <c r="AD1042" s="992"/>
      <c r="AE1042" s="992"/>
      <c r="AF1042" s="992"/>
      <c r="AG1042" s="992"/>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1">
        <v>17</v>
      </c>
      <c r="B1043" s="991">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2"/>
      <c r="AD1043" s="992"/>
      <c r="AE1043" s="992"/>
      <c r="AF1043" s="992"/>
      <c r="AG1043" s="992"/>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1">
        <v>18</v>
      </c>
      <c r="B1044" s="991">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2"/>
      <c r="AD1044" s="992"/>
      <c r="AE1044" s="992"/>
      <c r="AF1044" s="992"/>
      <c r="AG1044" s="992"/>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1">
        <v>19</v>
      </c>
      <c r="B1045" s="991">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2"/>
      <c r="AD1045" s="992"/>
      <c r="AE1045" s="992"/>
      <c r="AF1045" s="992"/>
      <c r="AG1045" s="992"/>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1">
        <v>20</v>
      </c>
      <c r="B1046" s="991">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2"/>
      <c r="AD1046" s="992"/>
      <c r="AE1046" s="992"/>
      <c r="AF1046" s="992"/>
      <c r="AG1046" s="992"/>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1">
        <v>21</v>
      </c>
      <c r="B1047" s="991">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2"/>
      <c r="AD1047" s="992"/>
      <c r="AE1047" s="992"/>
      <c r="AF1047" s="992"/>
      <c r="AG1047" s="992"/>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1">
        <v>22</v>
      </c>
      <c r="B1048" s="991">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2"/>
      <c r="AD1048" s="992"/>
      <c r="AE1048" s="992"/>
      <c r="AF1048" s="992"/>
      <c r="AG1048" s="992"/>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1">
        <v>23</v>
      </c>
      <c r="B1049" s="991">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2"/>
      <c r="AD1049" s="992"/>
      <c r="AE1049" s="992"/>
      <c r="AF1049" s="992"/>
      <c r="AG1049" s="992"/>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1">
        <v>24</v>
      </c>
      <c r="B1050" s="991">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2"/>
      <c r="AD1050" s="992"/>
      <c r="AE1050" s="992"/>
      <c r="AF1050" s="992"/>
      <c r="AG1050" s="992"/>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1">
        <v>25</v>
      </c>
      <c r="B1051" s="991">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2"/>
      <c r="AD1051" s="992"/>
      <c r="AE1051" s="992"/>
      <c r="AF1051" s="992"/>
      <c r="AG1051" s="992"/>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1">
        <v>26</v>
      </c>
      <c r="B1052" s="991">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2"/>
      <c r="AD1052" s="992"/>
      <c r="AE1052" s="992"/>
      <c r="AF1052" s="992"/>
      <c r="AG1052" s="992"/>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1">
        <v>27</v>
      </c>
      <c r="B1053" s="991">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2"/>
      <c r="AD1053" s="992"/>
      <c r="AE1053" s="992"/>
      <c r="AF1053" s="992"/>
      <c r="AG1053" s="992"/>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1">
        <v>28</v>
      </c>
      <c r="B1054" s="991">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2"/>
      <c r="AD1054" s="992"/>
      <c r="AE1054" s="992"/>
      <c r="AF1054" s="992"/>
      <c r="AG1054" s="992"/>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1">
        <v>29</v>
      </c>
      <c r="B1055" s="991">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2"/>
      <c r="AD1055" s="992"/>
      <c r="AE1055" s="992"/>
      <c r="AF1055" s="992"/>
      <c r="AG1055" s="992"/>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1">
        <v>30</v>
      </c>
      <c r="B1056" s="991">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2"/>
      <c r="AD1056" s="992"/>
      <c r="AE1056" s="992"/>
      <c r="AF1056" s="992"/>
      <c r="AG1056" s="992"/>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3" t="s">
        <v>274</v>
      </c>
      <c r="K1059" s="994"/>
      <c r="L1059" s="994"/>
      <c r="M1059" s="994"/>
      <c r="N1059" s="994"/>
      <c r="O1059" s="994"/>
      <c r="P1059" s="430" t="s">
        <v>25</v>
      </c>
      <c r="Q1059" s="430"/>
      <c r="R1059" s="430"/>
      <c r="S1059" s="430"/>
      <c r="T1059" s="430"/>
      <c r="U1059" s="430"/>
      <c r="V1059" s="430"/>
      <c r="W1059" s="430"/>
      <c r="X1059" s="430"/>
      <c r="Y1059" s="865" t="s">
        <v>316</v>
      </c>
      <c r="Z1059" s="866"/>
      <c r="AA1059" s="866"/>
      <c r="AB1059" s="866"/>
      <c r="AC1059" s="993" t="s">
        <v>307</v>
      </c>
      <c r="AD1059" s="993"/>
      <c r="AE1059" s="993"/>
      <c r="AF1059" s="993"/>
      <c r="AG1059" s="993"/>
      <c r="AH1059" s="865" t="s">
        <v>236</v>
      </c>
      <c r="AI1059" s="863"/>
      <c r="AJ1059" s="863"/>
      <c r="AK1059" s="863"/>
      <c r="AL1059" s="863" t="s">
        <v>19</v>
      </c>
      <c r="AM1059" s="863"/>
      <c r="AN1059" s="863"/>
      <c r="AO1059" s="867"/>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2"/>
      <c r="AD1060" s="992"/>
      <c r="AE1060" s="992"/>
      <c r="AF1060" s="992"/>
      <c r="AG1060" s="992"/>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1">
        <v>2</v>
      </c>
      <c r="B1061" s="991">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2"/>
      <c r="AD1061" s="992"/>
      <c r="AE1061" s="992"/>
      <c r="AF1061" s="992"/>
      <c r="AG1061" s="992"/>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1">
        <v>3</v>
      </c>
      <c r="B1062" s="991">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2"/>
      <c r="AD1062" s="992"/>
      <c r="AE1062" s="992"/>
      <c r="AF1062" s="992"/>
      <c r="AG1062" s="992"/>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1">
        <v>4</v>
      </c>
      <c r="B1063" s="991">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2"/>
      <c r="AD1063" s="992"/>
      <c r="AE1063" s="992"/>
      <c r="AF1063" s="992"/>
      <c r="AG1063" s="992"/>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1">
        <v>5</v>
      </c>
      <c r="B1064" s="991">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2"/>
      <c r="AD1064" s="992"/>
      <c r="AE1064" s="992"/>
      <c r="AF1064" s="992"/>
      <c r="AG1064" s="992"/>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1">
        <v>6</v>
      </c>
      <c r="B1065" s="991">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2"/>
      <c r="AD1065" s="992"/>
      <c r="AE1065" s="992"/>
      <c r="AF1065" s="992"/>
      <c r="AG1065" s="992"/>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1">
        <v>7</v>
      </c>
      <c r="B1066" s="991">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2"/>
      <c r="AD1066" s="992"/>
      <c r="AE1066" s="992"/>
      <c r="AF1066" s="992"/>
      <c r="AG1066" s="992"/>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1">
        <v>8</v>
      </c>
      <c r="B1067" s="991">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2"/>
      <c r="AD1067" s="992"/>
      <c r="AE1067" s="992"/>
      <c r="AF1067" s="992"/>
      <c r="AG1067" s="992"/>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1">
        <v>9</v>
      </c>
      <c r="B1068" s="991">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2"/>
      <c r="AD1068" s="992"/>
      <c r="AE1068" s="992"/>
      <c r="AF1068" s="992"/>
      <c r="AG1068" s="992"/>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1">
        <v>10</v>
      </c>
      <c r="B1069" s="991">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2"/>
      <c r="AD1069" s="992"/>
      <c r="AE1069" s="992"/>
      <c r="AF1069" s="992"/>
      <c r="AG1069" s="992"/>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1">
        <v>11</v>
      </c>
      <c r="B1070" s="991">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2"/>
      <c r="AD1070" s="992"/>
      <c r="AE1070" s="992"/>
      <c r="AF1070" s="992"/>
      <c r="AG1070" s="992"/>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1">
        <v>12</v>
      </c>
      <c r="B1071" s="991">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2"/>
      <c r="AD1071" s="992"/>
      <c r="AE1071" s="992"/>
      <c r="AF1071" s="992"/>
      <c r="AG1071" s="992"/>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1">
        <v>13</v>
      </c>
      <c r="B1072" s="991">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2"/>
      <c r="AD1072" s="992"/>
      <c r="AE1072" s="992"/>
      <c r="AF1072" s="992"/>
      <c r="AG1072" s="992"/>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1">
        <v>14</v>
      </c>
      <c r="B1073" s="991">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2"/>
      <c r="AD1073" s="992"/>
      <c r="AE1073" s="992"/>
      <c r="AF1073" s="992"/>
      <c r="AG1073" s="992"/>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1">
        <v>15</v>
      </c>
      <c r="B1074" s="991">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2"/>
      <c r="AD1074" s="992"/>
      <c r="AE1074" s="992"/>
      <c r="AF1074" s="992"/>
      <c r="AG1074" s="992"/>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1">
        <v>16</v>
      </c>
      <c r="B1075" s="991">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2"/>
      <c r="AD1075" s="992"/>
      <c r="AE1075" s="992"/>
      <c r="AF1075" s="992"/>
      <c r="AG1075" s="992"/>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1">
        <v>17</v>
      </c>
      <c r="B1076" s="991">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2"/>
      <c r="AD1076" s="992"/>
      <c r="AE1076" s="992"/>
      <c r="AF1076" s="992"/>
      <c r="AG1076" s="992"/>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1">
        <v>18</v>
      </c>
      <c r="B1077" s="991">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2"/>
      <c r="AD1077" s="992"/>
      <c r="AE1077" s="992"/>
      <c r="AF1077" s="992"/>
      <c r="AG1077" s="992"/>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1">
        <v>19</v>
      </c>
      <c r="B1078" s="991">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2"/>
      <c r="AD1078" s="992"/>
      <c r="AE1078" s="992"/>
      <c r="AF1078" s="992"/>
      <c r="AG1078" s="992"/>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1">
        <v>20</v>
      </c>
      <c r="B1079" s="991">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2"/>
      <c r="AD1079" s="992"/>
      <c r="AE1079" s="992"/>
      <c r="AF1079" s="992"/>
      <c r="AG1079" s="992"/>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1">
        <v>21</v>
      </c>
      <c r="B1080" s="991">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2"/>
      <c r="AD1080" s="992"/>
      <c r="AE1080" s="992"/>
      <c r="AF1080" s="992"/>
      <c r="AG1080" s="992"/>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1">
        <v>22</v>
      </c>
      <c r="B1081" s="991">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2"/>
      <c r="AD1081" s="992"/>
      <c r="AE1081" s="992"/>
      <c r="AF1081" s="992"/>
      <c r="AG1081" s="992"/>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1">
        <v>23</v>
      </c>
      <c r="B1082" s="991">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2"/>
      <c r="AD1082" s="992"/>
      <c r="AE1082" s="992"/>
      <c r="AF1082" s="992"/>
      <c r="AG1082" s="992"/>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1">
        <v>24</v>
      </c>
      <c r="B1083" s="991">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2"/>
      <c r="AD1083" s="992"/>
      <c r="AE1083" s="992"/>
      <c r="AF1083" s="992"/>
      <c r="AG1083" s="992"/>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1">
        <v>25</v>
      </c>
      <c r="B1084" s="991">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2"/>
      <c r="AD1084" s="992"/>
      <c r="AE1084" s="992"/>
      <c r="AF1084" s="992"/>
      <c r="AG1084" s="992"/>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1">
        <v>26</v>
      </c>
      <c r="B1085" s="991">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2"/>
      <c r="AD1085" s="992"/>
      <c r="AE1085" s="992"/>
      <c r="AF1085" s="992"/>
      <c r="AG1085" s="992"/>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1">
        <v>27</v>
      </c>
      <c r="B1086" s="991">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2"/>
      <c r="AD1086" s="992"/>
      <c r="AE1086" s="992"/>
      <c r="AF1086" s="992"/>
      <c r="AG1086" s="992"/>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1">
        <v>28</v>
      </c>
      <c r="B1087" s="991">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2"/>
      <c r="AD1087" s="992"/>
      <c r="AE1087" s="992"/>
      <c r="AF1087" s="992"/>
      <c r="AG1087" s="992"/>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1">
        <v>29</v>
      </c>
      <c r="B1088" s="991">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2"/>
      <c r="AD1088" s="992"/>
      <c r="AE1088" s="992"/>
      <c r="AF1088" s="992"/>
      <c r="AG1088" s="992"/>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1">
        <v>30</v>
      </c>
      <c r="B1089" s="991">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2"/>
      <c r="AD1089" s="992"/>
      <c r="AE1089" s="992"/>
      <c r="AF1089" s="992"/>
      <c r="AG1089" s="992"/>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3" t="s">
        <v>274</v>
      </c>
      <c r="K1092" s="994"/>
      <c r="L1092" s="994"/>
      <c r="M1092" s="994"/>
      <c r="N1092" s="994"/>
      <c r="O1092" s="994"/>
      <c r="P1092" s="430" t="s">
        <v>25</v>
      </c>
      <c r="Q1092" s="430"/>
      <c r="R1092" s="430"/>
      <c r="S1092" s="430"/>
      <c r="T1092" s="430"/>
      <c r="U1092" s="430"/>
      <c r="V1092" s="430"/>
      <c r="W1092" s="430"/>
      <c r="X1092" s="430"/>
      <c r="Y1092" s="865" t="s">
        <v>316</v>
      </c>
      <c r="Z1092" s="866"/>
      <c r="AA1092" s="866"/>
      <c r="AB1092" s="866"/>
      <c r="AC1092" s="993" t="s">
        <v>307</v>
      </c>
      <c r="AD1092" s="993"/>
      <c r="AE1092" s="993"/>
      <c r="AF1092" s="993"/>
      <c r="AG1092" s="993"/>
      <c r="AH1092" s="865" t="s">
        <v>236</v>
      </c>
      <c r="AI1092" s="863"/>
      <c r="AJ1092" s="863"/>
      <c r="AK1092" s="863"/>
      <c r="AL1092" s="863" t="s">
        <v>19</v>
      </c>
      <c r="AM1092" s="863"/>
      <c r="AN1092" s="863"/>
      <c r="AO1092" s="867"/>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2"/>
      <c r="AD1093" s="992"/>
      <c r="AE1093" s="992"/>
      <c r="AF1093" s="992"/>
      <c r="AG1093" s="992"/>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1">
        <v>2</v>
      </c>
      <c r="B1094" s="991">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2"/>
      <c r="AD1094" s="992"/>
      <c r="AE1094" s="992"/>
      <c r="AF1094" s="992"/>
      <c r="AG1094" s="992"/>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1">
        <v>3</v>
      </c>
      <c r="B1095" s="991">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2"/>
      <c r="AD1095" s="992"/>
      <c r="AE1095" s="992"/>
      <c r="AF1095" s="992"/>
      <c r="AG1095" s="992"/>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1">
        <v>4</v>
      </c>
      <c r="B1096" s="991">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2"/>
      <c r="AD1096" s="992"/>
      <c r="AE1096" s="992"/>
      <c r="AF1096" s="992"/>
      <c r="AG1096" s="992"/>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1">
        <v>5</v>
      </c>
      <c r="B1097" s="991">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2"/>
      <c r="AD1097" s="992"/>
      <c r="AE1097" s="992"/>
      <c r="AF1097" s="992"/>
      <c r="AG1097" s="992"/>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1">
        <v>6</v>
      </c>
      <c r="B1098" s="991">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2"/>
      <c r="AD1098" s="992"/>
      <c r="AE1098" s="992"/>
      <c r="AF1098" s="992"/>
      <c r="AG1098" s="992"/>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1">
        <v>7</v>
      </c>
      <c r="B1099" s="991">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2"/>
      <c r="AD1099" s="992"/>
      <c r="AE1099" s="992"/>
      <c r="AF1099" s="992"/>
      <c r="AG1099" s="992"/>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1">
        <v>8</v>
      </c>
      <c r="B1100" s="991">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2"/>
      <c r="AD1100" s="992"/>
      <c r="AE1100" s="992"/>
      <c r="AF1100" s="992"/>
      <c r="AG1100" s="992"/>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1">
        <v>9</v>
      </c>
      <c r="B1101" s="991">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2"/>
      <c r="AD1101" s="992"/>
      <c r="AE1101" s="992"/>
      <c r="AF1101" s="992"/>
      <c r="AG1101" s="992"/>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1">
        <v>10</v>
      </c>
      <c r="B1102" s="991">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2"/>
      <c r="AD1102" s="992"/>
      <c r="AE1102" s="992"/>
      <c r="AF1102" s="992"/>
      <c r="AG1102" s="992"/>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1">
        <v>11</v>
      </c>
      <c r="B1103" s="991">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2"/>
      <c r="AD1103" s="992"/>
      <c r="AE1103" s="992"/>
      <c r="AF1103" s="992"/>
      <c r="AG1103" s="992"/>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1">
        <v>12</v>
      </c>
      <c r="B1104" s="991">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2"/>
      <c r="AD1104" s="992"/>
      <c r="AE1104" s="992"/>
      <c r="AF1104" s="992"/>
      <c r="AG1104" s="992"/>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1">
        <v>13</v>
      </c>
      <c r="B1105" s="991">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2"/>
      <c r="AD1105" s="992"/>
      <c r="AE1105" s="992"/>
      <c r="AF1105" s="992"/>
      <c r="AG1105" s="992"/>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1">
        <v>14</v>
      </c>
      <c r="B1106" s="991">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2"/>
      <c r="AD1106" s="992"/>
      <c r="AE1106" s="992"/>
      <c r="AF1106" s="992"/>
      <c r="AG1106" s="992"/>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1">
        <v>15</v>
      </c>
      <c r="B1107" s="991">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2"/>
      <c r="AD1107" s="992"/>
      <c r="AE1107" s="992"/>
      <c r="AF1107" s="992"/>
      <c r="AG1107" s="992"/>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1">
        <v>16</v>
      </c>
      <c r="B1108" s="991">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2"/>
      <c r="AD1108" s="992"/>
      <c r="AE1108" s="992"/>
      <c r="AF1108" s="992"/>
      <c r="AG1108" s="992"/>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1">
        <v>17</v>
      </c>
      <c r="B1109" s="991">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2"/>
      <c r="AD1109" s="992"/>
      <c r="AE1109" s="992"/>
      <c r="AF1109" s="992"/>
      <c r="AG1109" s="992"/>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1">
        <v>18</v>
      </c>
      <c r="B1110" s="991">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2"/>
      <c r="AD1110" s="992"/>
      <c r="AE1110" s="992"/>
      <c r="AF1110" s="992"/>
      <c r="AG1110" s="992"/>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1">
        <v>19</v>
      </c>
      <c r="B1111" s="991">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2"/>
      <c r="AD1111" s="992"/>
      <c r="AE1111" s="992"/>
      <c r="AF1111" s="992"/>
      <c r="AG1111" s="992"/>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1">
        <v>20</v>
      </c>
      <c r="B1112" s="991">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2"/>
      <c r="AD1112" s="992"/>
      <c r="AE1112" s="992"/>
      <c r="AF1112" s="992"/>
      <c r="AG1112" s="992"/>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1">
        <v>21</v>
      </c>
      <c r="B1113" s="991">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2"/>
      <c r="AD1113" s="992"/>
      <c r="AE1113" s="992"/>
      <c r="AF1113" s="992"/>
      <c r="AG1113" s="992"/>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1">
        <v>22</v>
      </c>
      <c r="B1114" s="991">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2"/>
      <c r="AD1114" s="992"/>
      <c r="AE1114" s="992"/>
      <c r="AF1114" s="992"/>
      <c r="AG1114" s="992"/>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1">
        <v>23</v>
      </c>
      <c r="B1115" s="991">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2"/>
      <c r="AD1115" s="992"/>
      <c r="AE1115" s="992"/>
      <c r="AF1115" s="992"/>
      <c r="AG1115" s="992"/>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1">
        <v>24</v>
      </c>
      <c r="B1116" s="991">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2"/>
      <c r="AD1116" s="992"/>
      <c r="AE1116" s="992"/>
      <c r="AF1116" s="992"/>
      <c r="AG1116" s="992"/>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1">
        <v>25</v>
      </c>
      <c r="B1117" s="991">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2"/>
      <c r="AD1117" s="992"/>
      <c r="AE1117" s="992"/>
      <c r="AF1117" s="992"/>
      <c r="AG1117" s="992"/>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1">
        <v>26</v>
      </c>
      <c r="B1118" s="991">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2"/>
      <c r="AD1118" s="992"/>
      <c r="AE1118" s="992"/>
      <c r="AF1118" s="992"/>
      <c r="AG1118" s="992"/>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1">
        <v>27</v>
      </c>
      <c r="B1119" s="991">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2"/>
      <c r="AD1119" s="992"/>
      <c r="AE1119" s="992"/>
      <c r="AF1119" s="992"/>
      <c r="AG1119" s="992"/>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1">
        <v>28</v>
      </c>
      <c r="B1120" s="991">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2"/>
      <c r="AD1120" s="992"/>
      <c r="AE1120" s="992"/>
      <c r="AF1120" s="992"/>
      <c r="AG1120" s="992"/>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1">
        <v>29</v>
      </c>
      <c r="B1121" s="991">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2"/>
      <c r="AD1121" s="992"/>
      <c r="AE1121" s="992"/>
      <c r="AF1121" s="992"/>
      <c r="AG1121" s="992"/>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1">
        <v>30</v>
      </c>
      <c r="B1122" s="991">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2"/>
      <c r="AD1122" s="992"/>
      <c r="AE1122" s="992"/>
      <c r="AF1122" s="992"/>
      <c r="AG1122" s="992"/>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3" t="s">
        <v>274</v>
      </c>
      <c r="K1125" s="994"/>
      <c r="L1125" s="994"/>
      <c r="M1125" s="994"/>
      <c r="N1125" s="994"/>
      <c r="O1125" s="994"/>
      <c r="P1125" s="430" t="s">
        <v>25</v>
      </c>
      <c r="Q1125" s="430"/>
      <c r="R1125" s="430"/>
      <c r="S1125" s="430"/>
      <c r="T1125" s="430"/>
      <c r="U1125" s="430"/>
      <c r="V1125" s="430"/>
      <c r="W1125" s="430"/>
      <c r="X1125" s="430"/>
      <c r="Y1125" s="865" t="s">
        <v>316</v>
      </c>
      <c r="Z1125" s="866"/>
      <c r="AA1125" s="866"/>
      <c r="AB1125" s="866"/>
      <c r="AC1125" s="993" t="s">
        <v>307</v>
      </c>
      <c r="AD1125" s="993"/>
      <c r="AE1125" s="993"/>
      <c r="AF1125" s="993"/>
      <c r="AG1125" s="993"/>
      <c r="AH1125" s="865" t="s">
        <v>236</v>
      </c>
      <c r="AI1125" s="863"/>
      <c r="AJ1125" s="863"/>
      <c r="AK1125" s="863"/>
      <c r="AL1125" s="863" t="s">
        <v>19</v>
      </c>
      <c r="AM1125" s="863"/>
      <c r="AN1125" s="863"/>
      <c r="AO1125" s="867"/>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2"/>
      <c r="AD1126" s="992"/>
      <c r="AE1126" s="992"/>
      <c r="AF1126" s="992"/>
      <c r="AG1126" s="992"/>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1">
        <v>2</v>
      </c>
      <c r="B1127" s="991">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2"/>
      <c r="AD1127" s="992"/>
      <c r="AE1127" s="992"/>
      <c r="AF1127" s="992"/>
      <c r="AG1127" s="992"/>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1">
        <v>3</v>
      </c>
      <c r="B1128" s="991">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2"/>
      <c r="AD1128" s="992"/>
      <c r="AE1128" s="992"/>
      <c r="AF1128" s="992"/>
      <c r="AG1128" s="992"/>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1">
        <v>4</v>
      </c>
      <c r="B1129" s="991">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2"/>
      <c r="AD1129" s="992"/>
      <c r="AE1129" s="992"/>
      <c r="AF1129" s="992"/>
      <c r="AG1129" s="992"/>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1">
        <v>5</v>
      </c>
      <c r="B1130" s="991">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2"/>
      <c r="AD1130" s="992"/>
      <c r="AE1130" s="992"/>
      <c r="AF1130" s="992"/>
      <c r="AG1130" s="992"/>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1">
        <v>6</v>
      </c>
      <c r="B1131" s="991">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2"/>
      <c r="AD1131" s="992"/>
      <c r="AE1131" s="992"/>
      <c r="AF1131" s="992"/>
      <c r="AG1131" s="992"/>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1">
        <v>7</v>
      </c>
      <c r="B1132" s="991">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2"/>
      <c r="AD1132" s="992"/>
      <c r="AE1132" s="992"/>
      <c r="AF1132" s="992"/>
      <c r="AG1132" s="992"/>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1">
        <v>8</v>
      </c>
      <c r="B1133" s="991">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2"/>
      <c r="AD1133" s="992"/>
      <c r="AE1133" s="992"/>
      <c r="AF1133" s="992"/>
      <c r="AG1133" s="992"/>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1">
        <v>9</v>
      </c>
      <c r="B1134" s="991">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2"/>
      <c r="AD1134" s="992"/>
      <c r="AE1134" s="992"/>
      <c r="AF1134" s="992"/>
      <c r="AG1134" s="992"/>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1">
        <v>10</v>
      </c>
      <c r="B1135" s="991">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2"/>
      <c r="AD1135" s="992"/>
      <c r="AE1135" s="992"/>
      <c r="AF1135" s="992"/>
      <c r="AG1135" s="992"/>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1">
        <v>11</v>
      </c>
      <c r="B1136" s="991">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2"/>
      <c r="AD1136" s="992"/>
      <c r="AE1136" s="992"/>
      <c r="AF1136" s="992"/>
      <c r="AG1136" s="992"/>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1">
        <v>12</v>
      </c>
      <c r="B1137" s="991">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2"/>
      <c r="AD1137" s="992"/>
      <c r="AE1137" s="992"/>
      <c r="AF1137" s="992"/>
      <c r="AG1137" s="992"/>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1">
        <v>13</v>
      </c>
      <c r="B1138" s="991">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2"/>
      <c r="AD1138" s="992"/>
      <c r="AE1138" s="992"/>
      <c r="AF1138" s="992"/>
      <c r="AG1138" s="992"/>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1">
        <v>14</v>
      </c>
      <c r="B1139" s="991">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2"/>
      <c r="AD1139" s="992"/>
      <c r="AE1139" s="992"/>
      <c r="AF1139" s="992"/>
      <c r="AG1139" s="992"/>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1">
        <v>15</v>
      </c>
      <c r="B1140" s="991">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2"/>
      <c r="AD1140" s="992"/>
      <c r="AE1140" s="992"/>
      <c r="AF1140" s="992"/>
      <c r="AG1140" s="992"/>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1">
        <v>16</v>
      </c>
      <c r="B1141" s="991">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2"/>
      <c r="AD1141" s="992"/>
      <c r="AE1141" s="992"/>
      <c r="AF1141" s="992"/>
      <c r="AG1141" s="992"/>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1">
        <v>17</v>
      </c>
      <c r="B1142" s="991">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2"/>
      <c r="AD1142" s="992"/>
      <c r="AE1142" s="992"/>
      <c r="AF1142" s="992"/>
      <c r="AG1142" s="992"/>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1">
        <v>18</v>
      </c>
      <c r="B1143" s="991">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2"/>
      <c r="AD1143" s="992"/>
      <c r="AE1143" s="992"/>
      <c r="AF1143" s="992"/>
      <c r="AG1143" s="992"/>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1">
        <v>19</v>
      </c>
      <c r="B1144" s="991">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2"/>
      <c r="AD1144" s="992"/>
      <c r="AE1144" s="992"/>
      <c r="AF1144" s="992"/>
      <c r="AG1144" s="992"/>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1">
        <v>20</v>
      </c>
      <c r="B1145" s="991">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2"/>
      <c r="AD1145" s="992"/>
      <c r="AE1145" s="992"/>
      <c r="AF1145" s="992"/>
      <c r="AG1145" s="992"/>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1">
        <v>21</v>
      </c>
      <c r="B1146" s="991">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2"/>
      <c r="AD1146" s="992"/>
      <c r="AE1146" s="992"/>
      <c r="AF1146" s="992"/>
      <c r="AG1146" s="992"/>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1">
        <v>22</v>
      </c>
      <c r="B1147" s="991">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2"/>
      <c r="AD1147" s="992"/>
      <c r="AE1147" s="992"/>
      <c r="AF1147" s="992"/>
      <c r="AG1147" s="992"/>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1">
        <v>23</v>
      </c>
      <c r="B1148" s="991">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2"/>
      <c r="AD1148" s="992"/>
      <c r="AE1148" s="992"/>
      <c r="AF1148" s="992"/>
      <c r="AG1148" s="992"/>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1">
        <v>24</v>
      </c>
      <c r="B1149" s="991">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2"/>
      <c r="AD1149" s="992"/>
      <c r="AE1149" s="992"/>
      <c r="AF1149" s="992"/>
      <c r="AG1149" s="992"/>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1">
        <v>25</v>
      </c>
      <c r="B1150" s="991">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2"/>
      <c r="AD1150" s="992"/>
      <c r="AE1150" s="992"/>
      <c r="AF1150" s="992"/>
      <c r="AG1150" s="992"/>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1">
        <v>26</v>
      </c>
      <c r="B1151" s="991">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2"/>
      <c r="AD1151" s="992"/>
      <c r="AE1151" s="992"/>
      <c r="AF1151" s="992"/>
      <c r="AG1151" s="992"/>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1">
        <v>27</v>
      </c>
      <c r="B1152" s="991">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2"/>
      <c r="AD1152" s="992"/>
      <c r="AE1152" s="992"/>
      <c r="AF1152" s="992"/>
      <c r="AG1152" s="992"/>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1">
        <v>28</v>
      </c>
      <c r="B1153" s="991">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2"/>
      <c r="AD1153" s="992"/>
      <c r="AE1153" s="992"/>
      <c r="AF1153" s="992"/>
      <c r="AG1153" s="992"/>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1">
        <v>29</v>
      </c>
      <c r="B1154" s="991">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2"/>
      <c r="AD1154" s="992"/>
      <c r="AE1154" s="992"/>
      <c r="AF1154" s="992"/>
      <c r="AG1154" s="992"/>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1">
        <v>30</v>
      </c>
      <c r="B1155" s="991">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2"/>
      <c r="AD1155" s="992"/>
      <c r="AE1155" s="992"/>
      <c r="AF1155" s="992"/>
      <c r="AG1155" s="992"/>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3" t="s">
        <v>274</v>
      </c>
      <c r="K1158" s="994"/>
      <c r="L1158" s="994"/>
      <c r="M1158" s="994"/>
      <c r="N1158" s="994"/>
      <c r="O1158" s="994"/>
      <c r="P1158" s="430" t="s">
        <v>25</v>
      </c>
      <c r="Q1158" s="430"/>
      <c r="R1158" s="430"/>
      <c r="S1158" s="430"/>
      <c r="T1158" s="430"/>
      <c r="U1158" s="430"/>
      <c r="V1158" s="430"/>
      <c r="W1158" s="430"/>
      <c r="X1158" s="430"/>
      <c r="Y1158" s="865" t="s">
        <v>316</v>
      </c>
      <c r="Z1158" s="866"/>
      <c r="AA1158" s="866"/>
      <c r="AB1158" s="866"/>
      <c r="AC1158" s="993" t="s">
        <v>307</v>
      </c>
      <c r="AD1158" s="993"/>
      <c r="AE1158" s="993"/>
      <c r="AF1158" s="993"/>
      <c r="AG1158" s="993"/>
      <c r="AH1158" s="865" t="s">
        <v>236</v>
      </c>
      <c r="AI1158" s="863"/>
      <c r="AJ1158" s="863"/>
      <c r="AK1158" s="863"/>
      <c r="AL1158" s="863" t="s">
        <v>19</v>
      </c>
      <c r="AM1158" s="863"/>
      <c r="AN1158" s="863"/>
      <c r="AO1158" s="867"/>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2"/>
      <c r="AD1159" s="992"/>
      <c r="AE1159" s="992"/>
      <c r="AF1159" s="992"/>
      <c r="AG1159" s="992"/>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1">
        <v>2</v>
      </c>
      <c r="B1160" s="991">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2"/>
      <c r="AD1160" s="992"/>
      <c r="AE1160" s="992"/>
      <c r="AF1160" s="992"/>
      <c r="AG1160" s="992"/>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1">
        <v>3</v>
      </c>
      <c r="B1161" s="991">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2"/>
      <c r="AD1161" s="992"/>
      <c r="AE1161" s="992"/>
      <c r="AF1161" s="992"/>
      <c r="AG1161" s="992"/>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1">
        <v>4</v>
      </c>
      <c r="B1162" s="991">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2"/>
      <c r="AD1162" s="992"/>
      <c r="AE1162" s="992"/>
      <c r="AF1162" s="992"/>
      <c r="AG1162" s="992"/>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1">
        <v>5</v>
      </c>
      <c r="B1163" s="991">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2"/>
      <c r="AD1163" s="992"/>
      <c r="AE1163" s="992"/>
      <c r="AF1163" s="992"/>
      <c r="AG1163" s="992"/>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1">
        <v>6</v>
      </c>
      <c r="B1164" s="991">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2"/>
      <c r="AD1164" s="992"/>
      <c r="AE1164" s="992"/>
      <c r="AF1164" s="992"/>
      <c r="AG1164" s="992"/>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1">
        <v>7</v>
      </c>
      <c r="B1165" s="991">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2"/>
      <c r="AD1165" s="992"/>
      <c r="AE1165" s="992"/>
      <c r="AF1165" s="992"/>
      <c r="AG1165" s="992"/>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1">
        <v>8</v>
      </c>
      <c r="B1166" s="991">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2"/>
      <c r="AD1166" s="992"/>
      <c r="AE1166" s="992"/>
      <c r="AF1166" s="992"/>
      <c r="AG1166" s="992"/>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1">
        <v>9</v>
      </c>
      <c r="B1167" s="991">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2"/>
      <c r="AD1167" s="992"/>
      <c r="AE1167" s="992"/>
      <c r="AF1167" s="992"/>
      <c r="AG1167" s="992"/>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1">
        <v>10</v>
      </c>
      <c r="B1168" s="991">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2"/>
      <c r="AD1168" s="992"/>
      <c r="AE1168" s="992"/>
      <c r="AF1168" s="992"/>
      <c r="AG1168" s="992"/>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1">
        <v>11</v>
      </c>
      <c r="B1169" s="991">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2"/>
      <c r="AD1169" s="992"/>
      <c r="AE1169" s="992"/>
      <c r="AF1169" s="992"/>
      <c r="AG1169" s="992"/>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1">
        <v>12</v>
      </c>
      <c r="B1170" s="991">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2"/>
      <c r="AD1170" s="992"/>
      <c r="AE1170" s="992"/>
      <c r="AF1170" s="992"/>
      <c r="AG1170" s="992"/>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1">
        <v>13</v>
      </c>
      <c r="B1171" s="991">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2"/>
      <c r="AD1171" s="992"/>
      <c r="AE1171" s="992"/>
      <c r="AF1171" s="992"/>
      <c r="AG1171" s="992"/>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1">
        <v>14</v>
      </c>
      <c r="B1172" s="991">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2"/>
      <c r="AD1172" s="992"/>
      <c r="AE1172" s="992"/>
      <c r="AF1172" s="992"/>
      <c r="AG1172" s="992"/>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1">
        <v>15</v>
      </c>
      <c r="B1173" s="991">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2"/>
      <c r="AD1173" s="992"/>
      <c r="AE1173" s="992"/>
      <c r="AF1173" s="992"/>
      <c r="AG1173" s="992"/>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1">
        <v>16</v>
      </c>
      <c r="B1174" s="991">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2"/>
      <c r="AD1174" s="992"/>
      <c r="AE1174" s="992"/>
      <c r="AF1174" s="992"/>
      <c r="AG1174" s="992"/>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1">
        <v>17</v>
      </c>
      <c r="B1175" s="991">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2"/>
      <c r="AD1175" s="992"/>
      <c r="AE1175" s="992"/>
      <c r="AF1175" s="992"/>
      <c r="AG1175" s="992"/>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1">
        <v>18</v>
      </c>
      <c r="B1176" s="991">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2"/>
      <c r="AD1176" s="992"/>
      <c r="AE1176" s="992"/>
      <c r="AF1176" s="992"/>
      <c r="AG1176" s="992"/>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1">
        <v>19</v>
      </c>
      <c r="B1177" s="991">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2"/>
      <c r="AD1177" s="992"/>
      <c r="AE1177" s="992"/>
      <c r="AF1177" s="992"/>
      <c r="AG1177" s="992"/>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1">
        <v>20</v>
      </c>
      <c r="B1178" s="991">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2"/>
      <c r="AD1178" s="992"/>
      <c r="AE1178" s="992"/>
      <c r="AF1178" s="992"/>
      <c r="AG1178" s="992"/>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1">
        <v>21</v>
      </c>
      <c r="B1179" s="991">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2"/>
      <c r="AD1179" s="992"/>
      <c r="AE1179" s="992"/>
      <c r="AF1179" s="992"/>
      <c r="AG1179" s="992"/>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1">
        <v>22</v>
      </c>
      <c r="B1180" s="991">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2"/>
      <c r="AD1180" s="992"/>
      <c r="AE1180" s="992"/>
      <c r="AF1180" s="992"/>
      <c r="AG1180" s="992"/>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1">
        <v>23</v>
      </c>
      <c r="B1181" s="991">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2"/>
      <c r="AD1181" s="992"/>
      <c r="AE1181" s="992"/>
      <c r="AF1181" s="992"/>
      <c r="AG1181" s="992"/>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1">
        <v>24</v>
      </c>
      <c r="B1182" s="991">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2"/>
      <c r="AD1182" s="992"/>
      <c r="AE1182" s="992"/>
      <c r="AF1182" s="992"/>
      <c r="AG1182" s="992"/>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1">
        <v>25</v>
      </c>
      <c r="B1183" s="991">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2"/>
      <c r="AD1183" s="992"/>
      <c r="AE1183" s="992"/>
      <c r="AF1183" s="992"/>
      <c r="AG1183" s="992"/>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1">
        <v>26</v>
      </c>
      <c r="B1184" s="991">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2"/>
      <c r="AD1184" s="992"/>
      <c r="AE1184" s="992"/>
      <c r="AF1184" s="992"/>
      <c r="AG1184" s="992"/>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1">
        <v>27</v>
      </c>
      <c r="B1185" s="991">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2"/>
      <c r="AD1185" s="992"/>
      <c r="AE1185" s="992"/>
      <c r="AF1185" s="992"/>
      <c r="AG1185" s="992"/>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1">
        <v>28</v>
      </c>
      <c r="B1186" s="991">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2"/>
      <c r="AD1186" s="992"/>
      <c r="AE1186" s="992"/>
      <c r="AF1186" s="992"/>
      <c r="AG1186" s="992"/>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1">
        <v>29</v>
      </c>
      <c r="B1187" s="991">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2"/>
      <c r="AD1187" s="992"/>
      <c r="AE1187" s="992"/>
      <c r="AF1187" s="992"/>
      <c r="AG1187" s="992"/>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1">
        <v>30</v>
      </c>
      <c r="B1188" s="991">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2"/>
      <c r="AD1188" s="992"/>
      <c r="AE1188" s="992"/>
      <c r="AF1188" s="992"/>
      <c r="AG1188" s="992"/>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3" t="s">
        <v>274</v>
      </c>
      <c r="K1191" s="994"/>
      <c r="L1191" s="994"/>
      <c r="M1191" s="994"/>
      <c r="N1191" s="994"/>
      <c r="O1191" s="994"/>
      <c r="P1191" s="430" t="s">
        <v>25</v>
      </c>
      <c r="Q1191" s="430"/>
      <c r="R1191" s="430"/>
      <c r="S1191" s="430"/>
      <c r="T1191" s="430"/>
      <c r="U1191" s="430"/>
      <c r="V1191" s="430"/>
      <c r="W1191" s="430"/>
      <c r="X1191" s="430"/>
      <c r="Y1191" s="865" t="s">
        <v>316</v>
      </c>
      <c r="Z1191" s="866"/>
      <c r="AA1191" s="866"/>
      <c r="AB1191" s="866"/>
      <c r="AC1191" s="993" t="s">
        <v>307</v>
      </c>
      <c r="AD1191" s="993"/>
      <c r="AE1191" s="993"/>
      <c r="AF1191" s="993"/>
      <c r="AG1191" s="993"/>
      <c r="AH1191" s="865" t="s">
        <v>236</v>
      </c>
      <c r="AI1191" s="863"/>
      <c r="AJ1191" s="863"/>
      <c r="AK1191" s="863"/>
      <c r="AL1191" s="863" t="s">
        <v>19</v>
      </c>
      <c r="AM1191" s="863"/>
      <c r="AN1191" s="863"/>
      <c r="AO1191" s="867"/>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2"/>
      <c r="AD1192" s="992"/>
      <c r="AE1192" s="992"/>
      <c r="AF1192" s="992"/>
      <c r="AG1192" s="992"/>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1">
        <v>2</v>
      </c>
      <c r="B1193" s="991">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2"/>
      <c r="AD1193" s="992"/>
      <c r="AE1193" s="992"/>
      <c r="AF1193" s="992"/>
      <c r="AG1193" s="992"/>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1">
        <v>3</v>
      </c>
      <c r="B1194" s="991">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2"/>
      <c r="AD1194" s="992"/>
      <c r="AE1194" s="992"/>
      <c r="AF1194" s="992"/>
      <c r="AG1194" s="992"/>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1">
        <v>4</v>
      </c>
      <c r="B1195" s="991">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2"/>
      <c r="AD1195" s="992"/>
      <c r="AE1195" s="992"/>
      <c r="AF1195" s="992"/>
      <c r="AG1195" s="992"/>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1">
        <v>5</v>
      </c>
      <c r="B1196" s="991">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2"/>
      <c r="AD1196" s="992"/>
      <c r="AE1196" s="992"/>
      <c r="AF1196" s="992"/>
      <c r="AG1196" s="992"/>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1">
        <v>6</v>
      </c>
      <c r="B1197" s="991">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2"/>
      <c r="AD1197" s="992"/>
      <c r="AE1197" s="992"/>
      <c r="AF1197" s="992"/>
      <c r="AG1197" s="992"/>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1">
        <v>7</v>
      </c>
      <c r="B1198" s="991">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2"/>
      <c r="AD1198" s="992"/>
      <c r="AE1198" s="992"/>
      <c r="AF1198" s="992"/>
      <c r="AG1198" s="992"/>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1">
        <v>8</v>
      </c>
      <c r="B1199" s="991">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2"/>
      <c r="AD1199" s="992"/>
      <c r="AE1199" s="992"/>
      <c r="AF1199" s="992"/>
      <c r="AG1199" s="992"/>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1">
        <v>9</v>
      </c>
      <c r="B1200" s="991">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2"/>
      <c r="AD1200" s="992"/>
      <c r="AE1200" s="992"/>
      <c r="AF1200" s="992"/>
      <c r="AG1200" s="992"/>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1">
        <v>10</v>
      </c>
      <c r="B1201" s="991">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2"/>
      <c r="AD1201" s="992"/>
      <c r="AE1201" s="992"/>
      <c r="AF1201" s="992"/>
      <c r="AG1201" s="992"/>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1">
        <v>11</v>
      </c>
      <c r="B1202" s="991">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2"/>
      <c r="AD1202" s="992"/>
      <c r="AE1202" s="992"/>
      <c r="AF1202" s="992"/>
      <c r="AG1202" s="992"/>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1">
        <v>12</v>
      </c>
      <c r="B1203" s="991">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2"/>
      <c r="AD1203" s="992"/>
      <c r="AE1203" s="992"/>
      <c r="AF1203" s="992"/>
      <c r="AG1203" s="992"/>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1">
        <v>13</v>
      </c>
      <c r="B1204" s="991">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2"/>
      <c r="AD1204" s="992"/>
      <c r="AE1204" s="992"/>
      <c r="AF1204" s="992"/>
      <c r="AG1204" s="992"/>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1">
        <v>14</v>
      </c>
      <c r="B1205" s="991">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2"/>
      <c r="AD1205" s="992"/>
      <c r="AE1205" s="992"/>
      <c r="AF1205" s="992"/>
      <c r="AG1205" s="992"/>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1">
        <v>15</v>
      </c>
      <c r="B1206" s="991">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2"/>
      <c r="AD1206" s="992"/>
      <c r="AE1206" s="992"/>
      <c r="AF1206" s="992"/>
      <c r="AG1206" s="992"/>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1">
        <v>16</v>
      </c>
      <c r="B1207" s="991">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2"/>
      <c r="AD1207" s="992"/>
      <c r="AE1207" s="992"/>
      <c r="AF1207" s="992"/>
      <c r="AG1207" s="992"/>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1">
        <v>17</v>
      </c>
      <c r="B1208" s="991">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2"/>
      <c r="AD1208" s="992"/>
      <c r="AE1208" s="992"/>
      <c r="AF1208" s="992"/>
      <c r="AG1208" s="992"/>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1">
        <v>18</v>
      </c>
      <c r="B1209" s="991">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2"/>
      <c r="AD1209" s="992"/>
      <c r="AE1209" s="992"/>
      <c r="AF1209" s="992"/>
      <c r="AG1209" s="992"/>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1">
        <v>19</v>
      </c>
      <c r="B1210" s="991">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2"/>
      <c r="AD1210" s="992"/>
      <c r="AE1210" s="992"/>
      <c r="AF1210" s="992"/>
      <c r="AG1210" s="992"/>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1">
        <v>20</v>
      </c>
      <c r="B1211" s="991">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2"/>
      <c r="AD1211" s="992"/>
      <c r="AE1211" s="992"/>
      <c r="AF1211" s="992"/>
      <c r="AG1211" s="992"/>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1">
        <v>21</v>
      </c>
      <c r="B1212" s="991">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2"/>
      <c r="AD1212" s="992"/>
      <c r="AE1212" s="992"/>
      <c r="AF1212" s="992"/>
      <c r="AG1212" s="992"/>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1">
        <v>22</v>
      </c>
      <c r="B1213" s="991">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2"/>
      <c r="AD1213" s="992"/>
      <c r="AE1213" s="992"/>
      <c r="AF1213" s="992"/>
      <c r="AG1213" s="992"/>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1">
        <v>23</v>
      </c>
      <c r="B1214" s="991">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2"/>
      <c r="AD1214" s="992"/>
      <c r="AE1214" s="992"/>
      <c r="AF1214" s="992"/>
      <c r="AG1214" s="992"/>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1">
        <v>24</v>
      </c>
      <c r="B1215" s="991">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2"/>
      <c r="AD1215" s="992"/>
      <c r="AE1215" s="992"/>
      <c r="AF1215" s="992"/>
      <c r="AG1215" s="992"/>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1">
        <v>25</v>
      </c>
      <c r="B1216" s="991">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2"/>
      <c r="AD1216" s="992"/>
      <c r="AE1216" s="992"/>
      <c r="AF1216" s="992"/>
      <c r="AG1216" s="992"/>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1">
        <v>26</v>
      </c>
      <c r="B1217" s="991">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2"/>
      <c r="AD1217" s="992"/>
      <c r="AE1217" s="992"/>
      <c r="AF1217" s="992"/>
      <c r="AG1217" s="992"/>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1">
        <v>27</v>
      </c>
      <c r="B1218" s="991">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2"/>
      <c r="AD1218" s="992"/>
      <c r="AE1218" s="992"/>
      <c r="AF1218" s="992"/>
      <c r="AG1218" s="992"/>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1">
        <v>28</v>
      </c>
      <c r="B1219" s="991">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2"/>
      <c r="AD1219" s="992"/>
      <c r="AE1219" s="992"/>
      <c r="AF1219" s="992"/>
      <c r="AG1219" s="992"/>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1">
        <v>29</v>
      </c>
      <c r="B1220" s="991">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2"/>
      <c r="AD1220" s="992"/>
      <c r="AE1220" s="992"/>
      <c r="AF1220" s="992"/>
      <c r="AG1220" s="992"/>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1">
        <v>30</v>
      </c>
      <c r="B1221" s="991">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2"/>
      <c r="AD1221" s="992"/>
      <c r="AE1221" s="992"/>
      <c r="AF1221" s="992"/>
      <c r="AG1221" s="992"/>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3" t="s">
        <v>274</v>
      </c>
      <c r="K1224" s="994"/>
      <c r="L1224" s="994"/>
      <c r="M1224" s="994"/>
      <c r="N1224" s="994"/>
      <c r="O1224" s="994"/>
      <c r="P1224" s="430" t="s">
        <v>25</v>
      </c>
      <c r="Q1224" s="430"/>
      <c r="R1224" s="430"/>
      <c r="S1224" s="430"/>
      <c r="T1224" s="430"/>
      <c r="U1224" s="430"/>
      <c r="V1224" s="430"/>
      <c r="W1224" s="430"/>
      <c r="X1224" s="430"/>
      <c r="Y1224" s="865" t="s">
        <v>316</v>
      </c>
      <c r="Z1224" s="866"/>
      <c r="AA1224" s="866"/>
      <c r="AB1224" s="866"/>
      <c r="AC1224" s="993" t="s">
        <v>307</v>
      </c>
      <c r="AD1224" s="993"/>
      <c r="AE1224" s="993"/>
      <c r="AF1224" s="993"/>
      <c r="AG1224" s="993"/>
      <c r="AH1224" s="865" t="s">
        <v>236</v>
      </c>
      <c r="AI1224" s="863"/>
      <c r="AJ1224" s="863"/>
      <c r="AK1224" s="863"/>
      <c r="AL1224" s="863" t="s">
        <v>19</v>
      </c>
      <c r="AM1224" s="863"/>
      <c r="AN1224" s="863"/>
      <c r="AO1224" s="867"/>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2"/>
      <c r="AD1225" s="992"/>
      <c r="AE1225" s="992"/>
      <c r="AF1225" s="992"/>
      <c r="AG1225" s="992"/>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1">
        <v>2</v>
      </c>
      <c r="B1226" s="991">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2"/>
      <c r="AD1226" s="992"/>
      <c r="AE1226" s="992"/>
      <c r="AF1226" s="992"/>
      <c r="AG1226" s="992"/>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1">
        <v>3</v>
      </c>
      <c r="B1227" s="991">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2"/>
      <c r="AD1227" s="992"/>
      <c r="AE1227" s="992"/>
      <c r="AF1227" s="992"/>
      <c r="AG1227" s="992"/>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1">
        <v>4</v>
      </c>
      <c r="B1228" s="991">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2"/>
      <c r="AD1228" s="992"/>
      <c r="AE1228" s="992"/>
      <c r="AF1228" s="992"/>
      <c r="AG1228" s="992"/>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1">
        <v>5</v>
      </c>
      <c r="B1229" s="991">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2"/>
      <c r="AD1229" s="992"/>
      <c r="AE1229" s="992"/>
      <c r="AF1229" s="992"/>
      <c r="AG1229" s="992"/>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1">
        <v>6</v>
      </c>
      <c r="B1230" s="991">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2"/>
      <c r="AD1230" s="992"/>
      <c r="AE1230" s="992"/>
      <c r="AF1230" s="992"/>
      <c r="AG1230" s="992"/>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1">
        <v>7</v>
      </c>
      <c r="B1231" s="991">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2"/>
      <c r="AD1231" s="992"/>
      <c r="AE1231" s="992"/>
      <c r="AF1231" s="992"/>
      <c r="AG1231" s="992"/>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1">
        <v>8</v>
      </c>
      <c r="B1232" s="991">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2"/>
      <c r="AD1232" s="992"/>
      <c r="AE1232" s="992"/>
      <c r="AF1232" s="992"/>
      <c r="AG1232" s="992"/>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1">
        <v>9</v>
      </c>
      <c r="B1233" s="991">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2"/>
      <c r="AD1233" s="992"/>
      <c r="AE1233" s="992"/>
      <c r="AF1233" s="992"/>
      <c r="AG1233" s="992"/>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1">
        <v>10</v>
      </c>
      <c r="B1234" s="991">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2"/>
      <c r="AD1234" s="992"/>
      <c r="AE1234" s="992"/>
      <c r="AF1234" s="992"/>
      <c r="AG1234" s="992"/>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1">
        <v>11</v>
      </c>
      <c r="B1235" s="991">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2"/>
      <c r="AD1235" s="992"/>
      <c r="AE1235" s="992"/>
      <c r="AF1235" s="992"/>
      <c r="AG1235" s="992"/>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1">
        <v>12</v>
      </c>
      <c r="B1236" s="991">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2"/>
      <c r="AD1236" s="992"/>
      <c r="AE1236" s="992"/>
      <c r="AF1236" s="992"/>
      <c r="AG1236" s="992"/>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1">
        <v>13</v>
      </c>
      <c r="B1237" s="991">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2"/>
      <c r="AD1237" s="992"/>
      <c r="AE1237" s="992"/>
      <c r="AF1237" s="992"/>
      <c r="AG1237" s="992"/>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1">
        <v>14</v>
      </c>
      <c r="B1238" s="991">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2"/>
      <c r="AD1238" s="992"/>
      <c r="AE1238" s="992"/>
      <c r="AF1238" s="992"/>
      <c r="AG1238" s="992"/>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1">
        <v>15</v>
      </c>
      <c r="B1239" s="991">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2"/>
      <c r="AD1239" s="992"/>
      <c r="AE1239" s="992"/>
      <c r="AF1239" s="992"/>
      <c r="AG1239" s="992"/>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1">
        <v>16</v>
      </c>
      <c r="B1240" s="991">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2"/>
      <c r="AD1240" s="992"/>
      <c r="AE1240" s="992"/>
      <c r="AF1240" s="992"/>
      <c r="AG1240" s="992"/>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1">
        <v>17</v>
      </c>
      <c r="B1241" s="991">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2"/>
      <c r="AD1241" s="992"/>
      <c r="AE1241" s="992"/>
      <c r="AF1241" s="992"/>
      <c r="AG1241" s="992"/>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1">
        <v>18</v>
      </c>
      <c r="B1242" s="991">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2"/>
      <c r="AD1242" s="992"/>
      <c r="AE1242" s="992"/>
      <c r="AF1242" s="992"/>
      <c r="AG1242" s="992"/>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1">
        <v>19</v>
      </c>
      <c r="B1243" s="991">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2"/>
      <c r="AD1243" s="992"/>
      <c r="AE1243" s="992"/>
      <c r="AF1243" s="992"/>
      <c r="AG1243" s="992"/>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1">
        <v>20</v>
      </c>
      <c r="B1244" s="991">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2"/>
      <c r="AD1244" s="992"/>
      <c r="AE1244" s="992"/>
      <c r="AF1244" s="992"/>
      <c r="AG1244" s="992"/>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1">
        <v>21</v>
      </c>
      <c r="B1245" s="991">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2"/>
      <c r="AD1245" s="992"/>
      <c r="AE1245" s="992"/>
      <c r="AF1245" s="992"/>
      <c r="AG1245" s="992"/>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1">
        <v>22</v>
      </c>
      <c r="B1246" s="991">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2"/>
      <c r="AD1246" s="992"/>
      <c r="AE1246" s="992"/>
      <c r="AF1246" s="992"/>
      <c r="AG1246" s="992"/>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1">
        <v>23</v>
      </c>
      <c r="B1247" s="991">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2"/>
      <c r="AD1247" s="992"/>
      <c r="AE1247" s="992"/>
      <c r="AF1247" s="992"/>
      <c r="AG1247" s="992"/>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1">
        <v>24</v>
      </c>
      <c r="B1248" s="991">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2"/>
      <c r="AD1248" s="992"/>
      <c r="AE1248" s="992"/>
      <c r="AF1248" s="992"/>
      <c r="AG1248" s="992"/>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1">
        <v>25</v>
      </c>
      <c r="B1249" s="991">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2"/>
      <c r="AD1249" s="992"/>
      <c r="AE1249" s="992"/>
      <c r="AF1249" s="992"/>
      <c r="AG1249" s="992"/>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1">
        <v>26</v>
      </c>
      <c r="B1250" s="991">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2"/>
      <c r="AD1250" s="992"/>
      <c r="AE1250" s="992"/>
      <c r="AF1250" s="992"/>
      <c r="AG1250" s="992"/>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1">
        <v>27</v>
      </c>
      <c r="B1251" s="991">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2"/>
      <c r="AD1251" s="992"/>
      <c r="AE1251" s="992"/>
      <c r="AF1251" s="992"/>
      <c r="AG1251" s="992"/>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1">
        <v>28</v>
      </c>
      <c r="B1252" s="991">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2"/>
      <c r="AD1252" s="992"/>
      <c r="AE1252" s="992"/>
      <c r="AF1252" s="992"/>
      <c r="AG1252" s="992"/>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1">
        <v>29</v>
      </c>
      <c r="B1253" s="991">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2"/>
      <c r="AD1253" s="992"/>
      <c r="AE1253" s="992"/>
      <c r="AF1253" s="992"/>
      <c r="AG1253" s="992"/>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1">
        <v>30</v>
      </c>
      <c r="B1254" s="991">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2"/>
      <c r="AD1254" s="992"/>
      <c r="AE1254" s="992"/>
      <c r="AF1254" s="992"/>
      <c r="AG1254" s="992"/>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3" t="s">
        <v>274</v>
      </c>
      <c r="K1257" s="994"/>
      <c r="L1257" s="994"/>
      <c r="M1257" s="994"/>
      <c r="N1257" s="994"/>
      <c r="O1257" s="994"/>
      <c r="P1257" s="430" t="s">
        <v>25</v>
      </c>
      <c r="Q1257" s="430"/>
      <c r="R1257" s="430"/>
      <c r="S1257" s="430"/>
      <c r="T1257" s="430"/>
      <c r="U1257" s="430"/>
      <c r="V1257" s="430"/>
      <c r="W1257" s="430"/>
      <c r="X1257" s="430"/>
      <c r="Y1257" s="865" t="s">
        <v>316</v>
      </c>
      <c r="Z1257" s="866"/>
      <c r="AA1257" s="866"/>
      <c r="AB1257" s="866"/>
      <c r="AC1257" s="993" t="s">
        <v>307</v>
      </c>
      <c r="AD1257" s="993"/>
      <c r="AE1257" s="993"/>
      <c r="AF1257" s="993"/>
      <c r="AG1257" s="993"/>
      <c r="AH1257" s="865" t="s">
        <v>236</v>
      </c>
      <c r="AI1257" s="863"/>
      <c r="AJ1257" s="863"/>
      <c r="AK1257" s="863"/>
      <c r="AL1257" s="863" t="s">
        <v>19</v>
      </c>
      <c r="AM1257" s="863"/>
      <c r="AN1257" s="863"/>
      <c r="AO1257" s="867"/>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2"/>
      <c r="AD1258" s="992"/>
      <c r="AE1258" s="992"/>
      <c r="AF1258" s="992"/>
      <c r="AG1258" s="992"/>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1">
        <v>2</v>
      </c>
      <c r="B1259" s="991">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2"/>
      <c r="AD1259" s="992"/>
      <c r="AE1259" s="992"/>
      <c r="AF1259" s="992"/>
      <c r="AG1259" s="992"/>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1">
        <v>3</v>
      </c>
      <c r="B1260" s="991">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2"/>
      <c r="AD1260" s="992"/>
      <c r="AE1260" s="992"/>
      <c r="AF1260" s="992"/>
      <c r="AG1260" s="992"/>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1">
        <v>4</v>
      </c>
      <c r="B1261" s="991">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2"/>
      <c r="AD1261" s="992"/>
      <c r="AE1261" s="992"/>
      <c r="AF1261" s="992"/>
      <c r="AG1261" s="992"/>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1">
        <v>5</v>
      </c>
      <c r="B1262" s="991">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2"/>
      <c r="AD1262" s="992"/>
      <c r="AE1262" s="992"/>
      <c r="AF1262" s="992"/>
      <c r="AG1262" s="992"/>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1">
        <v>6</v>
      </c>
      <c r="B1263" s="991">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2"/>
      <c r="AD1263" s="992"/>
      <c r="AE1263" s="992"/>
      <c r="AF1263" s="992"/>
      <c r="AG1263" s="992"/>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1">
        <v>7</v>
      </c>
      <c r="B1264" s="991">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2"/>
      <c r="AD1264" s="992"/>
      <c r="AE1264" s="992"/>
      <c r="AF1264" s="992"/>
      <c r="AG1264" s="992"/>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1">
        <v>8</v>
      </c>
      <c r="B1265" s="991">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2"/>
      <c r="AD1265" s="992"/>
      <c r="AE1265" s="992"/>
      <c r="AF1265" s="992"/>
      <c r="AG1265" s="992"/>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1">
        <v>9</v>
      </c>
      <c r="B1266" s="991">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2"/>
      <c r="AD1266" s="992"/>
      <c r="AE1266" s="992"/>
      <c r="AF1266" s="992"/>
      <c r="AG1266" s="992"/>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1">
        <v>10</v>
      </c>
      <c r="B1267" s="991">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2"/>
      <c r="AD1267" s="992"/>
      <c r="AE1267" s="992"/>
      <c r="AF1267" s="992"/>
      <c r="AG1267" s="992"/>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1">
        <v>11</v>
      </c>
      <c r="B1268" s="991">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2"/>
      <c r="AD1268" s="992"/>
      <c r="AE1268" s="992"/>
      <c r="AF1268" s="992"/>
      <c r="AG1268" s="992"/>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1">
        <v>12</v>
      </c>
      <c r="B1269" s="991">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2"/>
      <c r="AD1269" s="992"/>
      <c r="AE1269" s="992"/>
      <c r="AF1269" s="992"/>
      <c r="AG1269" s="992"/>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1">
        <v>13</v>
      </c>
      <c r="B1270" s="991">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2"/>
      <c r="AD1270" s="992"/>
      <c r="AE1270" s="992"/>
      <c r="AF1270" s="992"/>
      <c r="AG1270" s="992"/>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1">
        <v>14</v>
      </c>
      <c r="B1271" s="991">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2"/>
      <c r="AD1271" s="992"/>
      <c r="AE1271" s="992"/>
      <c r="AF1271" s="992"/>
      <c r="AG1271" s="992"/>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1">
        <v>15</v>
      </c>
      <c r="B1272" s="991">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2"/>
      <c r="AD1272" s="992"/>
      <c r="AE1272" s="992"/>
      <c r="AF1272" s="992"/>
      <c r="AG1272" s="992"/>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1">
        <v>16</v>
      </c>
      <c r="B1273" s="991">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2"/>
      <c r="AD1273" s="992"/>
      <c r="AE1273" s="992"/>
      <c r="AF1273" s="992"/>
      <c r="AG1273" s="992"/>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1">
        <v>17</v>
      </c>
      <c r="B1274" s="991">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2"/>
      <c r="AD1274" s="992"/>
      <c r="AE1274" s="992"/>
      <c r="AF1274" s="992"/>
      <c r="AG1274" s="992"/>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1">
        <v>18</v>
      </c>
      <c r="B1275" s="991">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2"/>
      <c r="AD1275" s="992"/>
      <c r="AE1275" s="992"/>
      <c r="AF1275" s="992"/>
      <c r="AG1275" s="992"/>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1">
        <v>19</v>
      </c>
      <c r="B1276" s="991">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2"/>
      <c r="AD1276" s="992"/>
      <c r="AE1276" s="992"/>
      <c r="AF1276" s="992"/>
      <c r="AG1276" s="992"/>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1">
        <v>20</v>
      </c>
      <c r="B1277" s="991">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2"/>
      <c r="AD1277" s="992"/>
      <c r="AE1277" s="992"/>
      <c r="AF1277" s="992"/>
      <c r="AG1277" s="992"/>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1">
        <v>21</v>
      </c>
      <c r="B1278" s="991">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2"/>
      <c r="AD1278" s="992"/>
      <c r="AE1278" s="992"/>
      <c r="AF1278" s="992"/>
      <c r="AG1278" s="992"/>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1">
        <v>22</v>
      </c>
      <c r="B1279" s="991">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2"/>
      <c r="AD1279" s="992"/>
      <c r="AE1279" s="992"/>
      <c r="AF1279" s="992"/>
      <c r="AG1279" s="992"/>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1">
        <v>23</v>
      </c>
      <c r="B1280" s="991">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2"/>
      <c r="AD1280" s="992"/>
      <c r="AE1280" s="992"/>
      <c r="AF1280" s="992"/>
      <c r="AG1280" s="992"/>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1">
        <v>24</v>
      </c>
      <c r="B1281" s="991">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2"/>
      <c r="AD1281" s="992"/>
      <c r="AE1281" s="992"/>
      <c r="AF1281" s="992"/>
      <c r="AG1281" s="992"/>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1">
        <v>25</v>
      </c>
      <c r="B1282" s="991">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2"/>
      <c r="AD1282" s="992"/>
      <c r="AE1282" s="992"/>
      <c r="AF1282" s="992"/>
      <c r="AG1282" s="992"/>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1">
        <v>26</v>
      </c>
      <c r="B1283" s="991">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2"/>
      <c r="AD1283" s="992"/>
      <c r="AE1283" s="992"/>
      <c r="AF1283" s="992"/>
      <c r="AG1283" s="992"/>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1">
        <v>27</v>
      </c>
      <c r="B1284" s="991">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2"/>
      <c r="AD1284" s="992"/>
      <c r="AE1284" s="992"/>
      <c r="AF1284" s="992"/>
      <c r="AG1284" s="992"/>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1">
        <v>28</v>
      </c>
      <c r="B1285" s="991">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2"/>
      <c r="AD1285" s="992"/>
      <c r="AE1285" s="992"/>
      <c r="AF1285" s="992"/>
      <c r="AG1285" s="992"/>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1">
        <v>29</v>
      </c>
      <c r="B1286" s="991">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2"/>
      <c r="AD1286" s="992"/>
      <c r="AE1286" s="992"/>
      <c r="AF1286" s="992"/>
      <c r="AG1286" s="992"/>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1">
        <v>30</v>
      </c>
      <c r="B1287" s="991">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2"/>
      <c r="AD1287" s="992"/>
      <c r="AE1287" s="992"/>
      <c r="AF1287" s="992"/>
      <c r="AG1287" s="992"/>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3" t="s">
        <v>274</v>
      </c>
      <c r="K1290" s="994"/>
      <c r="L1290" s="994"/>
      <c r="M1290" s="994"/>
      <c r="N1290" s="994"/>
      <c r="O1290" s="994"/>
      <c r="P1290" s="430" t="s">
        <v>25</v>
      </c>
      <c r="Q1290" s="430"/>
      <c r="R1290" s="430"/>
      <c r="S1290" s="430"/>
      <c r="T1290" s="430"/>
      <c r="U1290" s="430"/>
      <c r="V1290" s="430"/>
      <c r="W1290" s="430"/>
      <c r="X1290" s="430"/>
      <c r="Y1290" s="865" t="s">
        <v>316</v>
      </c>
      <c r="Z1290" s="866"/>
      <c r="AA1290" s="866"/>
      <c r="AB1290" s="866"/>
      <c r="AC1290" s="993" t="s">
        <v>307</v>
      </c>
      <c r="AD1290" s="993"/>
      <c r="AE1290" s="993"/>
      <c r="AF1290" s="993"/>
      <c r="AG1290" s="993"/>
      <c r="AH1290" s="865" t="s">
        <v>236</v>
      </c>
      <c r="AI1290" s="863"/>
      <c r="AJ1290" s="863"/>
      <c r="AK1290" s="863"/>
      <c r="AL1290" s="863" t="s">
        <v>19</v>
      </c>
      <c r="AM1290" s="863"/>
      <c r="AN1290" s="863"/>
      <c r="AO1290" s="867"/>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2"/>
      <c r="AD1291" s="992"/>
      <c r="AE1291" s="992"/>
      <c r="AF1291" s="992"/>
      <c r="AG1291" s="992"/>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1">
        <v>2</v>
      </c>
      <c r="B1292" s="991">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2"/>
      <c r="AD1292" s="992"/>
      <c r="AE1292" s="992"/>
      <c r="AF1292" s="992"/>
      <c r="AG1292" s="992"/>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1">
        <v>3</v>
      </c>
      <c r="B1293" s="991">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2"/>
      <c r="AD1293" s="992"/>
      <c r="AE1293" s="992"/>
      <c r="AF1293" s="992"/>
      <c r="AG1293" s="992"/>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1">
        <v>4</v>
      </c>
      <c r="B1294" s="991">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2"/>
      <c r="AD1294" s="992"/>
      <c r="AE1294" s="992"/>
      <c r="AF1294" s="992"/>
      <c r="AG1294" s="992"/>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1">
        <v>5</v>
      </c>
      <c r="B1295" s="991">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2"/>
      <c r="AD1295" s="992"/>
      <c r="AE1295" s="992"/>
      <c r="AF1295" s="992"/>
      <c r="AG1295" s="992"/>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1">
        <v>6</v>
      </c>
      <c r="B1296" s="991">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2"/>
      <c r="AD1296" s="992"/>
      <c r="AE1296" s="992"/>
      <c r="AF1296" s="992"/>
      <c r="AG1296" s="992"/>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1">
        <v>7</v>
      </c>
      <c r="B1297" s="991">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2"/>
      <c r="AD1297" s="992"/>
      <c r="AE1297" s="992"/>
      <c r="AF1297" s="992"/>
      <c r="AG1297" s="992"/>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1">
        <v>8</v>
      </c>
      <c r="B1298" s="991">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2"/>
      <c r="AD1298" s="992"/>
      <c r="AE1298" s="992"/>
      <c r="AF1298" s="992"/>
      <c r="AG1298" s="992"/>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1">
        <v>9</v>
      </c>
      <c r="B1299" s="991">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2"/>
      <c r="AD1299" s="992"/>
      <c r="AE1299" s="992"/>
      <c r="AF1299" s="992"/>
      <c r="AG1299" s="992"/>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1">
        <v>10</v>
      </c>
      <c r="B1300" s="991">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2"/>
      <c r="AD1300" s="992"/>
      <c r="AE1300" s="992"/>
      <c r="AF1300" s="992"/>
      <c r="AG1300" s="992"/>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1">
        <v>11</v>
      </c>
      <c r="B1301" s="991">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2"/>
      <c r="AD1301" s="992"/>
      <c r="AE1301" s="992"/>
      <c r="AF1301" s="992"/>
      <c r="AG1301" s="992"/>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1">
        <v>12</v>
      </c>
      <c r="B1302" s="991">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2"/>
      <c r="AD1302" s="992"/>
      <c r="AE1302" s="992"/>
      <c r="AF1302" s="992"/>
      <c r="AG1302" s="992"/>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1">
        <v>13</v>
      </c>
      <c r="B1303" s="991">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2"/>
      <c r="AD1303" s="992"/>
      <c r="AE1303" s="992"/>
      <c r="AF1303" s="992"/>
      <c r="AG1303" s="992"/>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1">
        <v>14</v>
      </c>
      <c r="B1304" s="991">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2"/>
      <c r="AD1304" s="992"/>
      <c r="AE1304" s="992"/>
      <c r="AF1304" s="992"/>
      <c r="AG1304" s="992"/>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1">
        <v>15</v>
      </c>
      <c r="B1305" s="991">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2"/>
      <c r="AD1305" s="992"/>
      <c r="AE1305" s="992"/>
      <c r="AF1305" s="992"/>
      <c r="AG1305" s="992"/>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1">
        <v>16</v>
      </c>
      <c r="B1306" s="991">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2"/>
      <c r="AD1306" s="992"/>
      <c r="AE1306" s="992"/>
      <c r="AF1306" s="992"/>
      <c r="AG1306" s="992"/>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1">
        <v>17</v>
      </c>
      <c r="B1307" s="991">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2"/>
      <c r="AD1307" s="992"/>
      <c r="AE1307" s="992"/>
      <c r="AF1307" s="992"/>
      <c r="AG1307" s="992"/>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1">
        <v>18</v>
      </c>
      <c r="B1308" s="991">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2"/>
      <c r="AD1308" s="992"/>
      <c r="AE1308" s="992"/>
      <c r="AF1308" s="992"/>
      <c r="AG1308" s="992"/>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1">
        <v>19</v>
      </c>
      <c r="B1309" s="991">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2"/>
      <c r="AD1309" s="992"/>
      <c r="AE1309" s="992"/>
      <c r="AF1309" s="992"/>
      <c r="AG1309" s="992"/>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1">
        <v>20</v>
      </c>
      <c r="B1310" s="991">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2"/>
      <c r="AD1310" s="992"/>
      <c r="AE1310" s="992"/>
      <c r="AF1310" s="992"/>
      <c r="AG1310" s="992"/>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1">
        <v>21</v>
      </c>
      <c r="B1311" s="991">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2"/>
      <c r="AD1311" s="992"/>
      <c r="AE1311" s="992"/>
      <c r="AF1311" s="992"/>
      <c r="AG1311" s="992"/>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1">
        <v>22</v>
      </c>
      <c r="B1312" s="991">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2"/>
      <c r="AD1312" s="992"/>
      <c r="AE1312" s="992"/>
      <c r="AF1312" s="992"/>
      <c r="AG1312" s="992"/>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1">
        <v>23</v>
      </c>
      <c r="B1313" s="991">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2"/>
      <c r="AD1313" s="992"/>
      <c r="AE1313" s="992"/>
      <c r="AF1313" s="992"/>
      <c r="AG1313" s="992"/>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1">
        <v>24</v>
      </c>
      <c r="B1314" s="991">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2"/>
      <c r="AD1314" s="992"/>
      <c r="AE1314" s="992"/>
      <c r="AF1314" s="992"/>
      <c r="AG1314" s="992"/>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1">
        <v>25</v>
      </c>
      <c r="B1315" s="991">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2"/>
      <c r="AD1315" s="992"/>
      <c r="AE1315" s="992"/>
      <c r="AF1315" s="992"/>
      <c r="AG1315" s="992"/>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1">
        <v>26</v>
      </c>
      <c r="B1316" s="991">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2"/>
      <c r="AD1316" s="992"/>
      <c r="AE1316" s="992"/>
      <c r="AF1316" s="992"/>
      <c r="AG1316" s="992"/>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1">
        <v>27</v>
      </c>
      <c r="B1317" s="991">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2"/>
      <c r="AD1317" s="992"/>
      <c r="AE1317" s="992"/>
      <c r="AF1317" s="992"/>
      <c r="AG1317" s="992"/>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1">
        <v>28</v>
      </c>
      <c r="B1318" s="991">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2"/>
      <c r="AD1318" s="992"/>
      <c r="AE1318" s="992"/>
      <c r="AF1318" s="992"/>
      <c r="AG1318" s="992"/>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1">
        <v>29</v>
      </c>
      <c r="B1319" s="991">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2"/>
      <c r="AD1319" s="992"/>
      <c r="AE1319" s="992"/>
      <c r="AF1319" s="992"/>
      <c r="AG1319" s="992"/>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1">
        <v>30</v>
      </c>
      <c r="B1320" s="991">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2"/>
      <c r="AD1320" s="992"/>
      <c r="AE1320" s="992"/>
      <c r="AF1320" s="992"/>
      <c r="AG1320" s="992"/>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2022-08-18T22:07:23Z</cp:lastPrinted>
  <dcterms:created xsi:type="dcterms:W3CDTF">2012-03-13T00:50:25Z</dcterms:created>
  <dcterms:modified xsi:type="dcterms:W3CDTF">2022-09-27T05:44:16Z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