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4D164A56-FBC6-464F-86C4-393FC867869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1" i="11" s="1"/>
  <c r="AY337" i="11" l="1"/>
  <c r="AY338" i="11"/>
  <c r="AY340" i="11"/>
  <c r="AY341" i="11"/>
  <c r="AY336" i="11"/>
  <c r="AY332" i="11"/>
  <c r="AY328"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39" i="11"/>
  <c r="AY141" i="11" s="1"/>
  <c r="AY166" i="11"/>
  <c r="AY161" i="11"/>
  <c r="AY162" i="11" s="1"/>
  <c r="AY156" i="11"/>
  <c r="AY158" i="11" s="1"/>
  <c r="AY152" i="11"/>
  <c r="AY151" i="11"/>
  <c r="AY146" i="11"/>
  <c r="AY150" i="11" s="1"/>
  <c r="AY127" i="11"/>
  <c r="AY129" i="11" s="1"/>
  <c r="AY122" i="11"/>
  <c r="AY126" i="11" s="1"/>
  <c r="AY112" i="11"/>
  <c r="AY121" i="11" s="1"/>
  <c r="AY99" i="11"/>
  <c r="AY101" i="11" s="1"/>
  <c r="AY98" i="11"/>
  <c r="AY102" i="11"/>
  <c r="AY104" i="11" s="1"/>
  <c r="AY130" i="11" l="1"/>
  <c r="AY177" i="11"/>
  <c r="AY131" i="11"/>
  <c r="AY179" i="11"/>
  <c r="AY119" i="11"/>
  <c r="AY115" i="11"/>
  <c r="AY125" i="11"/>
  <c r="AY123" i="11"/>
  <c r="AY114" i="11"/>
  <c r="AY116" i="11"/>
  <c r="AY117" i="11"/>
  <c r="AY142" i="11"/>
  <c r="AY118" i="11"/>
  <c r="AY143" i="11"/>
  <c r="AY17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55" i="11"/>
  <c r="AY97" i="11"/>
  <c r="AY80" i="11"/>
  <c r="AY81" i="11"/>
  <c r="AY82" i="11"/>
  <c r="AY49" i="11"/>
  <c r="AY83"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<sst xmlns="http://schemas.openxmlformats.org/spreadsheetml/2006/main" count="2533" uniqueCount="913">
  <si>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</si>
  <si>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</si>
  <si>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</si>
  <si>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</si>
  <si>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</si>
  <si>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</si>
  <si>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</si>
  <si>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</si>
  <si>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</si>
  <si>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</si>
  <si>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</si>
  <si>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</si>
  <si>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</si>
  <si>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</si>
  <si>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</si>
  <si>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</si>
  <si>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</si>
  <si>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</si>
  <si>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</si>
  <si>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</si>
  <si>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</si>
  <si>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</si>
  <si>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</si>
  <si>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</si>
  <si>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</si>
  <si>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</si>
  <si>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</si>
  <si>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</si>
  <si>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</si>
  <si>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</si>
  <si>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</si>
  <si>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</si>
  <si>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</si>
  <si>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</si>
  <si>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</si>
  <si>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</si>
  <si>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</si>
  <si>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</si>
  <si>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</si>
  <si>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</si>
  <si>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</si>
  <si>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</si>
  <si>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</si>
  <si>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</si>
  <si>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</si>
  <si>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</si>
  <si>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</si>
  <si>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</si>
  <si>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</si>
  <si>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</si>
  <si>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</si>
  <si>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</si>
  <si>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</si>
  <si>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</si>
  <si>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</si>
  <si>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</si>
  <si>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</si>
  <si>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</si>
  <si>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</si>
  <si>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</si>
  <si>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</si>
  <si>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</si>
  <si>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</si>
  <si>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</si>
  <si>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</si>
  <si>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</si>
  <si>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</si>
  <si>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</si>
  <si>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</si>
  <si>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</si>
  <si>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</si>
  <si>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</si>
  <si>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</si>
  <si>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</si>
  <si>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</si>
  <si>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</si>
  <si>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</si>
  <si>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</si>
  <si>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</si>
  <si>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</si>
  <si>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</si>
  <si>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</si>
  <si>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</si>
  <si>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</si>
  <si>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</si>
  <si>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</si>
  <si>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</si>
  <si>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</si>
  <si>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</si>
  <si>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</si>
  <si>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</si>
  <si>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</si>
  <si>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</si>
  <si>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</si>
  <si>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</si>
  <si>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</si>
  <si>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</si>
  <si>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</si>
  <si>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</si>
  <si>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</si>
  <si>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</si>
  <si>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</si>
  <si>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</si>
  <si>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</si>
  <si>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</si>
  <si>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</si>
  <si>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</si>
  <si>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</si>
  <si>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</si>
  <si>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</si>
  <si>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</si>
  <si>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</si>
  <si>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</si>
  <si>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</si>
  <si>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</si>
  <si>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</si>
  <si>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</si>
  <si>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</si>
  <si>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</si>
  <si>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</si>
  <si>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</si>
  <si>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</si>
  <si>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</si>
  <si>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</si>
  <si>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</si>
  <si>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</si>
  <si>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</si>
  <si>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</si>
  <si>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</si>
  <si>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</si>
  <si>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</si>
  <si>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</si>
  <si>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</si>
  <si>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</si>
  <si>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</si>
  <si>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</si>
  <si>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</si>
  <si>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</si>
  <si>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</si>
  <si>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</si>
  <si>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</si>
  <si>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</si>
  <si>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</si>
  <si>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</si>
  <si>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</si>
  <si>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</si>
  <si>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</si>
  <si>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</si>
  <si>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</si>
  <si>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</si>
  <si>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</si>
  <si>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</si>
  <si>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</si>
  <si>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</si>
  <si>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</si>
  <si>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</si>
  <si>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</si>
  <si>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</si>
  <si>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</si>
  <si>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</si>
  <si>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</si>
  <si>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</si>
  <si>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</si>
  <si>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</si>
  <si>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</si>
  <si>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</si>
  <si>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</si>
  <si>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</si>
  <si>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</si>
  <si>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</si>
  <si>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</si>
  <si>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</si>
  <si>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</si>
  <si>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</si>
  <si>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</si>
  <si>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</si>
  <si>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</si>
  <si>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</si>
  <si>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</si>
  <si>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</si>
  <si>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</si>
  <si>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</si>
  <si>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</si>
  <si>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</si>
  <si>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</si>
  <si>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</si>
  <si>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</si>
  <si>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</si>
  <si>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</si>
  <si>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</si>
  <si>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</si>
  <si>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</si>
  <si>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</si>
  <si>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</si>
  <si>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</si>
  <si>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</si>
  <si>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</si>
  <si>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</si>
  <si>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</si>
  <si>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</si>
  <si>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</si>
  <si>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</si>
  <si>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</si>
  <si>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</si>
  <si>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</si>
  <si>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</si>
  <si>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</si>
  <si>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</si>
  <si>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</si>
  <si>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</si>
  <si>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</si>
  <si>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</si>
  <si>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</si>
  <si>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</si>
  <si>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</si>
  <si>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</si>
  <si>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</si>
  <si>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</si>
  <si>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</si>
  <si>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</si>
  <si>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</si>
  <si>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</si>
  <si>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</si>
  <si>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</si>
  <si>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</si>
  <si>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</si>
  <si>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</si>
  <si>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</si>
  <si>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</si>
  <si>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</si>
  <si>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</si>
  <si>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</si>
  <si>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</si>
  <si>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</si>
  <si>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</si>
  <si>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</si>
  <si>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</si>
  <si>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</si>
  <si>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</si>
  <si>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</si>
  <si>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</si>
  <si>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</si>
  <si>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</si>
  <si>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</si>
  <si>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</si>
  <si>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</si>
  <si>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</si>
  <si>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</si>
  <si>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</si>
  <si>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</si>
  <si>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</si>
  <si>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</si>
  <si>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</si>
  <si>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</si>
  <si>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</si>
  <si>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</si>
  <si>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</si>
  <si>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</si>
  <si>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</si>
  <si>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</si>
  <si>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</si>
  <si>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</si>
  <si>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</si>
  <si>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</si>
  <si>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</si>
  <si>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</si>
  <si>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</si>
  <si>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</si>
  <si>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</si>
  <si>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</si>
  <si>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</si>
  <si>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</si>
  <si>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</si>
  <si>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</si>
  <si>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</si>
  <si>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</si>
  <si>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</si>
  <si>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</si>
  <si>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</si>
  <si>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</si>
  <si>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</si>
  <si>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</si>
  <si>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</si>
  <si>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</si>
  <si>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</si>
  <si>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</si>
  <si>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</si>
  <si>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</si>
  <si>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</si>
  <si>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</si>
  <si>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</si>
  <si>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</si>
  <si>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</si>
  <si>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</si>
  <si>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</si>
  <si>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</si>
  <si>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</si>
  <si>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</si>
  <si>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</si>
  <si>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</si>
  <si>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</si>
  <si>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</si>
  <si>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</si>
  <si>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</si>
  <si>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</si>
  <si>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</si>
  <si>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</si>
  <si>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</si>
  <si>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</si>
  <si>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</si>
  <si>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</si>
  <si>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</si>
  <si>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</si>
  <si>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</si>
  <si>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</si>
  <si>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</si>
  <si>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</si>
  <si>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</si>
  <si>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</si>
  <si>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</si>
  <si>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</si>
  <si>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</si>
  <si>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</si>
  <si>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</si>
  <si>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</si>
  <si>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</si>
  <si>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</si>
  <si>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</si>
  <si>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</si>
  <si>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</si>
  <si>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</si>
  <si>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</si>
  <si>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</si>
  <si>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</si>
  <si>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</si>
  <si>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</si>
  <si>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</si>
  <si>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</si>
  <si>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</si>
  <si>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</si>
  <si>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</si>
  <si>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</si>
  <si>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</si>
  <si>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</si>
  <si>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</si>
  <si>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</si>
  <si>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</si>
  <si>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</si>
  <si>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</si>
  <si>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</si>
  <si>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</si>
  <si>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</si>
  <si>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</si>
  <si>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</si>
  <si>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</si>
  <si>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</si>
  <si>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</si>
  <si>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</si>
  <si>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</si>
  <si>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</si>
  <si>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</si>
  <si>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</si>
  <si>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</si>
  <si>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</si>
  <si>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</si>
  <si>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</si>
  <si>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</si>
  <si>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</si>
  <si>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</si>
  <si>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</si>
  <si>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</si>
  <si>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</si>
  <si>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</si>
  <si>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</si>
  <si>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</si>
  <si>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</si>
  <si>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</si>
  <si>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</si>
  <si>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</si>
  <si>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</si>
  <si>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</si>
  <si>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</si>
  <si>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</si>
  <si>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</si>
  <si>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</si>
  <si>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</si>
  <si>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</si>
  <si>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</si>
  <si>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</si>
  <si>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</si>
  <si>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</si>
  <si>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</si>
  <si>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</si>
  <si>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</si>
  <si>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</si>
  <si>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</si>
  <si>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</si>
  <si>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</si>
  <si>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</si>
  <si>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</si>
  <si>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</si>
  <si>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</si>
  <si>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</si>
  <si>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</si>
  <si>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</si>
  <si>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</si>
  <si>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</si>
  <si>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</si>
  <si>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</si>
  <si>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</si>
  <si>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</si>
  <si>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</si>
  <si>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</si>
  <si>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</si>
  <si>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</si>
  <si>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</si>
  <si>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</si>
  <si>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</si>
  <si>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</si>
  <si>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</si>
  <si>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</si>
  <si>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</si>
  <si>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</si>
  <si>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</si>
  <si>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</si>
  <si>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</si>
  <si>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</si>
  <si>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</si>
  <si>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</si>
  <si>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</si>
  <si>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</si>
  <si>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</si>
  <si>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</si>
  <si>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</si>
  <si>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</si>
  <si>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</si>
  <si>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</si>
  <si>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</si>
  <si>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</si>
  <si>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</si>
  <si>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</si>
  <si>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</si>
  <si>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</si>
  <si>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</si>
  <si>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</si>
  <si>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</si>
  <si>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</si>
  <si>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</si>
  <si>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</si>
  <si>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</si>
  <si>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</si>
  <si>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</si>
  <si>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</si>
  <si>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</si>
  <si>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</si>
  <si>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</si>
  <si>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</si>
  <si>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</si>
  <si>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</si>
  <si>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</si>
  <si>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</si>
  <si>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</si>
  <si>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</si>
  <si>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</si>
  <si>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</si>
  <si>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</si>
  <si>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</si>
  <si>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</si>
  <si>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</si>
  <si>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</si>
  <si>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</si>
  <si>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</si>
  <si>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</si>
  <si>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</si>
  <si>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</si>
  <si>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</si>
  <si>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</si>
  <si>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</si>
  <si>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</si>
  <si>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</si>
  <si>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</si>
  <si>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</si>
  <si>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</si>
  <si>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</si>
  <si>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</si>
  <si>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</si>
  <si>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</si>
  <si>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</si>
  <si>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</si>
  <si>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</si>
  <si>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</si>
  <si>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</si>
  <si>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</si>
  <si>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</si>
  <si>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</si>
  <si>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</si>
  <si>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</si>
  <si>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</si>
  <si>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</si>
  <si>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</si>
  <si>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</si>
  <si>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</si>
  <si>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</si>
  <si>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</si>
  <si>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</si>
  <si>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</si>
  <si>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</si>
  <si>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</si>
  <si>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</si>
  <si>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</si>
  <si>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</si>
  <si>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</si>
  <si>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</si>
  <si>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</si>
  <si>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</si>
  <si>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</si>
  <si>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</si>
  <si>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</si>
  <si>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</si>
  <si>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</si>
  <si>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</si>
  <si>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</si>
  <si>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</si>
  <si>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</si>
  <si>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</si>
  <si>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</si>
  <si>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</si>
  <si>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</si>
  <si>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</si>
  <si>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</si>
  <si>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</si>
  <si>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</si>
  <si>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</si>
  <si>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</si>
  <si>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</si>
  <si>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</si>
  <si>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</si>
  <si>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</si>
  <si>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</si>
  <si>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</si>
  <si>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</si>
  <si>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</si>
  <si>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</si>
  <si>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</si>
  <si>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</si>
  <si>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</si>
  <si>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</si>
  <si>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</si>
  <si>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</si>
  <si>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</si>
  <si>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</si>
  <si>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</si>
  <si>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</si>
  <si>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</si>
  <si>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</si>
  <si>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</si>
  <si>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</si>
  <si>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</si>
  <si>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</si>
  <si>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</si>
  <si>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</si>
  <si>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</si>
  <si>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</si>
  <si>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</si>
  <si>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</si>
  <si>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</si>
  <si>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</si>
  <si>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</si>
  <si>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</si>
  <si>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</si>
  <si>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</si>
  <si>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</si>
  <si>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</si>
  <si>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</si>
  <si>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</si>
  <si>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</si>
  <si>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</si>
  <si>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</si>
  <si>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</si>
  <si>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</si>
  <si>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</si>
  <si>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</si>
  <si>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</si>
  <si>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</si>
  <si>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</si>
  <si>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</si>
  <si>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</si>
  <si>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</si>
  <si>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</si>
  <si>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</si>
  <si>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</si>
  <si>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</si>
  <si>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</si>
  <si>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</si>
  <si>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</si>
  <si>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</si>
  <si>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</si>
  <si>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</si>
  <si>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</si>
  <si>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</si>
  <si>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</si>
  <si>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</si>
  <si>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</si>
  <si>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</si>
  <si>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</si>
  <si>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</si>
  <si>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</si>
  <si>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</si>
  <si>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</si>
  <si>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</si>
  <si>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</si>
  <si>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</si>
  <si>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</si>
  <si>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</si>
  <si>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</si>
  <si>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</si>
  <si>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</si>
  <si>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</si>
  <si>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</si>
  <si>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</si>
  <si>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</si>
  <si>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</si>
  <si>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</si>
  <si>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</si>
  <si>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</si>
  <si>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</si>
  <si>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</si>
  <si>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</si>
  <si>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</si>
  <si>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</si>
  <si>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</si>
  <si>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</si>
  <si>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</si>
  <si>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</si>
  <si>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</si>
  <si>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</si>
  <si>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</si>
  <si>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</si>
  <si>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</si>
  <si>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</si>
  <si>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</si>
  <si>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</si>
  <si>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</si>
  <si>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</si>
  <si>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</si>
  <si>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</si>
  <si>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</si>
  <si>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</si>
  <si>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</si>
  <si>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</si>
  <si>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</si>
  <si>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</si>
  <si>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</si>
  <si>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</si>
  <si>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</si>
  <si>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</si>
  <si>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</si>
  <si>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</si>
  <si>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</si>
  <si>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</si>
  <si>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</si>
  <si>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</si>
  <si>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</si>
  <si>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</si>
  <si>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</si>
  <si>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</si>
  <si>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</si>
  <si>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</si>
  <si>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</si>
  <si>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</si>
  <si>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</si>
  <si>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</si>
  <si>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</si>
  <si>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</si>
  <si>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</si>
  <si>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</si>
  <si>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</si>
  <si>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</si>
  <si>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</si>
  <si>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</si>
  <si>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</si>
  <si>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</si>
  <si>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</si>
  <si>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</si>
  <si>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</si>
  <si>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</si>
  <si>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</si>
  <si>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</si>
  <si>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</si>
  <si>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火器関係（部品・外注費）、装軌車関係（部品費）</t>
  </si>
  <si>
    <t>防衛装備庁</t>
  </si>
  <si>
    <t>事業監理官  吉岡  正嗣</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</si>
  <si>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</si>
  <si>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</si>
  <si>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</si>
  <si>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</si>
  <si>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火器･装軌車等について必要な維持整備を実施し、装備品の即応態勢の確立に努めるもの。</t>
  </si>
  <si>
    <t>-</t>
  </si>
  <si>
    <t>武器修理費</t>
  </si>
  <si>
    <t>火器・装軌車等の各種装備品の維持整備</t>
  </si>
  <si>
    <t>維持整備された装備品の種類</t>
  </si>
  <si>
    <t>台</t>
  </si>
  <si>
    <t>中期防衛力整備計画（平成３１年度～平成３５年度）（平成３０年１２月１８日国家安全保障会議決定及び閣議決定）</t>
  </si>
  <si>
    <t>件</t>
  </si>
  <si>
    <t>執行額（Ｘ）／
装備品の維持整備に必要な部品取得及び役務の実施件数（Ｙ）　　　　　　　　　　　　　　</t>
    <phoneticPr fontId="5"/>
  </si>
  <si>
    <t>百万円/件</t>
  </si>
  <si>
    <t>　　Ｘ/Ｙ</t>
    <phoneticPr fontId="5"/>
  </si>
  <si>
    <t>8,792/1,663</t>
  </si>
  <si>
    <t>14,370/2,194</t>
  </si>
  <si>
    <t>／　</t>
    <phoneticPr fontId="5"/>
  </si>
  <si>
    <t>0177</t>
  </si>
  <si>
    <t>0165</t>
  </si>
  <si>
    <t>0183</t>
  </si>
  <si>
    <t>0151</t>
  </si>
  <si>
    <t>0105</t>
  </si>
  <si>
    <t>0103</t>
  </si>
  <si>
    <t>0098</t>
  </si>
  <si>
    <t>○</t>
  </si>
  <si>
    <t>防衛</t>
  </si>
  <si>
    <t>-</t>
    <phoneticPr fontId="5"/>
  </si>
  <si>
    <t>火器･装軌車等の予防整備及び故障整備に必要な修理用部品の取得または役務の実施。</t>
    <phoneticPr fontId="5"/>
  </si>
  <si>
    <t>装備品の維持整備に必要な部品取得及び役務の実施件数</t>
    <phoneticPr fontId="5"/>
  </si>
  <si>
    <t>装備品の維持整備に必要な部品取得及び役務の実施</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</si>
  <si>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</si>
  <si>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</si>
  <si>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</si>
  <si>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一般競争入札や公募により参加者を募り競争性の確保に努めており、妥当である。競争性のない随意契約については、外国企業からのライセンス実施権を持つ企業との契約によるもの、ＦＭＳによるもの及び一般競争入札の結果随意契約となったものであり、支出先の選定は妥当である。</t>
    <phoneticPr fontId="5"/>
  </si>
  <si>
    <t>契約相手方に対して契約内容以外の要求を行っていないため、負担関係は妥当である。</t>
    <phoneticPr fontId="5"/>
  </si>
  <si>
    <t>調達に際しては、原則として一般競争入札または公募により参加者を募り、競争性の確保に努めており、単位当たりコスト等の水準は妥当である。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4" eb="37">
      <t>キョウソウセイ</t>
    </rPh>
    <rPh sb="38" eb="40">
      <t>カクホ</t>
    </rPh>
    <rPh sb="41" eb="42">
      <t>ツト</t>
    </rPh>
    <rPh sb="47" eb="49">
      <t>タンイ</t>
    </rPh>
    <rPh sb="49" eb="50">
      <t>ア</t>
    </rPh>
    <rPh sb="55" eb="56">
      <t>トウ</t>
    </rPh>
    <rPh sb="57" eb="59">
      <t>スイジュン</t>
    </rPh>
    <rPh sb="60" eb="62">
      <t>ダトウ</t>
    </rPh>
    <phoneticPr fontId="5"/>
  </si>
  <si>
    <t>各種部品のための費目・使途となっており、事業目的に即し真に必要なものに限定されている。</t>
    <rPh sb="0" eb="2">
      <t>カクシュ</t>
    </rPh>
    <rPh sb="2" eb="4">
      <t>ブヒン</t>
    </rPh>
    <rPh sb="8" eb="10">
      <t>ヒモク</t>
    </rPh>
    <rPh sb="11" eb="13">
      <t>シト</t>
    </rPh>
    <rPh sb="20" eb="22">
      <t>ジギョウ</t>
    </rPh>
    <rPh sb="22" eb="24">
      <t>モクテキ</t>
    </rPh>
    <rPh sb="25" eb="26">
      <t>ソク</t>
    </rPh>
    <rPh sb="27" eb="28">
      <t>シン</t>
    </rPh>
    <rPh sb="29" eb="31">
      <t>ヒツヨウ</t>
    </rPh>
    <rPh sb="35" eb="37">
      <t>ゲンテイ</t>
    </rPh>
    <phoneticPr fontId="5"/>
  </si>
  <si>
    <t>契約実績を踏まえて、価格水準の妥当性を確認しつつ調達することで、コストの低減を図っている。</t>
    <rPh sb="0" eb="2">
      <t>ケイヤク</t>
    </rPh>
    <rPh sb="2" eb="4">
      <t>ジッセキ</t>
    </rPh>
    <rPh sb="5" eb="6">
      <t>フ</t>
    </rPh>
    <rPh sb="10" eb="12">
      <t>カカク</t>
    </rPh>
    <rPh sb="12" eb="14">
      <t>スイジュン</t>
    </rPh>
    <rPh sb="15" eb="18">
      <t>ダトウセイ</t>
    </rPh>
    <rPh sb="19" eb="21">
      <t>カクニン</t>
    </rPh>
    <rPh sb="24" eb="26">
      <t>チョウタツ</t>
    </rPh>
    <rPh sb="36" eb="38">
      <t>テイゲン</t>
    </rPh>
    <rPh sb="39" eb="40">
      <t>ハカ</t>
    </rPh>
    <phoneticPr fontId="5"/>
  </si>
  <si>
    <t>装備品の即応態勢が確立できていることから、成果目標に見合ったものとなっている。</t>
    <phoneticPr fontId="5"/>
  </si>
  <si>
    <t>活動実績は見込みに見合ったものである。</t>
    <phoneticPr fontId="5"/>
  </si>
  <si>
    <t>外注整備が終了した装備品は部隊で十分に活用されている。</t>
    <rPh sb="0" eb="2">
      <t>ガイチュウ</t>
    </rPh>
    <rPh sb="2" eb="4">
      <t>セイビ</t>
    </rPh>
    <rPh sb="5" eb="7">
      <t>シュウリョウ</t>
    </rPh>
    <rPh sb="9" eb="12">
      <t>ソウビヒン</t>
    </rPh>
    <rPh sb="13" eb="15">
      <t>ブタイ</t>
    </rPh>
    <rPh sb="16" eb="18">
      <t>ジュウブン</t>
    </rPh>
    <rPh sb="19" eb="21">
      <t>カツヨウ</t>
    </rPh>
    <phoneticPr fontId="5"/>
  </si>
  <si>
    <t>１　必要性
　　本事業は、火器･装軌車等の維持に必要な整備等を実施し、装備品の即応態勢を確立するものであり、部隊の戦闘力維持に必要である。
２　効率性
　　火器関係（部品･外注費）、装軌車関係（部品費）の事業では、回収部品の有効活用、直近の調達実績による要求を実施しており、効率的である。
３　有効性
　　本事業は、装備品の即応態勢を確立するための事業として、有効である。
４　総合評価
　　本事業は、装備品の即応態勢を確立するためのとして、部隊の戦闘力維持に必要な事業であり、効率性及び有効性の向上に努めつつ、適正に実施している。</t>
    <phoneticPr fontId="5"/>
  </si>
  <si>
    <t>武器修理費</t>
    <rPh sb="0" eb="2">
      <t>ブキ</t>
    </rPh>
    <rPh sb="2" eb="5">
      <t>シュウリヒ</t>
    </rPh>
    <phoneticPr fontId="5"/>
  </si>
  <si>
    <t>武器修理費</t>
    <phoneticPr fontId="5"/>
  </si>
  <si>
    <t>トランスミッションASSY</t>
  </si>
  <si>
    <t>慣性部（新）</t>
    <rPh sb="0" eb="2">
      <t>カンセイ</t>
    </rPh>
    <rPh sb="2" eb="3">
      <t>ブ</t>
    </rPh>
    <rPh sb="4" eb="5">
      <t>シン</t>
    </rPh>
    <phoneticPr fontId="1"/>
  </si>
  <si>
    <t>電力制御Ｉ／Ｆカード</t>
    <rPh sb="0" eb="2">
      <t>デンリョク</t>
    </rPh>
    <rPh sb="2" eb="4">
      <t>セイギョ</t>
    </rPh>
    <phoneticPr fontId="1"/>
  </si>
  <si>
    <t>ホイール　ロード</t>
  </si>
  <si>
    <t>クランプケースサブＡＳＳＹ</t>
  </si>
  <si>
    <t>履帯“診断後”（９０式戦車）</t>
    <rPh sb="0" eb="1">
      <t>リ</t>
    </rPh>
    <rPh sb="1" eb="2">
      <t>オビ</t>
    </rPh>
    <rPh sb="3" eb="5">
      <t>シンダン</t>
    </rPh>
    <rPh sb="5" eb="6">
      <t>ゴ</t>
    </rPh>
    <rPh sb="10" eb="11">
      <t>シキ</t>
    </rPh>
    <rPh sb="11" eb="13">
      <t>センシャ</t>
    </rPh>
    <phoneticPr fontId="1"/>
  </si>
  <si>
    <t>動力装置制御器</t>
    <rPh sb="0" eb="2">
      <t>ドウリョク</t>
    </rPh>
    <rPh sb="2" eb="4">
      <t>ソウチ</t>
    </rPh>
    <rPh sb="4" eb="7">
      <t>セイギョキ</t>
    </rPh>
    <phoneticPr fontId="1"/>
  </si>
  <si>
    <t>トランスミッション</t>
  </si>
  <si>
    <t>クーリングポンプASSY</t>
  </si>
  <si>
    <t>ホイール　ロード　ほか</t>
    <phoneticPr fontId="5"/>
  </si>
  <si>
    <t>1011101022740</t>
  </si>
  <si>
    <t>トランスミッションASSY　ほか234件</t>
    <rPh sb="19" eb="20">
      <t>ケン</t>
    </rPh>
    <phoneticPr fontId="5"/>
  </si>
  <si>
    <t>8010401050387</t>
  </si>
  <si>
    <t>ステアリングポンプモータＡｓｓｙ“修理”（９０式戦車）　ほか28件</t>
    <rPh sb="17" eb="19">
      <t>シュウリ</t>
    </rPh>
    <rPh sb="23" eb="24">
      <t>シキ</t>
    </rPh>
    <rPh sb="24" eb="26">
      <t>センシャ</t>
    </rPh>
    <rPh sb="32" eb="33">
      <t>ケン</t>
    </rPh>
    <phoneticPr fontId="1"/>
  </si>
  <si>
    <t>1010401010455</t>
  </si>
  <si>
    <t>履帯“診断”（７３式装甲戦闘車）　ほか１０９件</t>
    <rPh sb="0" eb="1">
      <t>リ</t>
    </rPh>
    <rPh sb="1" eb="2">
      <t>オビ</t>
    </rPh>
    <rPh sb="3" eb="5">
      <t>シンダン</t>
    </rPh>
    <rPh sb="9" eb="10">
      <t>シキ</t>
    </rPh>
    <rPh sb="10" eb="12">
      <t>ソウコウ</t>
    </rPh>
    <rPh sb="12" eb="15">
      <t>セントウシャ</t>
    </rPh>
    <rPh sb="22" eb="23">
      <t>ケン</t>
    </rPh>
    <phoneticPr fontId="1"/>
  </si>
  <si>
    <t>5010701019531</t>
  </si>
  <si>
    <t>砲身Assy、120mm戦車砲用(90式戦車用)　ほか１１件</t>
    <rPh sb="0" eb="2">
      <t>ホウシン</t>
    </rPh>
    <rPh sb="12" eb="14">
      <t>センシャ</t>
    </rPh>
    <rPh sb="14" eb="15">
      <t>ホウ</t>
    </rPh>
    <rPh sb="15" eb="16">
      <t>ヨウ</t>
    </rPh>
    <rPh sb="19" eb="20">
      <t>シキ</t>
    </rPh>
    <rPh sb="20" eb="22">
      <t>センシャ</t>
    </rPh>
    <rPh sb="22" eb="23">
      <t>ヨウ</t>
    </rPh>
    <rPh sb="29" eb="30">
      <t>ケン</t>
    </rPh>
    <phoneticPr fontId="11"/>
  </si>
  <si>
    <t>7011101040547</t>
  </si>
  <si>
    <t>信管測合制御装置　ほか２３件</t>
    <rPh sb="0" eb="2">
      <t>シンカン</t>
    </rPh>
    <rPh sb="2" eb="3">
      <t>ハカ</t>
    </rPh>
    <rPh sb="3" eb="4">
      <t>ゴウ</t>
    </rPh>
    <rPh sb="4" eb="6">
      <t>セイギョ</t>
    </rPh>
    <rPh sb="6" eb="8">
      <t>ソウチ</t>
    </rPh>
    <rPh sb="13" eb="14">
      <t>ケン</t>
    </rPh>
    <phoneticPr fontId="1"/>
  </si>
  <si>
    <t>7010701017021</t>
  </si>
  <si>
    <t>映像処理器ASSY“修理”（90式戦車）　ほか18件</t>
    <rPh sb="16" eb="19">
      <t>シキセンシャ</t>
    </rPh>
    <rPh sb="25" eb="26">
      <t>ケン</t>
    </rPh>
    <phoneticPr fontId="19"/>
  </si>
  <si>
    <t>7012401000240</t>
  </si>
  <si>
    <t>レーザ側遠機“修理”（９０式戦車）</t>
    <rPh sb="3" eb="4">
      <t>ガワ</t>
    </rPh>
    <rPh sb="4" eb="5">
      <t>オン</t>
    </rPh>
    <rPh sb="5" eb="6">
      <t>キ</t>
    </rPh>
    <phoneticPr fontId="1"/>
  </si>
  <si>
    <t>9010701005032</t>
  </si>
  <si>
    <t>撃針　ほか６件</t>
    <rPh sb="0" eb="2">
      <t>ゲキシン</t>
    </rPh>
    <rPh sb="6" eb="7">
      <t>ケン</t>
    </rPh>
    <phoneticPr fontId="1"/>
  </si>
  <si>
    <t>7010001008844</t>
  </si>
  <si>
    <t>解体処分（Ⅰ）「８７式砲側弾薬車」　ほか３件</t>
    <rPh sb="0" eb="4">
      <t>カイタイショブン</t>
    </rPh>
    <rPh sb="10" eb="11">
      <t>シキ</t>
    </rPh>
    <rPh sb="11" eb="12">
      <t>ホウ</t>
    </rPh>
    <rPh sb="12" eb="13">
      <t>ガワ</t>
    </rPh>
    <rPh sb="13" eb="15">
      <t>ダンヤク</t>
    </rPh>
    <rPh sb="15" eb="16">
      <t>シャ</t>
    </rPh>
    <rPh sb="21" eb="22">
      <t>ケン</t>
    </rPh>
    <phoneticPr fontId="1"/>
  </si>
  <si>
    <t>7180001032621</t>
  </si>
  <si>
    <t>水平装置部　ほか７件</t>
    <rPh sb="0" eb="4">
      <t>スイヘイソウチ</t>
    </rPh>
    <rPh sb="4" eb="5">
      <t>ブ</t>
    </rPh>
    <rPh sb="9" eb="10">
      <t>ケン</t>
    </rPh>
    <phoneticPr fontId="1"/>
  </si>
  <si>
    <t>武器修理費</t>
    <rPh sb="0" eb="2">
      <t>ブキ</t>
    </rPh>
    <rPh sb="2" eb="5">
      <t>シュウリヒ</t>
    </rPh>
    <phoneticPr fontId="5"/>
  </si>
  <si>
    <t>銃腔用裁断布１号</t>
    <rPh sb="0" eb="1">
      <t>ジュウ</t>
    </rPh>
    <rPh sb="1" eb="2">
      <t>コウ</t>
    </rPh>
    <rPh sb="2" eb="3">
      <t>ヨウ</t>
    </rPh>
    <rPh sb="3" eb="5">
      <t>サイダン</t>
    </rPh>
    <rPh sb="5" eb="6">
      <t>ヌノ</t>
    </rPh>
    <rPh sb="7" eb="8">
      <t>ゴウ</t>
    </rPh>
    <phoneticPr fontId="1"/>
  </si>
  <si>
    <t>デカボカバー</t>
  </si>
  <si>
    <t>フラッシャユニット</t>
  </si>
  <si>
    <t>バルブ</t>
  </si>
  <si>
    <t>7430001018958</t>
  </si>
  <si>
    <t>エレメント　キット</t>
  </si>
  <si>
    <t>ターピーシート（＃３０００）</t>
  </si>
  <si>
    <t>ベアリング</t>
  </si>
  <si>
    <t>ライト類</t>
    <rPh sb="3" eb="4">
      <t>ルイ</t>
    </rPh>
    <phoneticPr fontId="32"/>
  </si>
  <si>
    <t>Ｖベルト　※２本組</t>
    <rPh sb="7" eb="8">
      <t>ホン</t>
    </rPh>
    <rPh sb="8" eb="9">
      <t>クミ</t>
    </rPh>
    <phoneticPr fontId="1"/>
  </si>
  <si>
    <t>武器修理費</t>
    <phoneticPr fontId="5"/>
  </si>
  <si>
    <t>トランスミッションＡＳＳＹ</t>
  </si>
  <si>
    <t>ポンプ　ブースタ</t>
  </si>
  <si>
    <t>ピストン</t>
  </si>
  <si>
    <t>スプロケット（改善型）</t>
    <rPh sb="7" eb="10">
      <t>カイゼンガタ</t>
    </rPh>
    <phoneticPr fontId="1"/>
  </si>
  <si>
    <t>ハーネス</t>
  </si>
  <si>
    <t>ハブ　キャップ</t>
  </si>
  <si>
    <t>プレート　ほか　２８０件</t>
    <rPh sb="11" eb="12">
      <t>ケン</t>
    </rPh>
    <phoneticPr fontId="5"/>
  </si>
  <si>
    <t>トランスミッションＡＳＳＹ　ほか２８８件</t>
    <rPh sb="19" eb="20">
      <t>ケン</t>
    </rPh>
    <phoneticPr fontId="5"/>
  </si>
  <si>
    <t>コネックスＡＳＳＹ　ほか１０件</t>
    <rPh sb="14" eb="15">
      <t>ケン</t>
    </rPh>
    <phoneticPr fontId="5"/>
  </si>
  <si>
    <t>ｼｰﾙｷｯﾄ　ほか６６件</t>
    <rPh sb="11" eb="12">
      <t>ケン</t>
    </rPh>
    <phoneticPr fontId="5"/>
  </si>
  <si>
    <t>株式会社北海道日立</t>
    <rPh sb="0" eb="4">
      <t>カブシキカイシャ</t>
    </rPh>
    <rPh sb="4" eb="7">
      <t>ホッカイドウ</t>
    </rPh>
    <rPh sb="7" eb="9">
      <t>ヒタチ</t>
    </rPh>
    <phoneticPr fontId="8"/>
  </si>
  <si>
    <t>1430001022461</t>
  </si>
  <si>
    <t>ハブ　ほか３２件</t>
    <rPh sb="7" eb="8">
      <t>ケン</t>
    </rPh>
    <phoneticPr fontId="5"/>
  </si>
  <si>
    <t>エレメントエアクリーナ　ほか３５件</t>
    <rPh sb="16" eb="17">
      <t>ケン</t>
    </rPh>
    <phoneticPr fontId="5"/>
  </si>
  <si>
    <t>Ｏリング　ほか４３件</t>
    <rPh sb="9" eb="10">
      <t>ケン</t>
    </rPh>
    <phoneticPr fontId="5"/>
  </si>
  <si>
    <t>シャーシ　“診断”</t>
  </si>
  <si>
    <t>8060001014498</t>
  </si>
  <si>
    <t>部品等処分「防弾ガラス」</t>
    <rPh sb="0" eb="3">
      <t>ブヒントウ</t>
    </rPh>
    <rPh sb="3" eb="5">
      <t>ショブン</t>
    </rPh>
    <rPh sb="6" eb="8">
      <t>ボウダン</t>
    </rPh>
    <phoneticPr fontId="1"/>
  </si>
  <si>
    <t>エアクリーナ　ほか２２件</t>
    <rPh sb="11" eb="12">
      <t>ケン</t>
    </rPh>
    <phoneticPr fontId="5"/>
  </si>
  <si>
    <t>角底防錆袋</t>
    <rPh sb="0" eb="1">
      <t>カク</t>
    </rPh>
    <rPh sb="1" eb="2">
      <t>ソコ</t>
    </rPh>
    <rPh sb="2" eb="4">
      <t>ボウサビ</t>
    </rPh>
    <rPh sb="4" eb="5">
      <t>ブクロ</t>
    </rPh>
    <phoneticPr fontId="1"/>
  </si>
  <si>
    <t>バッテリー</t>
  </si>
  <si>
    <t>2013101000196</t>
  </si>
  <si>
    <t>プラスチック製梱包箱（スリーブ）</t>
  </si>
  <si>
    <t>産業廃棄物処理</t>
    <rPh sb="0" eb="7">
      <t>サンギョウハイキブツショリ</t>
    </rPh>
    <phoneticPr fontId="1"/>
  </si>
  <si>
    <t>1010001034994</t>
  </si>
  <si>
    <t>技術援助（耐熱防錆塗料Ｃ）</t>
    <rPh sb="0" eb="4">
      <t>ギジュツエンジョ</t>
    </rPh>
    <rPh sb="5" eb="7">
      <t>タイネツ</t>
    </rPh>
    <rPh sb="7" eb="11">
      <t>ボウセイトリョウ</t>
    </rPh>
    <phoneticPr fontId="1"/>
  </si>
  <si>
    <t>武器修理費</t>
    <rPh sb="0" eb="5">
      <t>ブキシュウリヒ</t>
    </rPh>
    <phoneticPr fontId="5"/>
  </si>
  <si>
    <t>1050001009423</t>
  </si>
  <si>
    <t>一般構造用圧延鋼材</t>
  </si>
  <si>
    <t>3010001005333</t>
  </si>
  <si>
    <t>ポリ袋</t>
  </si>
  <si>
    <t>2010001112452</t>
  </si>
  <si>
    <t>銅着除去剤</t>
    <rPh sb="0" eb="1">
      <t>ドウ</t>
    </rPh>
    <rPh sb="1" eb="2">
      <t>チャク</t>
    </rPh>
    <rPh sb="2" eb="4">
      <t>ジョキョ</t>
    </rPh>
    <rPh sb="4" eb="5">
      <t>ザイ</t>
    </rPh>
    <phoneticPr fontId="1"/>
  </si>
  <si>
    <t>6050002012702</t>
  </si>
  <si>
    <t>クリップボード</t>
  </si>
  <si>
    <t>グリース液状防錆潤滑財</t>
    <rPh sb="4" eb="6">
      <t>エキジョウ</t>
    </rPh>
    <rPh sb="6" eb="8">
      <t>ボウセイ</t>
    </rPh>
    <rPh sb="8" eb="10">
      <t>ジュンカツ</t>
    </rPh>
    <rPh sb="10" eb="11">
      <t>ザイ</t>
    </rPh>
    <phoneticPr fontId="1"/>
  </si>
  <si>
    <t>指示器３ＡＳＳＹ“診断”（８７式自走高射機関砲）</t>
    <phoneticPr fontId="5"/>
  </si>
  <si>
    <t>射手用操縦悍ＡＳＳＹ“診断”（８７式自走高射機関砲）</t>
    <rPh sb="0" eb="3">
      <t>シャシュヨウ</t>
    </rPh>
    <rPh sb="3" eb="5">
      <t>ソウジュウ</t>
    </rPh>
    <rPh sb="5" eb="6">
      <t>カン</t>
    </rPh>
    <phoneticPr fontId="1"/>
  </si>
  <si>
    <t>株式会社ブリヂストン</t>
    <rPh sb="0" eb="4">
      <t>カブシキガイシャ</t>
    </rPh>
    <phoneticPr fontId="2"/>
  </si>
  <si>
    <t>3010001034943</t>
  </si>
  <si>
    <t>株式会社小林ﾀｲﾔ商会</t>
    <rPh sb="0" eb="4">
      <t>カブシキガイシャ</t>
    </rPh>
    <rPh sb="4" eb="6">
      <t>コバヤシ</t>
    </rPh>
    <rPh sb="9" eb="11">
      <t>ショウカイ</t>
    </rPh>
    <phoneticPr fontId="2"/>
  </si>
  <si>
    <t>6080101008532</t>
  </si>
  <si>
    <t>16式機動戦闘車用ﾀｲﾔ(395/85R20 168G)</t>
    <rPh sb="2" eb="3">
      <t>シキ</t>
    </rPh>
    <rPh sb="3" eb="8">
      <t>キドウセントウシャ</t>
    </rPh>
    <rPh sb="8" eb="9">
      <t>ヨウ</t>
    </rPh>
    <phoneticPr fontId="2"/>
  </si>
  <si>
    <t>履帯“診断”（９９式弾薬給弾車）</t>
    <rPh sb="0" eb="2">
      <t>リタイ</t>
    </rPh>
    <rPh sb="3" eb="5">
      <t>シンダン</t>
    </rPh>
    <rPh sb="9" eb="10">
      <t>シキ</t>
    </rPh>
    <rPh sb="10" eb="12">
      <t>ダンヤク</t>
    </rPh>
    <rPh sb="12" eb="14">
      <t>キュウダン</t>
    </rPh>
    <rPh sb="14" eb="15">
      <t>シャ</t>
    </rPh>
    <phoneticPr fontId="1"/>
  </si>
  <si>
    <t>さやひもベルトＡＳＳＹ　ほか３件</t>
    <rPh sb="15" eb="16">
      <t>ケン</t>
    </rPh>
    <phoneticPr fontId="5"/>
  </si>
  <si>
    <t>スプロケット“修理”（９０式戦車）　ほか４件</t>
    <rPh sb="7" eb="9">
      <t>シュウリ</t>
    </rPh>
    <rPh sb="13" eb="14">
      <t>シキ</t>
    </rPh>
    <rPh sb="14" eb="16">
      <t>センシャ</t>
    </rPh>
    <rPh sb="21" eb="22">
      <t>ケン</t>
    </rPh>
    <phoneticPr fontId="1"/>
  </si>
  <si>
    <t>ステアリングポンプモータＡｓｓｙ“修理”（９０式戦車）　ほか５件</t>
    <rPh sb="17" eb="19">
      <t>シュウリ</t>
    </rPh>
    <rPh sb="23" eb="24">
      <t>シキ</t>
    </rPh>
    <rPh sb="24" eb="26">
      <t>センシャ</t>
    </rPh>
    <rPh sb="31" eb="32">
      <t>ケン</t>
    </rPh>
    <phoneticPr fontId="1"/>
  </si>
  <si>
    <t>96式装輪装甲車用ﾀｲﾔ(11.00R20-16PR(TL))　ほか２件</t>
    <rPh sb="2" eb="3">
      <t>シキ</t>
    </rPh>
    <rPh sb="3" eb="8">
      <t>ソウリンソウコウシャ</t>
    </rPh>
    <rPh sb="8" eb="9">
      <t>ヨウ</t>
    </rPh>
    <rPh sb="35" eb="36">
      <t>ケン</t>
    </rPh>
    <phoneticPr fontId="2"/>
  </si>
  <si>
    <t>指示器３ＡＳＳＹ“診断”（８７式自走高射機関砲）　ほか１件</t>
    <rPh sb="0" eb="3">
      <t>シジキ</t>
    </rPh>
    <rPh sb="28" eb="29">
      <t>ケン</t>
    </rPh>
    <phoneticPr fontId="1"/>
  </si>
  <si>
    <t>ボルト　ほか２件</t>
    <rPh sb="7" eb="8">
      <t>ケン</t>
    </rPh>
    <phoneticPr fontId="5"/>
  </si>
  <si>
    <t>2010401064789</t>
  </si>
  <si>
    <t>押さえ環</t>
    <rPh sb="0" eb="1">
      <t>オ</t>
    </rPh>
    <rPh sb="3" eb="4">
      <t>カン</t>
    </rPh>
    <phoneticPr fontId="1"/>
  </si>
  <si>
    <t>復座試験装置用電気装置"診断"（９９ＨＳＰ用器材）</t>
    <rPh sb="0" eb="1">
      <t>フク</t>
    </rPh>
    <rPh sb="1" eb="2">
      <t>ザ</t>
    </rPh>
    <rPh sb="2" eb="4">
      <t>シケン</t>
    </rPh>
    <rPh sb="4" eb="7">
      <t>ソウチヨウ</t>
    </rPh>
    <rPh sb="7" eb="11">
      <t>デンキソウチ</t>
    </rPh>
    <rPh sb="12" eb="14">
      <t>シンダン</t>
    </rPh>
    <rPh sb="21" eb="22">
      <t>ヨウ</t>
    </rPh>
    <rPh sb="22" eb="24">
      <t>キザイ</t>
    </rPh>
    <phoneticPr fontId="1"/>
  </si>
  <si>
    <t>車長用モニタＡＳＳＹ　ほか３９０件</t>
    <rPh sb="0" eb="2">
      <t>シャチョウ</t>
    </rPh>
    <rPh sb="2" eb="3">
      <t>ヨウ</t>
    </rPh>
    <rPh sb="16" eb="17">
      <t>ケン</t>
    </rPh>
    <phoneticPr fontId="1"/>
  </si>
  <si>
    <t>ステアリングポンプモータＡｓｓｙ“修理”（９０式戦車）　ほか４０件</t>
    <rPh sb="23" eb="24">
      <t>シキ</t>
    </rPh>
    <rPh sb="24" eb="26">
      <t>センシャ</t>
    </rPh>
    <rPh sb="32" eb="33">
      <t>ケン</t>
    </rPh>
    <phoneticPr fontId="1"/>
  </si>
  <si>
    <t>73式装甲車用鉄履帯　ほか１３１件</t>
    <rPh sb="2" eb="3">
      <t>シキ</t>
    </rPh>
    <rPh sb="3" eb="6">
      <t>ソウコウシャ</t>
    </rPh>
    <rPh sb="6" eb="7">
      <t>ヨウ</t>
    </rPh>
    <rPh sb="7" eb="8">
      <t>テツ</t>
    </rPh>
    <rPh sb="8" eb="10">
      <t>リタイ</t>
    </rPh>
    <rPh sb="16" eb="17">
      <t>ケン</t>
    </rPh>
    <phoneticPr fontId="2"/>
  </si>
  <si>
    <t>コネックスＡＳＳＹ　ほか６３件</t>
    <rPh sb="14" eb="15">
      <t>ケン</t>
    </rPh>
    <phoneticPr fontId="5"/>
  </si>
  <si>
    <t>履帯“診断後”（９９式弾薬給弾車）　ほか５１件</t>
    <rPh sb="0" eb="2">
      <t>リタイ</t>
    </rPh>
    <rPh sb="3" eb="6">
      <t>シンダンゴ</t>
    </rPh>
    <rPh sb="10" eb="11">
      <t>シキ</t>
    </rPh>
    <rPh sb="11" eb="13">
      <t>ダンヤク</t>
    </rPh>
    <rPh sb="13" eb="15">
      <t>キュウダン</t>
    </rPh>
    <rPh sb="15" eb="16">
      <t>シャ</t>
    </rPh>
    <rPh sb="22" eb="23">
      <t>ケン</t>
    </rPh>
    <phoneticPr fontId="1"/>
  </si>
  <si>
    <t>砲身Assy、120mm戦車砲用(90式戦車用)　ほか１７件</t>
    <rPh sb="0" eb="2">
      <t>ホウシン</t>
    </rPh>
    <rPh sb="12" eb="15">
      <t>センシャホウ</t>
    </rPh>
    <rPh sb="15" eb="16">
      <t>ヨウ</t>
    </rPh>
    <rPh sb="19" eb="20">
      <t>シキ</t>
    </rPh>
    <rPh sb="20" eb="23">
      <t>センシャヨウ</t>
    </rPh>
    <rPh sb="29" eb="30">
      <t>ケン</t>
    </rPh>
    <phoneticPr fontId="2"/>
  </si>
  <si>
    <t>油圧ﾕﾆｯﾄﾒﾝﾃﾅｽｷｯﾄ　ほか１０５件</t>
    <rPh sb="0" eb="2">
      <t>ユアツ</t>
    </rPh>
    <rPh sb="20" eb="21">
      <t>ケン</t>
    </rPh>
    <phoneticPr fontId="1"/>
  </si>
  <si>
    <t>注油器　ほか１６件</t>
    <rPh sb="0" eb="1">
      <t>チュウ</t>
    </rPh>
    <rPh sb="1" eb="2">
      <t>ユ</t>
    </rPh>
    <rPh sb="2" eb="3">
      <t>キ</t>
    </rPh>
    <rPh sb="8" eb="9">
      <t>ケン</t>
    </rPh>
    <phoneticPr fontId="1"/>
  </si>
  <si>
    <t>1010001020185</t>
  </si>
  <si>
    <t>ファン、ベーン　アクシャル　ほか１０件</t>
    <rPh sb="18" eb="19">
      <t>ケン</t>
    </rPh>
    <phoneticPr fontId="5"/>
  </si>
  <si>
    <t>レーザー側遠機"修理"（９０式戦車）</t>
    <rPh sb="4" eb="5">
      <t>ガワ</t>
    </rPh>
    <rPh sb="5" eb="6">
      <t>オン</t>
    </rPh>
    <rPh sb="6" eb="7">
      <t>キ</t>
    </rPh>
    <rPh sb="8" eb="10">
      <t>シュウリ</t>
    </rPh>
    <rPh sb="14" eb="17">
      <t>シキセンシャ</t>
    </rPh>
    <phoneticPr fontId="1"/>
  </si>
  <si>
    <t>-</t>
    <phoneticPr fontId="5"/>
  </si>
  <si>
    <t>90式戦車用鉄履帯　ほか5件</t>
    <rPh sb="2" eb="3">
      <t>シキ</t>
    </rPh>
    <rPh sb="3" eb="6">
      <t>センシャヨウ</t>
    </rPh>
    <rPh sb="6" eb="9">
      <t>テツリタイ</t>
    </rPh>
    <rPh sb="13" eb="14">
      <t>ケン</t>
    </rPh>
    <phoneticPr fontId="2"/>
  </si>
  <si>
    <t>有</t>
  </si>
  <si>
    <t>‐</t>
  </si>
  <si>
    <t>開発事業者が関連技術・ノウハウを先行的に有することで、競争力が高く、他者にとって新規参入・投資のリスクが大きい等の理由によるもの。</t>
    <phoneticPr fontId="5"/>
  </si>
  <si>
    <t>Ⅰ-１-(１)宇宙・サイバー・電磁波の領域における能力の獲得・強化
Ⅰ-１-(２)従来の領域における能力の強化
Ⅰ-２-(６)情報機能の強化
Ⅰ-３-(1)大規模災害等への対応</t>
    <phoneticPr fontId="5"/>
  </si>
  <si>
    <t>9,620/1,239</t>
    <phoneticPr fontId="5"/>
  </si>
  <si>
    <t>10,507/1,239</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</si>
  <si>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104" eb="107">
      <t>ダイキボ</t>
    </rPh>
    <rPh sb="107" eb="109">
      <t>サイガイ</t>
    </rPh>
    <rPh sb="109" eb="110">
      <t>トウ</t>
    </rPh>
    <rPh sb="112" eb="114">
      <t>タイオウ</t>
    </rPh>
    <phoneticPr fontId="5"/>
  </si>
  <si>
    <t>-</t>
    <phoneticPr fontId="5"/>
  </si>
  <si>
    <t>菱重特殊車両サービス株式会社</t>
    <rPh sb="0" eb="2">
      <t>リョウジュウ</t>
    </rPh>
    <rPh sb="2" eb="6">
      <t>トクシュシャリョウ</t>
    </rPh>
    <rPh sb="10" eb="14">
      <t>カブシキガイシャ</t>
    </rPh>
    <phoneticPr fontId="1"/>
  </si>
  <si>
    <t>三菱重工業株式会社</t>
    <rPh sb="0" eb="2">
      <t>ミツビシ</t>
    </rPh>
    <rPh sb="2" eb="5">
      <t>ジュウコウギョウ</t>
    </rPh>
    <phoneticPr fontId="1"/>
  </si>
  <si>
    <t>株式会社小松製作所</t>
    <rPh sb="4" eb="9">
      <t>コマツセイサクショ</t>
    </rPh>
    <phoneticPr fontId="1"/>
  </si>
  <si>
    <t>株式会社日本製鋼所</t>
    <rPh sb="4" eb="9">
      <t>ニホンセイコウショ</t>
    </rPh>
    <phoneticPr fontId="1"/>
  </si>
  <si>
    <t>日鋼特機株式会社</t>
    <rPh sb="0" eb="1">
      <t>ニチ</t>
    </rPh>
    <rPh sb="1" eb="2">
      <t>ハガネ</t>
    </rPh>
    <rPh sb="2" eb="4">
      <t>トッキ</t>
    </rPh>
    <rPh sb="4" eb="8">
      <t>カブシキガイシャ</t>
    </rPh>
    <phoneticPr fontId="1"/>
  </si>
  <si>
    <t>三菱電機特機システム株式会社</t>
    <rPh sb="0" eb="6">
      <t>ミツビシデンキトッキ</t>
    </rPh>
    <phoneticPr fontId="1"/>
  </si>
  <si>
    <t>ＮＥＣネットワーク・センサ株式会社</t>
    <phoneticPr fontId="1"/>
  </si>
  <si>
    <t>住友重機械工業株式会社</t>
    <rPh sb="0" eb="5">
      <t>スミトモジュウキカイ</t>
    </rPh>
    <rPh sb="5" eb="7">
      <t>コウギョウ</t>
    </rPh>
    <phoneticPr fontId="1"/>
  </si>
  <si>
    <t>株式会社日立製作所</t>
    <rPh sb="4" eb="9">
      <t>ヒタチセイサクショ</t>
    </rPh>
    <phoneticPr fontId="1"/>
  </si>
  <si>
    <t>豊和工業株式会社</t>
    <rPh sb="0" eb="4">
      <t>ホウワコウギョウ</t>
    </rPh>
    <phoneticPr fontId="1"/>
  </si>
  <si>
    <t>新成物産株式会社</t>
    <rPh sb="0" eb="2">
      <t>シンセイ</t>
    </rPh>
    <rPh sb="2" eb="4">
      <t>ブッサン</t>
    </rPh>
    <phoneticPr fontId="1"/>
  </si>
  <si>
    <t>株式会社セイワ</t>
    <phoneticPr fontId="5"/>
  </si>
  <si>
    <t>明治産業株式会社</t>
    <rPh sb="0" eb="2">
      <t>メイジ</t>
    </rPh>
    <rPh sb="2" eb="4">
      <t>サンギョウ</t>
    </rPh>
    <phoneticPr fontId="1"/>
  </si>
  <si>
    <t>株式会社コイズミ</t>
    <phoneticPr fontId="5"/>
  </si>
  <si>
    <t>株式会社三愛部品</t>
    <rPh sb="4" eb="6">
      <t>サンアイ</t>
    </rPh>
    <rPh sb="6" eb="8">
      <t>ブヒン</t>
    </rPh>
    <phoneticPr fontId="1"/>
  </si>
  <si>
    <t>東ワラ商事株式会社</t>
    <rPh sb="0" eb="1">
      <t>トウ</t>
    </rPh>
    <rPh sb="3" eb="5">
      <t>ショウジ</t>
    </rPh>
    <phoneticPr fontId="1"/>
  </si>
  <si>
    <t>三菱ふそうトラック・バス株式会社</t>
    <rPh sb="0" eb="2">
      <t>ミツビシ</t>
    </rPh>
    <phoneticPr fontId="1"/>
  </si>
  <si>
    <t>コマツカスタマーサポート株式会社</t>
    <phoneticPr fontId="5"/>
  </si>
  <si>
    <t>菱重特殊車両サービス株式会社</t>
    <phoneticPr fontId="5"/>
  </si>
  <si>
    <t>三菱重工業株式会社</t>
    <rPh sb="0" eb="2">
      <t>ミツビシ</t>
    </rPh>
    <rPh sb="2" eb="5">
      <t>ジュウコウギョウ</t>
    </rPh>
    <rPh sb="5" eb="9">
      <t>カブシキガイシャ</t>
    </rPh>
    <phoneticPr fontId="1"/>
  </si>
  <si>
    <t>三菱電機特機システム株式会社北海道営業所</t>
    <rPh sb="0" eb="2">
      <t>ミツビシ</t>
    </rPh>
    <rPh sb="2" eb="6">
      <t>デンキトッキ</t>
    </rPh>
    <rPh sb="14" eb="17">
      <t>ホッカイドウ</t>
    </rPh>
    <rPh sb="17" eb="20">
      <t>エイギョウショ</t>
    </rPh>
    <phoneticPr fontId="32"/>
  </si>
  <si>
    <t>株式会社大原鉄工所</t>
    <rPh sb="4" eb="6">
      <t>オオハラ</t>
    </rPh>
    <rPh sb="6" eb="9">
      <t>テッコウジョ</t>
    </rPh>
    <phoneticPr fontId="22"/>
  </si>
  <si>
    <t>東京鐵鋼株式会社</t>
    <rPh sb="0" eb="4">
      <t>トウキョウテッコウ</t>
    </rPh>
    <phoneticPr fontId="1"/>
  </si>
  <si>
    <t>スカイレーベル株式会社</t>
    <phoneticPr fontId="1"/>
  </si>
  <si>
    <t>株式会社三愛部品</t>
    <rPh sb="4" eb="6">
      <t>サンアイ</t>
    </rPh>
    <rPh sb="6" eb="8">
      <t>ブヒン</t>
    </rPh>
    <phoneticPr fontId="31"/>
  </si>
  <si>
    <t>日本パーカライジング株式会社</t>
    <rPh sb="0" eb="2">
      <t>ニホン</t>
    </rPh>
    <phoneticPr fontId="1"/>
  </si>
  <si>
    <t>田村鋼材商事株式会社</t>
    <phoneticPr fontId="5"/>
  </si>
  <si>
    <t>東邦商工株式会社</t>
    <phoneticPr fontId="5"/>
  </si>
  <si>
    <t>株式会社クロサカ</t>
    <phoneticPr fontId="1"/>
  </si>
  <si>
    <t>株式会社シンワテック</t>
    <phoneticPr fontId="5"/>
  </si>
  <si>
    <t>三菱電機特機システム株式会社</t>
    <rPh sb="0" eb="4">
      <t>ミツビシデンキ</t>
    </rPh>
    <rPh sb="4" eb="6">
      <t>トッキ</t>
    </rPh>
    <phoneticPr fontId="1"/>
  </si>
  <si>
    <t>三菱重工業株式会社</t>
    <rPh sb="0" eb="5">
      <t>ミツビシジュウコウギョウ</t>
    </rPh>
    <phoneticPr fontId="1"/>
  </si>
  <si>
    <t>菱重特殊車両サービス株式会社</t>
    <rPh sb="0" eb="2">
      <t>リョウジュウ</t>
    </rPh>
    <rPh sb="2" eb="4">
      <t>トクシュ</t>
    </rPh>
    <rPh sb="4" eb="6">
      <t>シャリョウ</t>
    </rPh>
    <phoneticPr fontId="1"/>
  </si>
  <si>
    <t>株式会社日立製作所ディフェンス営業本部</t>
    <phoneticPr fontId="5"/>
  </si>
  <si>
    <t>住友重機械工業株式会社</t>
    <rPh sb="0" eb="2">
      <t>スミトモ</t>
    </rPh>
    <rPh sb="2" eb="5">
      <t>ジュウキカイ</t>
    </rPh>
    <rPh sb="5" eb="7">
      <t>コウギョウ</t>
    </rPh>
    <phoneticPr fontId="1"/>
  </si>
  <si>
    <t>富士フイルム株式会社</t>
    <rPh sb="0" eb="2">
      <t>フジ</t>
    </rPh>
    <phoneticPr fontId="1"/>
  </si>
  <si>
    <t>菱重特殊車両サービス株式会社</t>
    <rPh sb="0" eb="6">
      <t>リョウジュウトクシュシャリョウ</t>
    </rPh>
    <phoneticPr fontId="1"/>
  </si>
  <si>
    <t>住商エアロシステム株式会社</t>
    <rPh sb="0" eb="2">
      <t>スミショウ</t>
    </rPh>
    <phoneticPr fontId="1"/>
  </si>
  <si>
    <t>株式会社大黒商会</t>
    <rPh sb="4" eb="6">
      <t>ダイコク</t>
    </rPh>
    <rPh sb="6" eb="8">
      <t>ショウカイ</t>
    </rPh>
    <phoneticPr fontId="1"/>
  </si>
  <si>
    <t>株式会社環境技研アクア</t>
    <rPh sb="0" eb="4">
      <t>カブシキガイシャ</t>
    </rPh>
    <rPh sb="4" eb="6">
      <t>カンキョウ</t>
    </rPh>
    <rPh sb="6" eb="8">
      <t>ギケン</t>
    </rPh>
    <phoneticPr fontId="1"/>
  </si>
  <si>
    <t>株式会社ナニワネジ</t>
    <rPh sb="0" eb="4">
      <t>カブシキガイシャ</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</si>
  <si>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</si>
  <si>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 22ページ、③5ページ、④7, 8ページ</t>
    <phoneticPr fontId="5"/>
  </si>
  <si>
    <t>国庫債務負担行為等</t>
  </si>
  <si>
    <t>-</t>
    <phoneticPr fontId="5"/>
  </si>
  <si>
    <t>・外部有識者抽出点検の対象外である。</t>
    <phoneticPr fontId="5"/>
  </si>
  <si>
    <t>・一般競争入札、公募を実施しているものの、一者応札、一者応募の状況が見受けられることから、要因分析を行い、更なる応札者等の拡大の検討を行うとともに、コスト低減や効率化に向けた工夫の検討に努められたい。</t>
    <phoneticPr fontId="5"/>
  </si>
  <si>
    <t>平成17年度</t>
    <phoneticPr fontId="5"/>
  </si>
  <si>
    <t>0094</t>
    <phoneticPr fontId="5"/>
  </si>
  <si>
    <t>A.菱重特殊車両サービス株式会社</t>
    <rPh sb="12" eb="16">
      <t>カブシキガイシャ</t>
    </rPh>
    <phoneticPr fontId="5"/>
  </si>
  <si>
    <t>B.新成物産株式会社</t>
    <phoneticPr fontId="5"/>
  </si>
  <si>
    <t>C.菱重特殊車両サービス株式会社</t>
    <phoneticPr fontId="5"/>
  </si>
  <si>
    <t>D.スカイレーベル株式会社</t>
    <rPh sb="9" eb="13">
      <t>カブシキガイシャ</t>
    </rPh>
    <phoneticPr fontId="5"/>
  </si>
  <si>
    <t>E.三菱電機特機システム株式会社</t>
    <rPh sb="12" eb="16">
      <t>カブシキガイシャ</t>
    </rPh>
    <phoneticPr fontId="5"/>
  </si>
  <si>
    <t>A</t>
  </si>
  <si>
    <t>執行等改善</t>
  </si>
  <si>
    <t>所見を踏まえ、効率的な予算執行に努める。</t>
    <rPh sb="0" eb="2">
      <t>ショケン</t>
    </rPh>
    <rPh sb="3" eb="4">
      <t>フ</t>
    </rPh>
    <rPh sb="7" eb="10">
      <t>コウリツテキ</t>
    </rPh>
    <rPh sb="11" eb="13">
      <t>ヨサン</t>
    </rPh>
    <rPh sb="13" eb="15">
      <t>シッコウ</t>
    </rPh>
    <rPh sb="16" eb="17">
      <t>ツト</t>
    </rPh>
    <phoneticPr fontId="5"/>
  </si>
  <si>
    <t>株式会社日立製作所</t>
    <phoneticPr fontId="5"/>
  </si>
  <si>
    <t>引き続き、契約実績の分析及びコスト低減方策の検討等を行い、効率的な予算要求、執行に努める。また、公告、履行期関等十分に確保するなど、一者応札に向けた改善を試みる。</t>
    <phoneticPr fontId="5"/>
  </si>
  <si>
    <t>対象装備品の部品調達
防衛力を５年以内に抜本的に強化するために必要な取組みについて事項要求している。</t>
    <rPh sb="0" eb="2">
      <t>タイショウ</t>
    </rPh>
    <rPh sb="2" eb="4">
      <t>ソウビ</t>
    </rPh>
    <rPh sb="4" eb="5">
      <t>ヒン</t>
    </rPh>
    <rPh sb="6" eb="8">
      <t>ブヒン</t>
    </rPh>
    <rPh sb="8" eb="10">
      <t>チョウタツ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</si>
</sst>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3"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1" xfId="0" applyFont="1" applyFill="1" applyBorder="1" applyAlignment="1">
      <alignment horizontal="center" vertical="center"/>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2" xfId="0" applyFont="1" applyBorder="1" applyAlignment="1">
      <alignment horizontal="center" vertical="center"/>
    </xf>
    <xf numFmtId="0" fontId="0" fillId="0" borderId="105"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0"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5" borderId="98"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142875</xdr:colOff>
      <xdr:row>275</xdr:row>
      <xdr:rowOff>86228</xdr:rowOff>
    </xdr:from>
    <xdr:to>
      <xdr:col>11</xdr:col>
      <xdr:colOff>142875</xdr:colOff>
      <xdr:row>276</xdr:row>
      <xdr:rowOff>320880</xdr:rowOff>
    </xdr:to>
    <xdr:cxnSp macro="">
      <xdr:nvCxnSpPr>
        <xdr:cNvPr id="2" name="直線矢印コネクタ 1">
          <a:extLst>
            <a:ext uri="{FF2B5EF4-FFF2-40B4-BE49-F238E27FC236}">
              <a16:creationId xmlns:a16="http://schemas.microsoft.com/office/drawing/2014/main" id="{DD266F0F-91DE-40A4-89C8-D925442FA5AC}"/>
            </a:ext>
          </a:extLst>
        </xdr:cNvPr>
        <xdr:cNvCxnSpPr/>
      </xdr:nvCxnSpPr>
      <xdr:spPr bwMode="auto">
        <a:xfrm>
          <a:off x="2343150" y="64875278"/>
          <a:ext cx="0" cy="5870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196522</xdr:colOff>
      <xdr:row>275</xdr:row>
      <xdr:rowOff>88131</xdr:rowOff>
    </xdr:from>
    <xdr:to>
      <xdr:col>46</xdr:col>
      <xdr:colOff>1639</xdr:colOff>
      <xdr:row>277</xdr:row>
      <xdr:rowOff>26669</xdr:rowOff>
    </xdr:to>
    <xdr:cxnSp macro="">
      <xdr:nvCxnSpPr>
        <xdr:cNvPr id="3" name="直線矢印コネクタ 2">
          <a:extLst>
            <a:ext uri="{FF2B5EF4-FFF2-40B4-BE49-F238E27FC236}">
              <a16:creationId xmlns:a16="http://schemas.microsoft.com/office/drawing/2014/main" id="{8AD1262A-9F73-4339-B5BA-2F60B4D6716D}"/>
            </a:ext>
          </a:extLst>
        </xdr:cNvPr>
        <xdr:cNvCxnSpPr/>
      </xdr:nvCxnSpPr>
      <xdr:spPr bwMode="auto">
        <a:xfrm>
          <a:off x="9098734" y="43192419"/>
          <a:ext cx="2943" cy="64192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133935</xdr:colOff>
      <xdr:row>271</xdr:row>
      <xdr:rowOff>13610</xdr:rowOff>
    </xdr:from>
    <xdr:to>
      <xdr:col>33</xdr:col>
      <xdr:colOff>200679</xdr:colOff>
      <xdr:row>273</xdr:row>
      <xdr:rowOff>46203</xdr:rowOff>
    </xdr:to>
    <xdr:sp macro="" textlink="">
      <xdr:nvSpPr>
        <xdr:cNvPr id="4" name="正方形/長方形 3">
          <a:extLst>
            <a:ext uri="{FF2B5EF4-FFF2-40B4-BE49-F238E27FC236}">
              <a16:creationId xmlns:a16="http://schemas.microsoft.com/office/drawing/2014/main" id="{1F539CAB-37F8-4679-ABF2-855EEE32130E}"/>
            </a:ext>
          </a:extLst>
        </xdr:cNvPr>
        <xdr:cNvSpPr/>
      </xdr:nvSpPr>
      <xdr:spPr>
        <a:xfrm>
          <a:off x="4974876" y="41273669"/>
          <a:ext cx="1882097" cy="72735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９，６２０百万円</a:t>
          </a:r>
          <a:endParaRPr kumimoji="1" lang="en-US" altLang="ja-JP" sz="1100">
            <a:solidFill>
              <a:sysClr val="windowText" lastClr="000000"/>
            </a:solidFill>
          </a:endParaRPr>
        </a:p>
      </xdr:txBody>
    </xdr:sp>
    <xdr:clientData/>
  </xdr:twoCellAnchor>
  <xdr:twoCellAnchor>
    <xdr:from>
      <xdr:col>11</xdr:col>
      <xdr:colOff>147446</xdr:colOff>
      <xdr:row>275</xdr:row>
      <xdr:rowOff>94012</xdr:rowOff>
    </xdr:from>
    <xdr:to>
      <xdr:col>45</xdr:col>
      <xdr:colOff>194966</xdr:colOff>
      <xdr:row>275</xdr:row>
      <xdr:rowOff>94012</xdr:rowOff>
    </xdr:to>
    <xdr:cxnSp macro="">
      <xdr:nvCxnSpPr>
        <xdr:cNvPr id="5" name="直線コネクタ 4">
          <a:extLst>
            <a:ext uri="{FF2B5EF4-FFF2-40B4-BE49-F238E27FC236}">
              <a16:creationId xmlns:a16="http://schemas.microsoft.com/office/drawing/2014/main" id="{36301675-EC94-49A4-81CA-2AD1696549DC}"/>
            </a:ext>
          </a:extLst>
        </xdr:cNvPr>
        <xdr:cNvCxnSpPr/>
      </xdr:nvCxnSpPr>
      <xdr:spPr>
        <a:xfrm>
          <a:off x="2366211" y="43169424"/>
          <a:ext cx="690552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20757</xdr:colOff>
      <xdr:row>275</xdr:row>
      <xdr:rowOff>90538</xdr:rowOff>
    </xdr:from>
    <xdr:to>
      <xdr:col>38</xdr:col>
      <xdr:colOff>20757</xdr:colOff>
      <xdr:row>276</xdr:row>
      <xdr:rowOff>321110</xdr:rowOff>
    </xdr:to>
    <xdr:cxnSp macro="">
      <xdr:nvCxnSpPr>
        <xdr:cNvPr id="7" name="直線矢印コネクタ 6">
          <a:extLst>
            <a:ext uri="{FF2B5EF4-FFF2-40B4-BE49-F238E27FC236}">
              <a16:creationId xmlns:a16="http://schemas.microsoft.com/office/drawing/2014/main" id="{F01E63CC-E3E8-4051-B711-9430853F6600}"/>
            </a:ext>
          </a:extLst>
        </xdr:cNvPr>
        <xdr:cNvCxnSpPr/>
      </xdr:nvCxnSpPr>
      <xdr:spPr bwMode="auto">
        <a:xfrm>
          <a:off x="7685581" y="42740126"/>
          <a:ext cx="0" cy="5779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56029</xdr:colOff>
      <xdr:row>276</xdr:row>
      <xdr:rowOff>346952</xdr:rowOff>
    </xdr:from>
    <xdr:to>
      <xdr:col>42</xdr:col>
      <xdr:colOff>44823</xdr:colOff>
      <xdr:row>279</xdr:row>
      <xdr:rowOff>23219</xdr:rowOff>
    </xdr:to>
    <xdr:sp macro="" textlink="">
      <xdr:nvSpPr>
        <xdr:cNvPr id="8" name="正方形/長方形 7">
          <a:extLst>
            <a:ext uri="{FF2B5EF4-FFF2-40B4-BE49-F238E27FC236}">
              <a16:creationId xmlns:a16="http://schemas.microsoft.com/office/drawing/2014/main" id="{EEEECA18-508D-457E-8A59-95D226374C58}"/>
            </a:ext>
          </a:extLst>
        </xdr:cNvPr>
        <xdr:cNvSpPr/>
      </xdr:nvSpPr>
      <xdr:spPr bwMode="auto">
        <a:xfrm>
          <a:off x="6914029" y="43343923"/>
          <a:ext cx="1602441" cy="71841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Ｄ．民間会社等５１社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１４百万円</a:t>
          </a:r>
          <a:endParaRPr kumimoji="1" lang="en-US" altLang="ja-JP" sz="1100">
            <a:solidFill>
              <a:sysClr val="windowText" lastClr="000000"/>
            </a:solidFill>
          </a:endParaRPr>
        </a:p>
      </xdr:txBody>
    </xdr:sp>
    <xdr:clientData/>
  </xdr:twoCellAnchor>
  <xdr:twoCellAnchor>
    <xdr:from>
      <xdr:col>34</xdr:col>
      <xdr:colOff>93709</xdr:colOff>
      <xdr:row>279</xdr:row>
      <xdr:rowOff>145676</xdr:rowOff>
    </xdr:from>
    <xdr:to>
      <xdr:col>42</xdr:col>
      <xdr:colOff>11205</xdr:colOff>
      <xdr:row>280</xdr:row>
      <xdr:rowOff>146709</xdr:rowOff>
    </xdr:to>
    <xdr:sp macro="" textlink="">
      <xdr:nvSpPr>
        <xdr:cNvPr id="9" name="AutoShape 5">
          <a:extLst>
            <a:ext uri="{FF2B5EF4-FFF2-40B4-BE49-F238E27FC236}">
              <a16:creationId xmlns:a16="http://schemas.microsoft.com/office/drawing/2014/main" id="{9F2C6B75-8975-4F87-8EAF-62E404176DA9}"/>
            </a:ext>
          </a:extLst>
        </xdr:cNvPr>
        <xdr:cNvSpPr>
          <a:spLocks noChangeArrowheads="1"/>
        </xdr:cNvSpPr>
      </xdr:nvSpPr>
      <xdr:spPr bwMode="auto">
        <a:xfrm>
          <a:off x="6951709" y="44184794"/>
          <a:ext cx="1531143" cy="34841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88109</xdr:colOff>
      <xdr:row>275</xdr:row>
      <xdr:rowOff>291111</xdr:rowOff>
    </xdr:from>
    <xdr:to>
      <xdr:col>41</xdr:col>
      <xdr:colOff>155110</xdr:colOff>
      <xdr:row>276</xdr:row>
      <xdr:rowOff>165501</xdr:rowOff>
    </xdr:to>
    <xdr:sp macro="" textlink="">
      <xdr:nvSpPr>
        <xdr:cNvPr id="10" name="テキスト ボックス 9">
          <a:extLst>
            <a:ext uri="{FF2B5EF4-FFF2-40B4-BE49-F238E27FC236}">
              <a16:creationId xmlns:a16="http://schemas.microsoft.com/office/drawing/2014/main" id="{31641B75-A2F7-4A71-BE0D-6EA6E500C906}"/>
            </a:ext>
          </a:extLst>
        </xdr:cNvPr>
        <xdr:cNvSpPr txBox="1"/>
      </xdr:nvSpPr>
      <xdr:spPr bwMode="auto">
        <a:xfrm>
          <a:off x="6946109" y="42940699"/>
          <a:ext cx="1478942" cy="221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95223</xdr:colOff>
      <xdr:row>275</xdr:row>
      <xdr:rowOff>97114</xdr:rowOff>
    </xdr:from>
    <xdr:to>
      <xdr:col>20</xdr:col>
      <xdr:colOff>95223</xdr:colOff>
      <xdr:row>276</xdr:row>
      <xdr:rowOff>327686</xdr:rowOff>
    </xdr:to>
    <xdr:cxnSp macro="">
      <xdr:nvCxnSpPr>
        <xdr:cNvPr id="11" name="直線矢印コネクタ 10">
          <a:extLst>
            <a:ext uri="{FF2B5EF4-FFF2-40B4-BE49-F238E27FC236}">
              <a16:creationId xmlns:a16="http://schemas.microsoft.com/office/drawing/2014/main" id="{1FC02999-EAFA-4974-B3FD-698A9E710EB7}"/>
            </a:ext>
          </a:extLst>
        </xdr:cNvPr>
        <xdr:cNvCxnSpPr/>
      </xdr:nvCxnSpPr>
      <xdr:spPr bwMode="auto">
        <a:xfrm>
          <a:off x="4129341" y="42746702"/>
          <a:ext cx="0" cy="5779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61448</xdr:colOff>
      <xdr:row>273</xdr:row>
      <xdr:rowOff>46203</xdr:rowOff>
    </xdr:from>
    <xdr:to>
      <xdr:col>29</xdr:col>
      <xdr:colOff>65254</xdr:colOff>
      <xdr:row>276</xdr:row>
      <xdr:rowOff>328976</xdr:rowOff>
    </xdr:to>
    <xdr:cxnSp macro="">
      <xdr:nvCxnSpPr>
        <xdr:cNvPr id="12" name="直線矢印コネクタ 11">
          <a:extLst>
            <a:ext uri="{FF2B5EF4-FFF2-40B4-BE49-F238E27FC236}">
              <a16:creationId xmlns:a16="http://schemas.microsoft.com/office/drawing/2014/main" id="{96720E18-B8B8-4EE1-874B-194A31F81150}"/>
            </a:ext>
          </a:extLst>
        </xdr:cNvPr>
        <xdr:cNvCxnSpPr>
          <a:stCxn id="4" idx="2"/>
        </xdr:cNvCxnSpPr>
      </xdr:nvCxnSpPr>
      <xdr:spPr bwMode="auto">
        <a:xfrm flipH="1">
          <a:off x="5910919" y="42001027"/>
          <a:ext cx="3806" cy="132492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88850</xdr:colOff>
      <xdr:row>275</xdr:row>
      <xdr:rowOff>272005</xdr:rowOff>
    </xdr:from>
    <xdr:to>
      <xdr:col>16</xdr:col>
      <xdr:colOff>134668</xdr:colOff>
      <xdr:row>276</xdr:row>
      <xdr:rowOff>165127</xdr:rowOff>
    </xdr:to>
    <xdr:sp macro="" textlink="">
      <xdr:nvSpPr>
        <xdr:cNvPr id="13" name="テキスト ボックス 12">
          <a:extLst>
            <a:ext uri="{FF2B5EF4-FFF2-40B4-BE49-F238E27FC236}">
              <a16:creationId xmlns:a16="http://schemas.microsoft.com/office/drawing/2014/main" id="{92F5EBA9-BF76-4E3D-9D80-504E2CBA4A34}"/>
            </a:ext>
          </a:extLst>
        </xdr:cNvPr>
        <xdr:cNvSpPr txBox="1"/>
      </xdr:nvSpPr>
      <xdr:spPr bwMode="auto">
        <a:xfrm>
          <a:off x="1299085" y="42921593"/>
          <a:ext cx="2062877" cy="24050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15</xdr:col>
      <xdr:colOff>80091</xdr:colOff>
      <xdr:row>275</xdr:row>
      <xdr:rowOff>285888</xdr:rowOff>
    </xdr:from>
    <xdr:to>
      <xdr:col>25</xdr:col>
      <xdr:colOff>201202</xdr:colOff>
      <xdr:row>276</xdr:row>
      <xdr:rowOff>148572</xdr:rowOff>
    </xdr:to>
    <xdr:sp macro="" textlink="">
      <xdr:nvSpPr>
        <xdr:cNvPr id="14" name="テキスト ボックス 13">
          <a:extLst>
            <a:ext uri="{FF2B5EF4-FFF2-40B4-BE49-F238E27FC236}">
              <a16:creationId xmlns:a16="http://schemas.microsoft.com/office/drawing/2014/main" id="{0BBFFFDC-A071-494E-B223-E219CCC1E91B}"/>
            </a:ext>
          </a:extLst>
        </xdr:cNvPr>
        <xdr:cNvSpPr txBox="1"/>
      </xdr:nvSpPr>
      <xdr:spPr bwMode="auto">
        <a:xfrm>
          <a:off x="3105679" y="42935476"/>
          <a:ext cx="2138170" cy="2100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25</xdr:col>
      <xdr:colOff>142018</xdr:colOff>
      <xdr:row>275</xdr:row>
      <xdr:rowOff>242496</xdr:rowOff>
    </xdr:from>
    <xdr:to>
      <xdr:col>33</xdr:col>
      <xdr:colOff>24796</xdr:colOff>
      <xdr:row>276</xdr:row>
      <xdr:rowOff>227293</xdr:rowOff>
    </xdr:to>
    <xdr:sp macro="" textlink="">
      <xdr:nvSpPr>
        <xdr:cNvPr id="15" name="テキスト ボックス 14">
          <a:extLst>
            <a:ext uri="{FF2B5EF4-FFF2-40B4-BE49-F238E27FC236}">
              <a16:creationId xmlns:a16="http://schemas.microsoft.com/office/drawing/2014/main" id="{F7F164FF-963F-4FCD-8576-C52B45931D6D}"/>
            </a:ext>
          </a:extLst>
        </xdr:cNvPr>
        <xdr:cNvSpPr txBox="1"/>
      </xdr:nvSpPr>
      <xdr:spPr bwMode="auto">
        <a:xfrm>
          <a:off x="5184665" y="42892084"/>
          <a:ext cx="1496425" cy="33218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42066</xdr:colOff>
      <xdr:row>275</xdr:row>
      <xdr:rowOff>218820</xdr:rowOff>
    </xdr:from>
    <xdr:to>
      <xdr:col>49</xdr:col>
      <xdr:colOff>355342</xdr:colOff>
      <xdr:row>276</xdr:row>
      <xdr:rowOff>209489</xdr:rowOff>
    </xdr:to>
    <xdr:sp macro="" textlink="">
      <xdr:nvSpPr>
        <xdr:cNvPr id="16" name="テキスト ボックス 15">
          <a:extLst>
            <a:ext uri="{FF2B5EF4-FFF2-40B4-BE49-F238E27FC236}">
              <a16:creationId xmlns:a16="http://schemas.microsoft.com/office/drawing/2014/main" id="{CC9EC5CB-9B72-4A7B-8720-FB26C77F6B8E}"/>
            </a:ext>
          </a:extLst>
        </xdr:cNvPr>
        <xdr:cNvSpPr txBox="1"/>
      </xdr:nvSpPr>
      <xdr:spPr bwMode="auto">
        <a:xfrm>
          <a:off x="8513713" y="42868408"/>
          <a:ext cx="1725217" cy="338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17</xdr:col>
      <xdr:colOff>52373</xdr:colOff>
      <xdr:row>279</xdr:row>
      <xdr:rowOff>96849</xdr:rowOff>
    </xdr:from>
    <xdr:to>
      <xdr:col>25</xdr:col>
      <xdr:colOff>82887</xdr:colOff>
      <xdr:row>280</xdr:row>
      <xdr:rowOff>222104</xdr:rowOff>
    </xdr:to>
    <xdr:sp macro="" textlink="">
      <xdr:nvSpPr>
        <xdr:cNvPr id="17" name="テキスト ボックス 16">
          <a:extLst>
            <a:ext uri="{FF2B5EF4-FFF2-40B4-BE49-F238E27FC236}">
              <a16:creationId xmlns:a16="http://schemas.microsoft.com/office/drawing/2014/main" id="{4B9AF910-BF01-4C33-B832-5EAB7721EFB6}"/>
            </a:ext>
          </a:extLst>
        </xdr:cNvPr>
        <xdr:cNvSpPr txBox="1"/>
      </xdr:nvSpPr>
      <xdr:spPr bwMode="auto">
        <a:xfrm>
          <a:off x="3452798" y="66295599"/>
          <a:ext cx="1630714" cy="477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　装軌車用部品　等</a:t>
          </a:r>
          <a:endParaRPr lang="ja-JP" altLang="ja-JP">
            <a:effectLst/>
          </a:endParaRPr>
        </a:p>
      </xdr:txBody>
    </xdr:sp>
    <xdr:clientData/>
  </xdr:twoCellAnchor>
  <xdr:twoCellAnchor>
    <xdr:from>
      <xdr:col>17</xdr:col>
      <xdr:colOff>38983</xdr:colOff>
      <xdr:row>277</xdr:row>
      <xdr:rowOff>0</xdr:rowOff>
    </xdr:from>
    <xdr:to>
      <xdr:col>24</xdr:col>
      <xdr:colOff>43323</xdr:colOff>
      <xdr:row>279</xdr:row>
      <xdr:rowOff>41850</xdr:rowOff>
    </xdr:to>
    <xdr:sp macro="" textlink="">
      <xdr:nvSpPr>
        <xdr:cNvPr id="18" name="正方形/長方形 17">
          <a:extLst>
            <a:ext uri="{FF2B5EF4-FFF2-40B4-BE49-F238E27FC236}">
              <a16:creationId xmlns:a16="http://schemas.microsoft.com/office/drawing/2014/main" id="{6C9F39B1-5626-404E-97A3-08D0C891C56F}"/>
            </a:ext>
          </a:extLst>
        </xdr:cNvPr>
        <xdr:cNvSpPr/>
      </xdr:nvSpPr>
      <xdr:spPr bwMode="auto">
        <a:xfrm>
          <a:off x="3439408" y="65493900"/>
          <a:ext cx="1404515" cy="74670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Ｂ．民間会社９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16</xdr:col>
      <xdr:colOff>191130</xdr:colOff>
      <xdr:row>279</xdr:row>
      <xdr:rowOff>189492</xdr:rowOff>
    </xdr:from>
    <xdr:to>
      <xdr:col>24</xdr:col>
      <xdr:colOff>78680</xdr:colOff>
      <xdr:row>280</xdr:row>
      <xdr:rowOff>164163</xdr:rowOff>
    </xdr:to>
    <xdr:sp macro="" textlink="">
      <xdr:nvSpPr>
        <xdr:cNvPr id="19" name="AutoShape 5">
          <a:extLst>
            <a:ext uri="{FF2B5EF4-FFF2-40B4-BE49-F238E27FC236}">
              <a16:creationId xmlns:a16="http://schemas.microsoft.com/office/drawing/2014/main" id="{BE28E1A7-6987-4405-A040-FBD1180F1243}"/>
            </a:ext>
          </a:extLst>
        </xdr:cNvPr>
        <xdr:cNvSpPr>
          <a:spLocks noChangeArrowheads="1"/>
        </xdr:cNvSpPr>
      </xdr:nvSpPr>
      <xdr:spPr bwMode="auto">
        <a:xfrm>
          <a:off x="3391530" y="66388242"/>
          <a:ext cx="1487750" cy="3270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82590</xdr:colOff>
      <xdr:row>279</xdr:row>
      <xdr:rowOff>198374</xdr:rowOff>
    </xdr:from>
    <xdr:to>
      <xdr:col>34</xdr:col>
      <xdr:colOff>10443</xdr:colOff>
      <xdr:row>280</xdr:row>
      <xdr:rowOff>96493</xdr:rowOff>
    </xdr:to>
    <xdr:sp macro="" textlink="">
      <xdr:nvSpPr>
        <xdr:cNvPr id="20" name="テキスト ボックス 19">
          <a:extLst>
            <a:ext uri="{FF2B5EF4-FFF2-40B4-BE49-F238E27FC236}">
              <a16:creationId xmlns:a16="http://schemas.microsoft.com/office/drawing/2014/main" id="{2AE0FEE6-84BB-473E-B16E-3591F74FE06A}"/>
            </a:ext>
          </a:extLst>
        </xdr:cNvPr>
        <xdr:cNvSpPr txBox="1"/>
      </xdr:nvSpPr>
      <xdr:spPr bwMode="auto">
        <a:xfrm>
          <a:off x="5283240" y="66397124"/>
          <a:ext cx="1528053" cy="2505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装軌車用部品　等</a:t>
          </a:r>
          <a:endParaRPr lang="ja-JP" altLang="ja-JP">
            <a:effectLst/>
          </a:endParaRPr>
        </a:p>
      </xdr:txBody>
    </xdr:sp>
    <xdr:clientData/>
  </xdr:twoCellAnchor>
  <xdr:twoCellAnchor>
    <xdr:from>
      <xdr:col>8</xdr:col>
      <xdr:colOff>65124</xdr:colOff>
      <xdr:row>277</xdr:row>
      <xdr:rowOff>25793</xdr:rowOff>
    </xdr:from>
    <xdr:to>
      <xdr:col>15</xdr:col>
      <xdr:colOff>167909</xdr:colOff>
      <xdr:row>279</xdr:row>
      <xdr:rowOff>67593</xdr:rowOff>
    </xdr:to>
    <xdr:sp macro="" textlink="">
      <xdr:nvSpPr>
        <xdr:cNvPr id="21" name="正方形/長方形 20">
          <a:extLst>
            <a:ext uri="{FF2B5EF4-FFF2-40B4-BE49-F238E27FC236}">
              <a16:creationId xmlns:a16="http://schemas.microsoft.com/office/drawing/2014/main" id="{9218A398-ABA9-4BA1-9DC1-C4A6432DA7F1}"/>
            </a:ext>
          </a:extLst>
        </xdr:cNvPr>
        <xdr:cNvSpPr/>
      </xdr:nvSpPr>
      <xdr:spPr bwMode="auto">
        <a:xfrm>
          <a:off x="1665324" y="65519693"/>
          <a:ext cx="1502960" cy="74665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Ａ．民間会社２８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８，２１８百万円</a:t>
          </a:r>
          <a:endParaRPr kumimoji="1" lang="en-US" altLang="ja-JP" sz="1100">
            <a:solidFill>
              <a:sysClr val="windowText" lastClr="000000"/>
            </a:solidFill>
          </a:endParaRPr>
        </a:p>
      </xdr:txBody>
    </xdr:sp>
    <xdr:clientData/>
  </xdr:twoCellAnchor>
  <xdr:twoCellAnchor>
    <xdr:from>
      <xdr:col>25</xdr:col>
      <xdr:colOff>121503</xdr:colOff>
      <xdr:row>277</xdr:row>
      <xdr:rowOff>3169</xdr:rowOff>
    </xdr:from>
    <xdr:to>
      <xdr:col>33</xdr:col>
      <xdr:colOff>36901</xdr:colOff>
      <xdr:row>279</xdr:row>
      <xdr:rowOff>47513</xdr:rowOff>
    </xdr:to>
    <xdr:sp macro="" textlink="">
      <xdr:nvSpPr>
        <xdr:cNvPr id="22" name="正方形/長方形 21">
          <a:extLst>
            <a:ext uri="{FF2B5EF4-FFF2-40B4-BE49-F238E27FC236}">
              <a16:creationId xmlns:a16="http://schemas.microsoft.com/office/drawing/2014/main" id="{EC5EE213-EBC1-493B-97E1-4F1C8A53331A}"/>
            </a:ext>
          </a:extLst>
        </xdr:cNvPr>
        <xdr:cNvSpPr/>
      </xdr:nvSpPr>
      <xdr:spPr bwMode="auto">
        <a:xfrm>
          <a:off x="5122128" y="65497069"/>
          <a:ext cx="1515598" cy="74919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Ｃ．民間会社２９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１，１６８百万円</a:t>
          </a:r>
          <a:endParaRPr kumimoji="1" lang="en-US" altLang="ja-JP" sz="1100">
            <a:solidFill>
              <a:sysClr val="windowText" lastClr="000000"/>
            </a:solidFill>
          </a:endParaRPr>
        </a:p>
      </xdr:txBody>
    </xdr:sp>
    <xdr:clientData/>
  </xdr:twoCellAnchor>
  <xdr:twoCellAnchor>
    <xdr:from>
      <xdr:col>7</xdr:col>
      <xdr:colOff>156884</xdr:colOff>
      <xdr:row>279</xdr:row>
      <xdr:rowOff>157694</xdr:rowOff>
    </xdr:from>
    <xdr:to>
      <xdr:col>15</xdr:col>
      <xdr:colOff>148828</xdr:colOff>
      <xdr:row>280</xdr:row>
      <xdr:rowOff>164163</xdr:rowOff>
    </xdr:to>
    <xdr:sp macro="" textlink="">
      <xdr:nvSpPr>
        <xdr:cNvPr id="23" name="AutoShape 5">
          <a:extLst>
            <a:ext uri="{FF2B5EF4-FFF2-40B4-BE49-F238E27FC236}">
              <a16:creationId xmlns:a16="http://schemas.microsoft.com/office/drawing/2014/main" id="{C3A28729-3B3B-447A-807B-FC45A45D5976}"/>
            </a:ext>
          </a:extLst>
        </xdr:cNvPr>
        <xdr:cNvSpPr>
          <a:spLocks noChangeArrowheads="1"/>
        </xdr:cNvSpPr>
      </xdr:nvSpPr>
      <xdr:spPr bwMode="auto">
        <a:xfrm>
          <a:off x="1568825" y="44196812"/>
          <a:ext cx="1605591" cy="35385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25</xdr:col>
      <xdr:colOff>92408</xdr:colOff>
      <xdr:row>279</xdr:row>
      <xdr:rowOff>200943</xdr:rowOff>
    </xdr:from>
    <xdr:to>
      <xdr:col>33</xdr:col>
      <xdr:colOff>84525</xdr:colOff>
      <xdr:row>280</xdr:row>
      <xdr:rowOff>145885</xdr:rowOff>
    </xdr:to>
    <xdr:sp macro="" textlink="">
      <xdr:nvSpPr>
        <xdr:cNvPr id="24" name="AutoShape 5">
          <a:extLst>
            <a:ext uri="{FF2B5EF4-FFF2-40B4-BE49-F238E27FC236}">
              <a16:creationId xmlns:a16="http://schemas.microsoft.com/office/drawing/2014/main" id="{F2C7B65C-A8CC-45A5-97BD-261DD7D34739}"/>
            </a:ext>
          </a:extLst>
        </xdr:cNvPr>
        <xdr:cNvSpPr>
          <a:spLocks noChangeArrowheads="1"/>
        </xdr:cNvSpPr>
      </xdr:nvSpPr>
      <xdr:spPr bwMode="auto">
        <a:xfrm>
          <a:off x="5093033" y="66399693"/>
          <a:ext cx="1592317" cy="29736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1159</xdr:colOff>
      <xdr:row>277</xdr:row>
      <xdr:rowOff>24814</xdr:rowOff>
    </xdr:from>
    <xdr:to>
      <xdr:col>49</xdr:col>
      <xdr:colOff>336177</xdr:colOff>
      <xdr:row>279</xdr:row>
      <xdr:rowOff>64209</xdr:rowOff>
    </xdr:to>
    <xdr:sp macro="" textlink="">
      <xdr:nvSpPr>
        <xdr:cNvPr id="26" name="正方形/長方形 25">
          <a:extLst>
            <a:ext uri="{FF2B5EF4-FFF2-40B4-BE49-F238E27FC236}">
              <a16:creationId xmlns:a16="http://schemas.microsoft.com/office/drawing/2014/main" id="{B707D40B-4165-4AEE-9234-FEB3BC24522A}"/>
            </a:ext>
          </a:extLst>
        </xdr:cNvPr>
        <xdr:cNvSpPr/>
      </xdr:nvSpPr>
      <xdr:spPr bwMode="auto">
        <a:xfrm>
          <a:off x="8674512" y="43369167"/>
          <a:ext cx="1545253" cy="73416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Ｅ．民間会社等１３社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２１３百万円</a:t>
          </a:r>
          <a:endParaRPr kumimoji="1" lang="en-US" altLang="ja-JP" sz="1100">
            <a:solidFill>
              <a:sysClr val="windowText" lastClr="000000"/>
            </a:solidFill>
          </a:endParaRPr>
        </a:p>
      </xdr:txBody>
    </xdr:sp>
    <xdr:clientData/>
  </xdr:twoCellAnchor>
  <xdr:twoCellAnchor>
    <xdr:from>
      <xdr:col>42</xdr:col>
      <xdr:colOff>142478</xdr:colOff>
      <xdr:row>279</xdr:row>
      <xdr:rowOff>183744</xdr:rowOff>
    </xdr:from>
    <xdr:to>
      <xdr:col>49</xdr:col>
      <xdr:colOff>280147</xdr:colOff>
      <xdr:row>280</xdr:row>
      <xdr:rowOff>168087</xdr:rowOff>
    </xdr:to>
    <xdr:sp macro="" textlink="">
      <xdr:nvSpPr>
        <xdr:cNvPr id="27" name="AutoShape 5">
          <a:extLst>
            <a:ext uri="{FF2B5EF4-FFF2-40B4-BE49-F238E27FC236}">
              <a16:creationId xmlns:a16="http://schemas.microsoft.com/office/drawing/2014/main" id="{EB51E521-8BA3-428E-9AAF-EFC4CF4D07EF}"/>
            </a:ext>
          </a:extLst>
        </xdr:cNvPr>
        <xdr:cNvSpPr>
          <a:spLocks noChangeArrowheads="1"/>
        </xdr:cNvSpPr>
      </xdr:nvSpPr>
      <xdr:spPr bwMode="auto">
        <a:xfrm>
          <a:off x="8614125" y="44222862"/>
          <a:ext cx="1549610" cy="3317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xdr:col>
      <xdr:colOff>25604</xdr:colOff>
      <xdr:row>279</xdr:row>
      <xdr:rowOff>96228</xdr:rowOff>
    </xdr:from>
    <xdr:to>
      <xdr:col>16</xdr:col>
      <xdr:colOff>56118</xdr:colOff>
      <xdr:row>280</xdr:row>
      <xdr:rowOff>221483</xdr:rowOff>
    </xdr:to>
    <xdr:sp macro="" textlink="">
      <xdr:nvSpPr>
        <xdr:cNvPr id="29" name="テキスト ボックス 28">
          <a:extLst>
            <a:ext uri="{FF2B5EF4-FFF2-40B4-BE49-F238E27FC236}">
              <a16:creationId xmlns:a16="http://schemas.microsoft.com/office/drawing/2014/main" id="{1FF186D9-A95B-41AD-BB69-91516788352E}"/>
            </a:ext>
          </a:extLst>
        </xdr:cNvPr>
        <xdr:cNvSpPr txBox="1"/>
      </xdr:nvSpPr>
      <xdr:spPr bwMode="auto">
        <a:xfrm>
          <a:off x="1639251" y="44135346"/>
          <a:ext cx="1644161" cy="472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　装軌車用部品　等</a:t>
          </a:r>
          <a:endParaRPr lang="ja-JP" altLang="ja-JP">
            <a:effectLst/>
          </a:endParaRPr>
        </a:p>
      </xdr:txBody>
    </xdr:sp>
    <xdr:clientData/>
  </xdr:twoCellAnchor>
  <xdr:twoCellAnchor>
    <xdr:from>
      <xdr:col>34</xdr:col>
      <xdr:colOff>105001</xdr:colOff>
      <xdr:row>279</xdr:row>
      <xdr:rowOff>201706</xdr:rowOff>
    </xdr:from>
    <xdr:to>
      <xdr:col>41</xdr:col>
      <xdr:colOff>190499</xdr:colOff>
      <xdr:row>280</xdr:row>
      <xdr:rowOff>112059</xdr:rowOff>
    </xdr:to>
    <xdr:sp macro="" textlink="">
      <xdr:nvSpPr>
        <xdr:cNvPr id="30" name="テキスト ボックス 29">
          <a:extLst>
            <a:ext uri="{FF2B5EF4-FFF2-40B4-BE49-F238E27FC236}">
              <a16:creationId xmlns:a16="http://schemas.microsoft.com/office/drawing/2014/main" id="{819925D5-BA38-416D-90E6-2146BC3D48C9}"/>
            </a:ext>
          </a:extLst>
        </xdr:cNvPr>
        <xdr:cNvSpPr txBox="1"/>
      </xdr:nvSpPr>
      <xdr:spPr bwMode="auto">
        <a:xfrm>
          <a:off x="6963001" y="44240824"/>
          <a:ext cx="1497439"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装軌車用部品　等</a:t>
          </a:r>
          <a:endParaRPr lang="ja-JP" altLang="ja-JP">
            <a:effectLst/>
          </a:endParaRPr>
        </a:p>
      </xdr:txBody>
    </xdr:sp>
    <xdr:clientData/>
  </xdr:twoCellAnchor>
  <xdr:twoCellAnchor>
    <xdr:from>
      <xdr:col>42</xdr:col>
      <xdr:colOff>183441</xdr:colOff>
      <xdr:row>279</xdr:row>
      <xdr:rowOff>220786</xdr:rowOff>
    </xdr:from>
    <xdr:to>
      <xdr:col>49</xdr:col>
      <xdr:colOff>212911</xdr:colOff>
      <xdr:row>280</xdr:row>
      <xdr:rowOff>112059</xdr:rowOff>
    </xdr:to>
    <xdr:sp macro="" textlink="">
      <xdr:nvSpPr>
        <xdr:cNvPr id="31" name="テキスト ボックス 30">
          <a:extLst>
            <a:ext uri="{FF2B5EF4-FFF2-40B4-BE49-F238E27FC236}">
              <a16:creationId xmlns:a16="http://schemas.microsoft.com/office/drawing/2014/main" id="{CD850380-E1A2-45DC-B9CF-6FEF06C0AB24}"/>
            </a:ext>
          </a:extLst>
        </xdr:cNvPr>
        <xdr:cNvSpPr txBox="1"/>
      </xdr:nvSpPr>
      <xdr:spPr bwMode="auto">
        <a:xfrm>
          <a:off x="8655088" y="44259904"/>
          <a:ext cx="1441411" cy="238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装軌車用部品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364</v>
      </c>
      <c r="AJ2" s="849" t="s">
        <v>718</v>
      </c>
      <c r="AK2" s="849"/>
      <c r="AL2" s="849"/>
      <c r="AM2" s="849"/>
      <c r="AN2" s="90" t="s">
        <v>364</v>
      </c>
      <c r="AO2" s="849">
        <v>21</v>
      </c>
      <c r="AP2" s="849"/>
      <c r="AQ2" s="849"/>
      <c r="AR2" s="91" t="s">
        <v>364</v>
      </c>
      <c r="AS2" s="850">
        <v>32</v>
      </c>
      <c r="AT2" s="850"/>
      <c r="AU2" s="850"/>
      <c r="AV2" s="90" t="str">
        <f>IF(AW2="","","-")</f>
        <v/>
      </c>
      <c r="AW2" s="851"/>
      <c r="AX2" s="851"/>
    </row>
    <row r="3" spans="1:50" ht="21" customHeight="1" thickBot="1" x14ac:dyDescent="0.2">
      <c r="A3" s="852" t="s">
        <v>678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688</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689</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690</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900</v>
      </c>
      <c r="H5" s="840"/>
      <c r="I5" s="840"/>
      <c r="J5" s="840"/>
      <c r="K5" s="840"/>
      <c r="L5" s="840"/>
      <c r="M5" s="841" t="s">
        <v>62</v>
      </c>
      <c r="N5" s="842"/>
      <c r="O5" s="842"/>
      <c r="P5" s="842"/>
      <c r="Q5" s="842"/>
      <c r="R5" s="843"/>
      <c r="S5" s="844" t="s">
        <v>692</v>
      </c>
      <c r="T5" s="840"/>
      <c r="U5" s="840"/>
      <c r="V5" s="840"/>
      <c r="W5" s="840"/>
      <c r="X5" s="845"/>
      <c r="Y5" s="846" t="s">
        <v>3</v>
      </c>
      <c r="Z5" s="847"/>
      <c r="AA5" s="847"/>
      <c r="AB5" s="847"/>
      <c r="AC5" s="847"/>
      <c r="AD5" s="848"/>
      <c r="AE5" s="869" t="s">
        <v>693</v>
      </c>
      <c r="AF5" s="869"/>
      <c r="AG5" s="869"/>
      <c r="AH5" s="869"/>
      <c r="AI5" s="869"/>
      <c r="AJ5" s="869"/>
      <c r="AK5" s="869"/>
      <c r="AL5" s="869"/>
      <c r="AM5" s="869"/>
      <c r="AN5" s="869"/>
      <c r="AO5" s="869"/>
      <c r="AP5" s="870"/>
      <c r="AQ5" s="871" t="s">
        <v>691</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694</v>
      </c>
      <c r="H7" s="880"/>
      <c r="I7" s="880"/>
      <c r="J7" s="880"/>
      <c r="K7" s="880"/>
      <c r="L7" s="880"/>
      <c r="M7" s="880"/>
      <c r="N7" s="880"/>
      <c r="O7" s="880"/>
      <c r="P7" s="880"/>
      <c r="Q7" s="880"/>
      <c r="R7" s="880"/>
      <c r="S7" s="880"/>
      <c r="T7" s="880"/>
      <c r="U7" s="880"/>
      <c r="V7" s="880"/>
      <c r="W7" s="880"/>
      <c r="X7" s="881"/>
      <c r="Y7" s="882" t="s">
        <v>349</v>
      </c>
      <c r="Z7" s="703"/>
      <c r="AA7" s="703"/>
      <c r="AB7" s="703"/>
      <c r="AC7" s="703"/>
      <c r="AD7" s="883"/>
      <c r="AE7" s="813" t="s">
        <v>695</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5" t="s">
        <v>234</v>
      </c>
      <c r="B8" s="856"/>
      <c r="C8" s="856"/>
      <c r="D8" s="856"/>
      <c r="E8" s="856"/>
      <c r="F8" s="857"/>
      <c r="G8" s="858" t="str">
        <f>入力規則等!A27</f>
        <v>科学技術・イノベーション</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防衛関係</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6" t="s">
        <v>21</v>
      </c>
      <c r="B9" s="787"/>
      <c r="C9" s="787"/>
      <c r="D9" s="787"/>
      <c r="E9" s="787"/>
      <c r="F9" s="787"/>
      <c r="G9" s="866" t="s">
        <v>696</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4" t="s">
        <v>28</v>
      </c>
      <c r="B10" s="775"/>
      <c r="C10" s="775"/>
      <c r="D10" s="775"/>
      <c r="E10" s="775"/>
      <c r="F10" s="775"/>
      <c r="G10" s="776" t="s">
        <v>720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19"/>
    </row>
    <row r="13" spans="1:50" ht="21" customHeight="1" x14ac:dyDescent="0.15">
      <c r="A13" s="324"/>
      <c r="B13" s="325"/>
      <c r="C13" s="325"/>
      <c r="D13" s="325"/>
      <c r="E13" s="325"/>
      <c r="F13" s="326"/>
      <c r="G13" s="803" t="s">
        <v>6</v>
      </c>
      <c r="H13" s="804"/>
      <c r="I13" s="820" t="s">
        <v>7</v>
      </c>
      <c r="J13" s="821"/>
      <c r="K13" s="821"/>
      <c r="L13" s="821"/>
      <c r="M13" s="821"/>
      <c r="N13" s="821"/>
      <c r="O13" s="822"/>
      <c r="P13" s="714">
        <v>9178</v>
      </c>
      <c r="Q13" s="715"/>
      <c r="R13" s="715"/>
      <c r="S13" s="715"/>
      <c r="T13" s="715"/>
      <c r="U13" s="715"/>
      <c r="V13" s="716"/>
      <c r="W13" s="714">
        <v>13889</v>
      </c>
      <c r="X13" s="715"/>
      <c r="Y13" s="715"/>
      <c r="Z13" s="715"/>
      <c r="AA13" s="715"/>
      <c r="AB13" s="715"/>
      <c r="AC13" s="716"/>
      <c r="AD13" s="714">
        <v>9481</v>
      </c>
      <c r="AE13" s="715"/>
      <c r="AF13" s="715"/>
      <c r="AG13" s="715"/>
      <c r="AH13" s="715"/>
      <c r="AI13" s="715"/>
      <c r="AJ13" s="716"/>
      <c r="AK13" s="714">
        <v>9859</v>
      </c>
      <c r="AL13" s="715"/>
      <c r="AM13" s="715"/>
      <c r="AN13" s="715"/>
      <c r="AO13" s="715"/>
      <c r="AP13" s="715"/>
      <c r="AQ13" s="716"/>
      <c r="AR13" s="714">
        <v>12509</v>
      </c>
      <c r="AS13" s="715"/>
      <c r="AT13" s="715"/>
      <c r="AU13" s="715"/>
      <c r="AV13" s="715"/>
      <c r="AW13" s="715"/>
      <c r="AX13" s="716"/>
    </row>
    <row r="14" spans="1:50" ht="21" customHeight="1" x14ac:dyDescent="0.15">
      <c r="A14" s="324"/>
      <c r="B14" s="325"/>
      <c r="C14" s="325"/>
      <c r="D14" s="325"/>
      <c r="E14" s="325"/>
      <c r="F14" s="326"/>
      <c r="G14" s="805"/>
      <c r="H14" s="806"/>
      <c r="I14" s="798" t="s">
        <v>8</v>
      </c>
      <c r="J14" s="799"/>
      <c r="K14" s="799"/>
      <c r="L14" s="799"/>
      <c r="M14" s="799"/>
      <c r="N14" s="799"/>
      <c r="O14" s="800"/>
      <c r="P14" s="714" t="s">
        <v>697</v>
      </c>
      <c r="Q14" s="715"/>
      <c r="R14" s="715"/>
      <c r="S14" s="715"/>
      <c r="T14" s="715"/>
      <c r="U14" s="715"/>
      <c r="V14" s="716"/>
      <c r="W14" s="714">
        <v>46</v>
      </c>
      <c r="X14" s="715"/>
      <c r="Y14" s="715"/>
      <c r="Z14" s="715"/>
      <c r="AA14" s="715"/>
      <c r="AB14" s="715"/>
      <c r="AC14" s="716"/>
      <c r="AD14" s="714">
        <v>678</v>
      </c>
      <c r="AE14" s="715"/>
      <c r="AF14" s="715"/>
      <c r="AG14" s="715"/>
      <c r="AH14" s="715"/>
      <c r="AI14" s="715"/>
      <c r="AJ14" s="716"/>
      <c r="AK14" s="714" t="s">
        <v>697</v>
      </c>
      <c r="AL14" s="715"/>
      <c r="AM14" s="715"/>
      <c r="AN14" s="715"/>
      <c r="AO14" s="715"/>
      <c r="AP14" s="715"/>
      <c r="AQ14" s="716"/>
      <c r="AR14" s="809"/>
      <c r="AS14" s="809"/>
      <c r="AT14" s="809"/>
      <c r="AU14" s="809"/>
      <c r="AV14" s="809"/>
      <c r="AW14" s="809"/>
      <c r="AX14" s="810"/>
    </row>
    <row r="15" spans="1:50" ht="21" customHeight="1" x14ac:dyDescent="0.15">
      <c r="A15" s="324"/>
      <c r="B15" s="325"/>
      <c r="C15" s="325"/>
      <c r="D15" s="325"/>
      <c r="E15" s="325"/>
      <c r="F15" s="326"/>
      <c r="G15" s="805"/>
      <c r="H15" s="806"/>
      <c r="I15" s="798" t="s">
        <v>48</v>
      </c>
      <c r="J15" s="811"/>
      <c r="K15" s="811"/>
      <c r="L15" s="811"/>
      <c r="M15" s="811"/>
      <c r="N15" s="811"/>
      <c r="O15" s="812"/>
      <c r="P15" s="714">
        <v>62</v>
      </c>
      <c r="Q15" s="715"/>
      <c r="R15" s="715"/>
      <c r="S15" s="715"/>
      <c r="T15" s="715"/>
      <c r="U15" s="715"/>
      <c r="V15" s="716"/>
      <c r="W15" s="714" t="s">
        <v>697</v>
      </c>
      <c r="X15" s="715"/>
      <c r="Y15" s="715"/>
      <c r="Z15" s="715"/>
      <c r="AA15" s="715"/>
      <c r="AB15" s="715"/>
      <c r="AC15" s="716"/>
      <c r="AD15" s="714">
        <v>145</v>
      </c>
      <c r="AE15" s="715"/>
      <c r="AF15" s="715"/>
      <c r="AG15" s="715"/>
      <c r="AH15" s="715"/>
      <c r="AI15" s="715"/>
      <c r="AJ15" s="716"/>
      <c r="AK15" s="714">
        <v>648</v>
      </c>
      <c r="AL15" s="715"/>
      <c r="AM15" s="715"/>
      <c r="AN15" s="715"/>
      <c r="AO15" s="715"/>
      <c r="AP15" s="715"/>
      <c r="AQ15" s="716"/>
      <c r="AR15" s="714" t="s">
        <v>697</v>
      </c>
      <c r="AS15" s="715"/>
      <c r="AT15" s="715"/>
      <c r="AU15" s="715"/>
      <c r="AV15" s="715"/>
      <c r="AW15" s="715"/>
      <c r="AX15" s="716"/>
    </row>
    <row r="16" spans="1:50" ht="21" customHeight="1" x14ac:dyDescent="0.15">
      <c r="A16" s="324"/>
      <c r="B16" s="325"/>
      <c r="C16" s="325"/>
      <c r="D16" s="325"/>
      <c r="E16" s="325"/>
      <c r="F16" s="326"/>
      <c r="G16" s="805"/>
      <c r="H16" s="806"/>
      <c r="I16" s="798" t="s">
        <v>49</v>
      </c>
      <c r="J16" s="811"/>
      <c r="K16" s="811"/>
      <c r="L16" s="811"/>
      <c r="M16" s="811"/>
      <c r="N16" s="811"/>
      <c r="O16" s="812"/>
      <c r="P16" s="714" t="s">
        <v>697</v>
      </c>
      <c r="Q16" s="715"/>
      <c r="R16" s="715"/>
      <c r="S16" s="715"/>
      <c r="T16" s="715"/>
      <c r="U16" s="715"/>
      <c r="V16" s="716"/>
      <c r="W16" s="714">
        <v>-145</v>
      </c>
      <c r="X16" s="715"/>
      <c r="Y16" s="715"/>
      <c r="Z16" s="715"/>
      <c r="AA16" s="715"/>
      <c r="AB16" s="715"/>
      <c r="AC16" s="716"/>
      <c r="AD16" s="714">
        <v>-648</v>
      </c>
      <c r="AE16" s="715"/>
      <c r="AF16" s="715"/>
      <c r="AG16" s="715"/>
      <c r="AH16" s="715"/>
      <c r="AI16" s="715"/>
      <c r="AJ16" s="716"/>
      <c r="AK16" s="714" t="s">
        <v>697</v>
      </c>
      <c r="AL16" s="715"/>
      <c r="AM16" s="715"/>
      <c r="AN16" s="715"/>
      <c r="AO16" s="715"/>
      <c r="AP16" s="715"/>
      <c r="AQ16" s="716"/>
      <c r="AR16" s="816"/>
      <c r="AS16" s="817"/>
      <c r="AT16" s="817"/>
      <c r="AU16" s="817"/>
      <c r="AV16" s="817"/>
      <c r="AW16" s="817"/>
      <c r="AX16" s="818"/>
    </row>
    <row r="17" spans="1:50" ht="24.75" customHeight="1" x14ac:dyDescent="0.15">
      <c r="A17" s="324"/>
      <c r="B17" s="325"/>
      <c r="C17" s="325"/>
      <c r="D17" s="325"/>
      <c r="E17" s="325"/>
      <c r="F17" s="326"/>
      <c r="G17" s="805"/>
      <c r="H17" s="806"/>
      <c r="I17" s="798" t="s">
        <v>47</v>
      </c>
      <c r="J17" s="799"/>
      <c r="K17" s="799"/>
      <c r="L17" s="799"/>
      <c r="M17" s="799"/>
      <c r="N17" s="799"/>
      <c r="O17" s="800"/>
      <c r="P17" s="714" t="s">
        <v>697</v>
      </c>
      <c r="Q17" s="715"/>
      <c r="R17" s="715"/>
      <c r="S17" s="715"/>
      <c r="T17" s="715"/>
      <c r="U17" s="715"/>
      <c r="V17" s="716"/>
      <c r="W17" s="714" t="s">
        <v>697</v>
      </c>
      <c r="X17" s="715"/>
      <c r="Y17" s="715"/>
      <c r="Z17" s="715"/>
      <c r="AA17" s="715"/>
      <c r="AB17" s="715"/>
      <c r="AC17" s="716"/>
      <c r="AD17" s="714" t="s">
        <v>697</v>
      </c>
      <c r="AE17" s="715"/>
      <c r="AF17" s="715"/>
      <c r="AG17" s="715"/>
      <c r="AH17" s="715"/>
      <c r="AI17" s="715"/>
      <c r="AJ17" s="716"/>
      <c r="AK17" s="714" t="s">
        <v>697</v>
      </c>
      <c r="AL17" s="715"/>
      <c r="AM17" s="715"/>
      <c r="AN17" s="715"/>
      <c r="AO17" s="715"/>
      <c r="AP17" s="715"/>
      <c r="AQ17" s="716"/>
      <c r="AR17" s="801"/>
      <c r="AS17" s="801"/>
      <c r="AT17" s="801"/>
      <c r="AU17" s="801"/>
      <c r="AV17" s="801"/>
      <c r="AW17" s="801"/>
      <c r="AX17" s="802"/>
    </row>
    <row r="18" spans="1:50" ht="24.75" customHeight="1" x14ac:dyDescent="0.15">
      <c r="A18" s="324"/>
      <c r="B18" s="325"/>
      <c r="C18" s="325"/>
      <c r="D18" s="325"/>
      <c r="E18" s="325"/>
      <c r="F18" s="326"/>
      <c r="G18" s="807"/>
      <c r="H18" s="808"/>
      <c r="I18" s="791" t="s">
        <v>18</v>
      </c>
      <c r="J18" s="792"/>
      <c r="K18" s="792"/>
      <c r="L18" s="792"/>
      <c r="M18" s="792"/>
      <c r="N18" s="792"/>
      <c r="O18" s="793"/>
      <c r="P18" s="794">
        <f>SUM(P13:V17)</f>
        <v>9240</v>
      </c>
      <c r="Q18" s="795"/>
      <c r="R18" s="795"/>
      <c r="S18" s="795"/>
      <c r="T18" s="795"/>
      <c r="U18" s="795"/>
      <c r="V18" s="796"/>
      <c r="W18" s="794">
        <f>SUM(W13:AC17)</f>
        <v>13790</v>
      </c>
      <c r="X18" s="795"/>
      <c r="Y18" s="795"/>
      <c r="Z18" s="795"/>
      <c r="AA18" s="795"/>
      <c r="AB18" s="795"/>
      <c r="AC18" s="796"/>
      <c r="AD18" s="794">
        <f>SUM(AD13:AJ17)</f>
        <v>9656</v>
      </c>
      <c r="AE18" s="795"/>
      <c r="AF18" s="795"/>
      <c r="AG18" s="795"/>
      <c r="AH18" s="795"/>
      <c r="AI18" s="795"/>
      <c r="AJ18" s="796"/>
      <c r="AK18" s="794">
        <f>SUM(AK13:AQ17)</f>
        <v>10507</v>
      </c>
      <c r="AL18" s="795"/>
      <c r="AM18" s="795"/>
      <c r="AN18" s="795"/>
      <c r="AO18" s="795"/>
      <c r="AP18" s="795"/>
      <c r="AQ18" s="796"/>
      <c r="AR18" s="794">
        <f>SUM(AR13:AX17)</f>
        <v>12509</v>
      </c>
      <c r="AS18" s="795"/>
      <c r="AT18" s="795"/>
      <c r="AU18" s="795"/>
      <c r="AV18" s="795"/>
      <c r="AW18" s="795"/>
      <c r="AX18" s="797"/>
    </row>
    <row r="19" spans="1:50" ht="24.75" customHeight="1" x14ac:dyDescent="0.15">
      <c r="A19" s="324"/>
      <c r="B19" s="325"/>
      <c r="C19" s="325"/>
      <c r="D19" s="325"/>
      <c r="E19" s="325"/>
      <c r="F19" s="326"/>
      <c r="G19" s="766" t="s">
        <v>9</v>
      </c>
      <c r="H19" s="767"/>
      <c r="I19" s="767"/>
      <c r="J19" s="767"/>
      <c r="K19" s="767"/>
      <c r="L19" s="767"/>
      <c r="M19" s="767"/>
      <c r="N19" s="767"/>
      <c r="O19" s="767"/>
      <c r="P19" s="714">
        <v>8792</v>
      </c>
      <c r="Q19" s="715"/>
      <c r="R19" s="715"/>
      <c r="S19" s="715"/>
      <c r="T19" s="715"/>
      <c r="U19" s="715"/>
      <c r="V19" s="716"/>
      <c r="W19" s="714">
        <v>14370</v>
      </c>
      <c r="X19" s="715"/>
      <c r="Y19" s="715"/>
      <c r="Z19" s="715"/>
      <c r="AA19" s="715"/>
      <c r="AB19" s="715"/>
      <c r="AC19" s="716"/>
      <c r="AD19" s="714">
        <v>9620</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4"/>
      <c r="B20" s="325"/>
      <c r="C20" s="325"/>
      <c r="D20" s="325"/>
      <c r="E20" s="325"/>
      <c r="F20" s="326"/>
      <c r="G20" s="766" t="s">
        <v>10</v>
      </c>
      <c r="H20" s="767"/>
      <c r="I20" s="767"/>
      <c r="J20" s="767"/>
      <c r="K20" s="767"/>
      <c r="L20" s="767"/>
      <c r="M20" s="767"/>
      <c r="N20" s="767"/>
      <c r="O20" s="767"/>
      <c r="P20" s="762">
        <f>IF(P18=0, "-", SUM(P19)/P18)</f>
        <v>0.95151515151515154</v>
      </c>
      <c r="Q20" s="762"/>
      <c r="R20" s="762"/>
      <c r="S20" s="762"/>
      <c r="T20" s="762"/>
      <c r="U20" s="762"/>
      <c r="V20" s="762"/>
      <c r="W20" s="762">
        <f>IF(W18=0, "-", SUM(W19)/W18)</f>
        <v>1.0420594633792604</v>
      </c>
      <c r="X20" s="762"/>
      <c r="Y20" s="762"/>
      <c r="Z20" s="762"/>
      <c r="AA20" s="762"/>
      <c r="AB20" s="762"/>
      <c r="AC20" s="762"/>
      <c r="AD20" s="762">
        <f>IF(AD18=0, "-", SUM(AD19)/AD18)</f>
        <v>0.99627174813587405</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317</v>
      </c>
      <c r="H21" s="761"/>
      <c r="I21" s="761"/>
      <c r="J21" s="761"/>
      <c r="K21" s="761"/>
      <c r="L21" s="761"/>
      <c r="M21" s="761"/>
      <c r="N21" s="761"/>
      <c r="O21" s="761"/>
      <c r="P21" s="762">
        <f>IF(P19=0, "-", SUM(P19)/SUM(P13,P14))</f>
        <v>0.95794290695140549</v>
      </c>
      <c r="Q21" s="762"/>
      <c r="R21" s="762"/>
      <c r="S21" s="762"/>
      <c r="T21" s="762"/>
      <c r="U21" s="762"/>
      <c r="V21" s="762"/>
      <c r="W21" s="762">
        <f>IF(W19=0, "-", SUM(W19)/SUM(W13,W14))</f>
        <v>1.0312163616792249</v>
      </c>
      <c r="X21" s="762"/>
      <c r="Y21" s="762"/>
      <c r="Z21" s="762"/>
      <c r="AA21" s="762"/>
      <c r="AB21" s="762"/>
      <c r="AC21" s="762"/>
      <c r="AD21" s="762">
        <f>IF(AD19=0, "-", SUM(AD19)/SUM(AD13,AD14))</f>
        <v>0.94694359681070972</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673</v>
      </c>
      <c r="B22" s="721"/>
      <c r="C22" s="721"/>
      <c r="D22" s="721"/>
      <c r="E22" s="721"/>
      <c r="F22" s="722"/>
      <c r="G22" s="726" t="s">
        <v>306</v>
      </c>
      <c r="H22" s="567"/>
      <c r="I22" s="567"/>
      <c r="J22" s="567"/>
      <c r="K22" s="567"/>
      <c r="L22" s="567"/>
      <c r="M22" s="567"/>
      <c r="N22" s="567"/>
      <c r="O22" s="568"/>
      <c r="P22" s="727" t="s">
        <v>671</v>
      </c>
      <c r="Q22" s="567"/>
      <c r="R22" s="567"/>
      <c r="S22" s="567"/>
      <c r="T22" s="567"/>
      <c r="U22" s="567"/>
      <c r="V22" s="568"/>
      <c r="W22" s="727" t="s">
        <v>672</v>
      </c>
      <c r="X22" s="567"/>
      <c r="Y22" s="567"/>
      <c r="Z22" s="567"/>
      <c r="AA22" s="567"/>
      <c r="AB22" s="567"/>
      <c r="AC22" s="568"/>
      <c r="AD22" s="727" t="s">
        <v>305</v>
      </c>
      <c r="AE22" s="567"/>
      <c r="AF22" s="567"/>
      <c r="AG22" s="567"/>
      <c r="AH22" s="567"/>
      <c r="AI22" s="567"/>
      <c r="AJ22" s="567"/>
      <c r="AK22" s="567"/>
      <c r="AL22" s="567"/>
      <c r="AM22" s="567"/>
      <c r="AN22" s="567"/>
      <c r="AO22" s="567"/>
      <c r="AP22" s="567"/>
      <c r="AQ22" s="567"/>
      <c r="AR22" s="567"/>
      <c r="AS22" s="567"/>
      <c r="AT22" s="567"/>
      <c r="AU22" s="567"/>
      <c r="AV22" s="567"/>
      <c r="AW22" s="567"/>
      <c r="AX22" s="747"/>
    </row>
    <row r="23" spans="1:50" ht="25.5" customHeight="1" x14ac:dyDescent="0.15">
      <c r="A23" s="723"/>
      <c r="B23" s="724"/>
      <c r="C23" s="724"/>
      <c r="D23" s="724"/>
      <c r="E23" s="724"/>
      <c r="F23" s="725"/>
      <c r="G23" s="748" t="s">
        <v>698</v>
      </c>
      <c r="H23" s="749"/>
      <c r="I23" s="749"/>
      <c r="J23" s="749"/>
      <c r="K23" s="749"/>
      <c r="L23" s="749"/>
      <c r="M23" s="749"/>
      <c r="N23" s="749"/>
      <c r="O23" s="750"/>
      <c r="P23" s="751">
        <v>9859</v>
      </c>
      <c r="Q23" s="752"/>
      <c r="R23" s="752"/>
      <c r="S23" s="752"/>
      <c r="T23" s="752"/>
      <c r="U23" s="752"/>
      <c r="V23" s="753"/>
      <c r="W23" s="751">
        <v>12509</v>
      </c>
      <c r="X23" s="752"/>
      <c r="Y23" s="752"/>
      <c r="Z23" s="752"/>
      <c r="AA23" s="752"/>
      <c r="AB23" s="752"/>
      <c r="AC23" s="753"/>
      <c r="AD23" s="754" t="s">
        <v>912</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697</v>
      </c>
      <c r="H24" s="718"/>
      <c r="I24" s="718"/>
      <c r="J24" s="718"/>
      <c r="K24" s="718"/>
      <c r="L24" s="718"/>
      <c r="M24" s="718"/>
      <c r="N24" s="718"/>
      <c r="O24" s="719"/>
      <c r="P24" s="714" t="s">
        <v>697</v>
      </c>
      <c r="Q24" s="715"/>
      <c r="R24" s="715"/>
      <c r="S24" s="715"/>
      <c r="T24" s="715"/>
      <c r="U24" s="715"/>
      <c r="V24" s="716"/>
      <c r="W24" s="714" t="s">
        <v>697</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697</v>
      </c>
      <c r="H25" s="718"/>
      <c r="I25" s="718"/>
      <c r="J25" s="718"/>
      <c r="K25" s="718"/>
      <c r="L25" s="718"/>
      <c r="M25" s="718"/>
      <c r="N25" s="718"/>
      <c r="O25" s="719"/>
      <c r="P25" s="714" t="s">
        <v>697</v>
      </c>
      <c r="Q25" s="715"/>
      <c r="R25" s="715"/>
      <c r="S25" s="715"/>
      <c r="T25" s="715"/>
      <c r="U25" s="715"/>
      <c r="V25" s="716"/>
      <c r="W25" s="714" t="s">
        <v>697</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3"/>
      <c r="B26" s="724"/>
      <c r="C26" s="724"/>
      <c r="D26" s="724"/>
      <c r="E26" s="724"/>
      <c r="F26" s="725"/>
      <c r="G26" s="717" t="s">
        <v>697</v>
      </c>
      <c r="H26" s="718"/>
      <c r="I26" s="718"/>
      <c r="J26" s="718"/>
      <c r="K26" s="718"/>
      <c r="L26" s="718"/>
      <c r="M26" s="718"/>
      <c r="N26" s="718"/>
      <c r="O26" s="719"/>
      <c r="P26" s="714" t="s">
        <v>697</v>
      </c>
      <c r="Q26" s="715"/>
      <c r="R26" s="715"/>
      <c r="S26" s="715"/>
      <c r="T26" s="715"/>
      <c r="U26" s="715"/>
      <c r="V26" s="716"/>
      <c r="W26" s="714" t="s">
        <v>697</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3"/>
      <c r="B27" s="724"/>
      <c r="C27" s="724"/>
      <c r="D27" s="724"/>
      <c r="E27" s="724"/>
      <c r="F27" s="725"/>
      <c r="G27" s="717" t="s">
        <v>697</v>
      </c>
      <c r="H27" s="718"/>
      <c r="I27" s="718"/>
      <c r="J27" s="718"/>
      <c r="K27" s="718"/>
      <c r="L27" s="718"/>
      <c r="M27" s="718"/>
      <c r="N27" s="718"/>
      <c r="O27" s="719"/>
      <c r="P27" s="714" t="s">
        <v>697</v>
      </c>
      <c r="Q27" s="715"/>
      <c r="R27" s="715"/>
      <c r="S27" s="715"/>
      <c r="T27" s="715"/>
      <c r="U27" s="715"/>
      <c r="V27" s="716"/>
      <c r="W27" s="714" t="s">
        <v>697</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23"/>
      <c r="B28" s="724"/>
      <c r="C28" s="724"/>
      <c r="D28" s="724"/>
      <c r="E28" s="724"/>
      <c r="F28" s="725"/>
      <c r="G28" s="768" t="s">
        <v>364</v>
      </c>
      <c r="H28" s="769"/>
      <c r="I28" s="769"/>
      <c r="J28" s="769"/>
      <c r="K28" s="769"/>
      <c r="L28" s="769"/>
      <c r="M28" s="769"/>
      <c r="N28" s="769"/>
      <c r="O28" s="770"/>
      <c r="P28" s="771" t="s">
        <v>364</v>
      </c>
      <c r="Q28" s="772"/>
      <c r="R28" s="772"/>
      <c r="S28" s="772"/>
      <c r="T28" s="772"/>
      <c r="U28" s="772"/>
      <c r="V28" s="773"/>
      <c r="W28" s="771" t="s">
        <v>364</v>
      </c>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v>9859</v>
      </c>
      <c r="Q29" s="737"/>
      <c r="R29" s="737"/>
      <c r="S29" s="737"/>
      <c r="T29" s="737"/>
      <c r="U29" s="737"/>
      <c r="V29" s="738"/>
      <c r="W29" s="739">
        <f>AR13</f>
        <v>12509</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660</v>
      </c>
      <c r="B30" s="743"/>
      <c r="C30" s="743"/>
      <c r="D30" s="743"/>
      <c r="E30" s="743"/>
      <c r="F30" s="744"/>
      <c r="G30" s="745" t="s">
        <v>720</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661</v>
      </c>
      <c r="B31" s="168"/>
      <c r="C31" s="168"/>
      <c r="D31" s="168"/>
      <c r="E31" s="168"/>
      <c r="F31" s="169"/>
      <c r="G31" s="705" t="s">
        <v>653</v>
      </c>
      <c r="H31" s="706"/>
      <c r="I31" s="706"/>
      <c r="J31" s="706"/>
      <c r="K31" s="706"/>
      <c r="L31" s="706"/>
      <c r="M31" s="706"/>
      <c r="N31" s="706"/>
      <c r="O31" s="706"/>
      <c r="P31" s="707" t="s">
        <v>652</v>
      </c>
      <c r="Q31" s="706"/>
      <c r="R31" s="706"/>
      <c r="S31" s="706"/>
      <c r="T31" s="706"/>
      <c r="U31" s="706"/>
      <c r="V31" s="706"/>
      <c r="W31" s="706"/>
      <c r="X31" s="708"/>
      <c r="Y31" s="709"/>
      <c r="Z31" s="710"/>
      <c r="AA31" s="711"/>
      <c r="AB31" s="643" t="s">
        <v>11</v>
      </c>
      <c r="AC31" s="643"/>
      <c r="AD31" s="643"/>
      <c r="AE31" s="131" t="s">
        <v>497</v>
      </c>
      <c r="AF31" s="712"/>
      <c r="AG31" s="712"/>
      <c r="AH31" s="713"/>
      <c r="AI31" s="131" t="s">
        <v>649</v>
      </c>
      <c r="AJ31" s="712"/>
      <c r="AK31" s="712"/>
      <c r="AL31" s="713"/>
      <c r="AM31" s="131" t="s">
        <v>465</v>
      </c>
      <c r="AN31" s="712"/>
      <c r="AO31" s="712"/>
      <c r="AP31" s="713"/>
      <c r="AQ31" s="640" t="s">
        <v>496</v>
      </c>
      <c r="AR31" s="641"/>
      <c r="AS31" s="641"/>
      <c r="AT31" s="642"/>
      <c r="AU31" s="640" t="s">
        <v>674</v>
      </c>
      <c r="AV31" s="641"/>
      <c r="AW31" s="641"/>
      <c r="AX31" s="650"/>
    </row>
    <row r="32" spans="1:50" ht="23.25" customHeight="1" x14ac:dyDescent="0.15">
      <c r="A32" s="664"/>
      <c r="B32" s="168"/>
      <c r="C32" s="168"/>
      <c r="D32" s="168"/>
      <c r="E32" s="168"/>
      <c r="F32" s="169"/>
      <c r="G32" s="746" t="s">
        <v>722</v>
      </c>
      <c r="H32" s="652"/>
      <c r="I32" s="652"/>
      <c r="J32" s="652"/>
      <c r="K32" s="652"/>
      <c r="L32" s="652"/>
      <c r="M32" s="652"/>
      <c r="N32" s="652"/>
      <c r="O32" s="652"/>
      <c r="P32" s="402" t="s">
        <v>721</v>
      </c>
      <c r="Q32" s="656"/>
      <c r="R32" s="656"/>
      <c r="S32" s="656"/>
      <c r="T32" s="656"/>
      <c r="U32" s="656"/>
      <c r="V32" s="656"/>
      <c r="W32" s="656"/>
      <c r="X32" s="657"/>
      <c r="Y32" s="660" t="s">
        <v>52</v>
      </c>
      <c r="Z32" s="661"/>
      <c r="AA32" s="662"/>
      <c r="AB32" s="663" t="s">
        <v>703</v>
      </c>
      <c r="AC32" s="663"/>
      <c r="AD32" s="663"/>
      <c r="AE32" s="633">
        <v>1663</v>
      </c>
      <c r="AF32" s="633"/>
      <c r="AG32" s="633"/>
      <c r="AH32" s="633"/>
      <c r="AI32" s="633">
        <v>2194</v>
      </c>
      <c r="AJ32" s="633"/>
      <c r="AK32" s="633"/>
      <c r="AL32" s="633"/>
      <c r="AM32" s="633">
        <v>1239</v>
      </c>
      <c r="AN32" s="633"/>
      <c r="AO32" s="633"/>
      <c r="AP32" s="633"/>
      <c r="AQ32" s="678" t="s">
        <v>843</v>
      </c>
      <c r="AR32" s="633"/>
      <c r="AS32" s="633"/>
      <c r="AT32" s="633"/>
      <c r="AU32" s="678" t="s">
        <v>364</v>
      </c>
      <c r="AV32" s="633"/>
      <c r="AW32" s="633"/>
      <c r="AX32" s="633"/>
    </row>
    <row r="33" spans="1:51" ht="23.25" customHeight="1" x14ac:dyDescent="0.15">
      <c r="A33" s="203"/>
      <c r="B33" s="173"/>
      <c r="C33" s="173"/>
      <c r="D33" s="173"/>
      <c r="E33" s="173"/>
      <c r="F33" s="174"/>
      <c r="G33" s="653"/>
      <c r="H33" s="654"/>
      <c r="I33" s="654"/>
      <c r="J33" s="654"/>
      <c r="K33" s="654"/>
      <c r="L33" s="654"/>
      <c r="M33" s="654"/>
      <c r="N33" s="654"/>
      <c r="O33" s="654"/>
      <c r="P33" s="658"/>
      <c r="Q33" s="424"/>
      <c r="R33" s="424"/>
      <c r="S33" s="424"/>
      <c r="T33" s="424"/>
      <c r="U33" s="424"/>
      <c r="V33" s="424"/>
      <c r="W33" s="424"/>
      <c r="X33" s="659"/>
      <c r="Y33" s="637" t="s">
        <v>53</v>
      </c>
      <c r="Z33" s="638"/>
      <c r="AA33" s="639"/>
      <c r="AB33" s="663" t="s">
        <v>703</v>
      </c>
      <c r="AC33" s="663"/>
      <c r="AD33" s="663"/>
      <c r="AE33" s="633">
        <v>1663</v>
      </c>
      <c r="AF33" s="633"/>
      <c r="AG33" s="633"/>
      <c r="AH33" s="633"/>
      <c r="AI33" s="633">
        <v>2194</v>
      </c>
      <c r="AJ33" s="633"/>
      <c r="AK33" s="633"/>
      <c r="AL33" s="633"/>
      <c r="AM33" s="633">
        <v>1239</v>
      </c>
      <c r="AN33" s="633"/>
      <c r="AO33" s="633"/>
      <c r="AP33" s="633"/>
      <c r="AQ33" s="633">
        <v>1239</v>
      </c>
      <c r="AR33" s="633"/>
      <c r="AS33" s="633"/>
      <c r="AT33" s="633"/>
      <c r="AU33" s="678">
        <v>1239</v>
      </c>
      <c r="AV33" s="633"/>
      <c r="AW33" s="633"/>
      <c r="AX33" s="633"/>
    </row>
    <row r="34" spans="1:51" ht="23.25" customHeight="1" x14ac:dyDescent="0.15">
      <c r="A34" s="696" t="s">
        <v>662</v>
      </c>
      <c r="B34" s="697"/>
      <c r="C34" s="697"/>
      <c r="D34" s="697"/>
      <c r="E34" s="697"/>
      <c r="F34" s="698"/>
      <c r="G34" s="191" t="s">
        <v>663</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497</v>
      </c>
      <c r="AF34" s="191"/>
      <c r="AG34" s="191"/>
      <c r="AH34" s="192"/>
      <c r="AI34" s="190" t="s">
        <v>649</v>
      </c>
      <c r="AJ34" s="191"/>
      <c r="AK34" s="191"/>
      <c r="AL34" s="192"/>
      <c r="AM34" s="190" t="s">
        <v>465</v>
      </c>
      <c r="AN34" s="191"/>
      <c r="AO34" s="191"/>
      <c r="AP34" s="192"/>
      <c r="AQ34" s="644" t="s">
        <v>675</v>
      </c>
      <c r="AR34" s="645"/>
      <c r="AS34" s="645"/>
      <c r="AT34" s="645"/>
      <c r="AU34" s="645"/>
      <c r="AV34" s="645"/>
      <c r="AW34" s="645"/>
      <c r="AX34" s="646"/>
    </row>
    <row r="35" spans="1:51" ht="23.25" customHeight="1" x14ac:dyDescent="0.15">
      <c r="A35" s="699"/>
      <c r="B35" s="700"/>
      <c r="C35" s="700"/>
      <c r="D35" s="700"/>
      <c r="E35" s="700"/>
      <c r="F35" s="701"/>
      <c r="G35" s="668" t="s">
        <v>704</v>
      </c>
      <c r="H35" s="669"/>
      <c r="I35" s="669"/>
      <c r="J35" s="669"/>
      <c r="K35" s="669"/>
      <c r="L35" s="669"/>
      <c r="M35" s="669"/>
      <c r="N35" s="669"/>
      <c r="O35" s="669"/>
      <c r="P35" s="669"/>
      <c r="Q35" s="669"/>
      <c r="R35" s="669"/>
      <c r="S35" s="669"/>
      <c r="T35" s="669"/>
      <c r="U35" s="669"/>
      <c r="V35" s="669"/>
      <c r="W35" s="669"/>
      <c r="X35" s="669"/>
      <c r="Y35" s="672" t="s">
        <v>662</v>
      </c>
      <c r="Z35" s="673"/>
      <c r="AA35" s="674"/>
      <c r="AB35" s="675" t="s">
        <v>705</v>
      </c>
      <c r="AC35" s="676"/>
      <c r="AD35" s="677"/>
      <c r="AE35" s="678">
        <v>5</v>
      </c>
      <c r="AF35" s="678"/>
      <c r="AG35" s="678"/>
      <c r="AH35" s="678"/>
      <c r="AI35" s="678">
        <v>6</v>
      </c>
      <c r="AJ35" s="678"/>
      <c r="AK35" s="678"/>
      <c r="AL35" s="678"/>
      <c r="AM35" s="678">
        <v>8</v>
      </c>
      <c r="AN35" s="678"/>
      <c r="AO35" s="678"/>
      <c r="AP35" s="678"/>
      <c r="AQ35" s="108">
        <v>8</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665</v>
      </c>
      <c r="Z36" s="665"/>
      <c r="AA36" s="666"/>
      <c r="AB36" s="629" t="s">
        <v>706</v>
      </c>
      <c r="AC36" s="630"/>
      <c r="AD36" s="631"/>
      <c r="AE36" s="632" t="s">
        <v>707</v>
      </c>
      <c r="AF36" s="632"/>
      <c r="AG36" s="632"/>
      <c r="AH36" s="632"/>
      <c r="AI36" s="632" t="s">
        <v>708</v>
      </c>
      <c r="AJ36" s="632"/>
      <c r="AK36" s="632"/>
      <c r="AL36" s="632"/>
      <c r="AM36" s="632" t="s">
        <v>849</v>
      </c>
      <c r="AN36" s="632"/>
      <c r="AO36" s="632"/>
      <c r="AP36" s="632"/>
      <c r="AQ36" s="632" t="s">
        <v>850</v>
      </c>
      <c r="AR36" s="632"/>
      <c r="AS36" s="632"/>
      <c r="AT36" s="632"/>
      <c r="AU36" s="632"/>
      <c r="AV36" s="632"/>
      <c r="AW36" s="632"/>
      <c r="AX36" s="667"/>
    </row>
    <row r="37" spans="1:51" ht="18.75" customHeight="1" x14ac:dyDescent="0.15">
      <c r="A37" s="684" t="s">
        <v>313</v>
      </c>
      <c r="B37" s="685"/>
      <c r="C37" s="685"/>
      <c r="D37" s="685"/>
      <c r="E37" s="685"/>
      <c r="F37" s="686"/>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497</v>
      </c>
      <c r="AF37" s="627"/>
      <c r="AG37" s="627"/>
      <c r="AH37" s="628"/>
      <c r="AI37" s="694" t="s">
        <v>649</v>
      </c>
      <c r="AJ37" s="694"/>
      <c r="AK37" s="694"/>
      <c r="AL37" s="626"/>
      <c r="AM37" s="694" t="s">
        <v>465</v>
      </c>
      <c r="AN37" s="694"/>
      <c r="AO37" s="694"/>
      <c r="AP37" s="626"/>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5"/>
      <c r="AJ38" s="695"/>
      <c r="AK38" s="695"/>
      <c r="AL38" s="131"/>
      <c r="AM38" s="695"/>
      <c r="AN38" s="695"/>
      <c r="AO38" s="695"/>
      <c r="AP38" s="131"/>
      <c r="AQ38" s="524">
        <v>4</v>
      </c>
      <c r="AR38" s="525"/>
      <c r="AS38" s="142" t="s">
        <v>224</v>
      </c>
      <c r="AT38" s="143"/>
      <c r="AU38" s="141" t="s">
        <v>697</v>
      </c>
      <c r="AV38" s="141"/>
      <c r="AW38" s="123" t="s">
        <v>170</v>
      </c>
      <c r="AX38" s="144"/>
    </row>
    <row r="39" spans="1:51" ht="23.25" customHeight="1" x14ac:dyDescent="0.15">
      <c r="A39" s="690"/>
      <c r="B39" s="688"/>
      <c r="C39" s="688"/>
      <c r="D39" s="688"/>
      <c r="E39" s="688"/>
      <c r="F39" s="689"/>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701</v>
      </c>
      <c r="AC39" s="163"/>
      <c r="AD39" s="163"/>
      <c r="AE39" s="108">
        <v>33</v>
      </c>
      <c r="AF39" s="102"/>
      <c r="AG39" s="102"/>
      <c r="AH39" s="102"/>
      <c r="AI39" s="108">
        <v>33</v>
      </c>
      <c r="AJ39" s="102"/>
      <c r="AK39" s="102"/>
      <c r="AL39" s="102"/>
      <c r="AM39" s="108">
        <v>36</v>
      </c>
      <c r="AN39" s="102"/>
      <c r="AO39" s="102"/>
      <c r="AP39" s="102"/>
      <c r="AQ39" s="109" t="s">
        <v>697</v>
      </c>
      <c r="AR39" s="110"/>
      <c r="AS39" s="110"/>
      <c r="AT39" s="111"/>
      <c r="AU39" s="102" t="s">
        <v>697</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33</v>
      </c>
      <c r="AF40" s="102"/>
      <c r="AG40" s="102"/>
      <c r="AH40" s="102"/>
      <c r="AI40" s="108">
        <v>33</v>
      </c>
      <c r="AJ40" s="102"/>
      <c r="AK40" s="102"/>
      <c r="AL40" s="102"/>
      <c r="AM40" s="108">
        <v>36</v>
      </c>
      <c r="AN40" s="102"/>
      <c r="AO40" s="102"/>
      <c r="AP40" s="102"/>
      <c r="AQ40" s="109">
        <v>36</v>
      </c>
      <c r="AR40" s="110"/>
      <c r="AS40" s="110"/>
      <c r="AT40" s="111"/>
      <c r="AU40" s="102" t="s">
        <v>697</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100</v>
      </c>
      <c r="AF41" s="102"/>
      <c r="AG41" s="102"/>
      <c r="AH41" s="102"/>
      <c r="AI41" s="108">
        <v>100</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340</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660</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661</v>
      </c>
      <c r="B65" s="168"/>
      <c r="C65" s="168"/>
      <c r="D65" s="168"/>
      <c r="E65" s="168"/>
      <c r="F65" s="169"/>
      <c r="G65" s="705" t="s">
        <v>653</v>
      </c>
      <c r="H65" s="706"/>
      <c r="I65" s="706"/>
      <c r="J65" s="706"/>
      <c r="K65" s="706"/>
      <c r="L65" s="706"/>
      <c r="M65" s="706"/>
      <c r="N65" s="706"/>
      <c r="O65" s="706"/>
      <c r="P65" s="707" t="s">
        <v>652</v>
      </c>
      <c r="Q65" s="706"/>
      <c r="R65" s="706"/>
      <c r="S65" s="706"/>
      <c r="T65" s="706"/>
      <c r="U65" s="706"/>
      <c r="V65" s="706"/>
      <c r="W65" s="706"/>
      <c r="X65" s="708"/>
      <c r="Y65" s="709"/>
      <c r="Z65" s="710"/>
      <c r="AA65" s="711"/>
      <c r="AB65" s="643" t="s">
        <v>11</v>
      </c>
      <c r="AC65" s="643"/>
      <c r="AD65" s="643"/>
      <c r="AE65" s="131" t="s">
        <v>497</v>
      </c>
      <c r="AF65" s="712"/>
      <c r="AG65" s="712"/>
      <c r="AH65" s="713"/>
      <c r="AI65" s="131" t="s">
        <v>649</v>
      </c>
      <c r="AJ65" s="712"/>
      <c r="AK65" s="712"/>
      <c r="AL65" s="713"/>
      <c r="AM65" s="131" t="s">
        <v>465</v>
      </c>
      <c r="AN65" s="712"/>
      <c r="AO65" s="712"/>
      <c r="AP65" s="713"/>
      <c r="AQ65" s="640" t="s">
        <v>496</v>
      </c>
      <c r="AR65" s="641"/>
      <c r="AS65" s="641"/>
      <c r="AT65" s="642"/>
      <c r="AU65" s="640" t="s">
        <v>674</v>
      </c>
      <c r="AV65" s="641"/>
      <c r="AW65" s="641"/>
      <c r="AX65" s="650"/>
      <c r="AY65">
        <f>COUNTA($G$66)</f>
        <v>0</v>
      </c>
    </row>
    <row r="66" spans="1:51" ht="23.25" hidden="1" customHeight="1" x14ac:dyDescent="0.15">
      <c r="A66" s="664"/>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0" t="s">
        <v>52</v>
      </c>
      <c r="Z66" s="661"/>
      <c r="AA66" s="662"/>
      <c r="AB66" s="663"/>
      <c r="AC66" s="663"/>
      <c r="AD66" s="663"/>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424"/>
      <c r="R67" s="424"/>
      <c r="S67" s="424"/>
      <c r="T67" s="424"/>
      <c r="U67" s="424"/>
      <c r="V67" s="424"/>
      <c r="W67" s="424"/>
      <c r="X67" s="659"/>
      <c r="Y67" s="637" t="s">
        <v>53</v>
      </c>
      <c r="Z67" s="638"/>
      <c r="AA67" s="639"/>
      <c r="AB67" s="663"/>
      <c r="AC67" s="663"/>
      <c r="AD67" s="663"/>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6" t="s">
        <v>662</v>
      </c>
      <c r="B68" s="697"/>
      <c r="C68" s="697"/>
      <c r="D68" s="697"/>
      <c r="E68" s="697"/>
      <c r="F68" s="698"/>
      <c r="G68" s="191" t="s">
        <v>663</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497</v>
      </c>
      <c r="AF68" s="134"/>
      <c r="AG68" s="134"/>
      <c r="AH68" s="134"/>
      <c r="AI68" s="134" t="s">
        <v>649</v>
      </c>
      <c r="AJ68" s="134"/>
      <c r="AK68" s="134"/>
      <c r="AL68" s="134"/>
      <c r="AM68" s="134" t="s">
        <v>465</v>
      </c>
      <c r="AN68" s="134"/>
      <c r="AO68" s="134"/>
      <c r="AP68" s="134"/>
      <c r="AQ68" s="644" t="s">
        <v>675</v>
      </c>
      <c r="AR68" s="645"/>
      <c r="AS68" s="645"/>
      <c r="AT68" s="645"/>
      <c r="AU68" s="645"/>
      <c r="AV68" s="645"/>
      <c r="AW68" s="645"/>
      <c r="AX68" s="646"/>
      <c r="AY68">
        <f>IF(SUBSTITUTE(SUBSTITUTE($G$69,"／",""),"　","")="",0,1)</f>
        <v>0</v>
      </c>
    </row>
    <row r="69" spans="1:51" ht="23.25" hidden="1" customHeight="1" x14ac:dyDescent="0.15">
      <c r="A69" s="699"/>
      <c r="B69" s="700"/>
      <c r="C69" s="700"/>
      <c r="D69" s="700"/>
      <c r="E69" s="700"/>
      <c r="F69" s="701"/>
      <c r="G69" s="668" t="s">
        <v>709</v>
      </c>
      <c r="H69" s="669"/>
      <c r="I69" s="669"/>
      <c r="J69" s="669"/>
      <c r="K69" s="669"/>
      <c r="L69" s="669"/>
      <c r="M69" s="669"/>
      <c r="N69" s="669"/>
      <c r="O69" s="669"/>
      <c r="P69" s="669"/>
      <c r="Q69" s="669"/>
      <c r="R69" s="669"/>
      <c r="S69" s="669"/>
      <c r="T69" s="669"/>
      <c r="U69" s="669"/>
      <c r="V69" s="669"/>
      <c r="W69" s="669"/>
      <c r="X69" s="669"/>
      <c r="Y69" s="672" t="s">
        <v>662</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665</v>
      </c>
      <c r="Z70" s="665"/>
      <c r="AA70" s="666"/>
      <c r="AB70" s="629" t="s">
        <v>666</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7"/>
      <c r="AY70">
        <f>$AY$68</f>
        <v>0</v>
      </c>
    </row>
    <row r="71" spans="1:51" ht="18.75" hidden="1" customHeight="1" x14ac:dyDescent="0.15">
      <c r="A71" s="437" t="s">
        <v>313</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660</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661</v>
      </c>
      <c r="B99" s="168"/>
      <c r="C99" s="168"/>
      <c r="D99" s="168"/>
      <c r="E99" s="168"/>
      <c r="F99" s="169"/>
      <c r="G99" s="705" t="s">
        <v>653</v>
      </c>
      <c r="H99" s="706"/>
      <c r="I99" s="706"/>
      <c r="J99" s="706"/>
      <c r="K99" s="706"/>
      <c r="L99" s="706"/>
      <c r="M99" s="706"/>
      <c r="N99" s="706"/>
      <c r="O99" s="706"/>
      <c r="P99" s="707" t="s">
        <v>652</v>
      </c>
      <c r="Q99" s="706"/>
      <c r="R99" s="706"/>
      <c r="S99" s="706"/>
      <c r="T99" s="706"/>
      <c r="U99" s="706"/>
      <c r="V99" s="706"/>
      <c r="W99" s="706"/>
      <c r="X99" s="708"/>
      <c r="Y99" s="709"/>
      <c r="Z99" s="710"/>
      <c r="AA99" s="711"/>
      <c r="AB99" s="643" t="s">
        <v>11</v>
      </c>
      <c r="AC99" s="643"/>
      <c r="AD99" s="643"/>
      <c r="AE99" s="134" t="s">
        <v>497</v>
      </c>
      <c r="AF99" s="134"/>
      <c r="AG99" s="134"/>
      <c r="AH99" s="134"/>
      <c r="AI99" s="134" t="s">
        <v>649</v>
      </c>
      <c r="AJ99" s="134"/>
      <c r="AK99" s="134"/>
      <c r="AL99" s="134"/>
      <c r="AM99" s="134" t="s">
        <v>465</v>
      </c>
      <c r="AN99" s="134"/>
      <c r="AO99" s="134"/>
      <c r="AP99" s="134"/>
      <c r="AQ99" s="640" t="s">
        <v>496</v>
      </c>
      <c r="AR99" s="641"/>
      <c r="AS99" s="641"/>
      <c r="AT99" s="642"/>
      <c r="AU99" s="640" t="s">
        <v>674</v>
      </c>
      <c r="AV99" s="641"/>
      <c r="AW99" s="641"/>
      <c r="AX99" s="650"/>
      <c r="AY99">
        <f>COUNTA($G$100)</f>
        <v>0</v>
      </c>
    </row>
    <row r="100" spans="1:60" ht="23.25" hidden="1" customHeight="1" x14ac:dyDescent="0.15">
      <c r="A100" s="664"/>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0" t="s">
        <v>52</v>
      </c>
      <c r="Z100" s="661"/>
      <c r="AA100" s="662"/>
      <c r="AB100" s="663"/>
      <c r="AC100" s="663"/>
      <c r="AD100" s="663"/>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424"/>
      <c r="R101" s="424"/>
      <c r="S101" s="424"/>
      <c r="T101" s="424"/>
      <c r="U101" s="424"/>
      <c r="V101" s="424"/>
      <c r="W101" s="424"/>
      <c r="X101" s="659"/>
      <c r="Y101" s="637" t="s">
        <v>53</v>
      </c>
      <c r="Z101" s="638"/>
      <c r="AA101" s="639"/>
      <c r="AB101" s="663"/>
      <c r="AC101" s="663"/>
      <c r="AD101" s="663"/>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662</v>
      </c>
      <c r="B102" s="120"/>
      <c r="C102" s="120"/>
      <c r="D102" s="120"/>
      <c r="E102" s="120"/>
      <c r="F102" s="679"/>
      <c r="G102" s="191" t="s">
        <v>663</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497</v>
      </c>
      <c r="AF102" s="134"/>
      <c r="AG102" s="134"/>
      <c r="AH102" s="134"/>
      <c r="AI102" s="134" t="s">
        <v>649</v>
      </c>
      <c r="AJ102" s="134"/>
      <c r="AK102" s="134"/>
      <c r="AL102" s="134"/>
      <c r="AM102" s="134" t="s">
        <v>465</v>
      </c>
      <c r="AN102" s="134"/>
      <c r="AO102" s="134"/>
      <c r="AP102" s="134"/>
      <c r="AQ102" s="644" t="s">
        <v>675</v>
      </c>
      <c r="AR102" s="645"/>
      <c r="AS102" s="645"/>
      <c r="AT102" s="645"/>
      <c r="AU102" s="645"/>
      <c r="AV102" s="645"/>
      <c r="AW102" s="645"/>
      <c r="AX102" s="646"/>
      <c r="AY102">
        <f>IF(SUBSTITUTE(SUBSTITUTE($G$103,"／",""),"　","")="",0,1)</f>
        <v>0</v>
      </c>
    </row>
    <row r="103" spans="1:60" ht="23.25" hidden="1" customHeight="1" x14ac:dyDescent="0.15">
      <c r="A103" s="680"/>
      <c r="B103" s="212"/>
      <c r="C103" s="212"/>
      <c r="D103" s="212"/>
      <c r="E103" s="212"/>
      <c r="F103" s="681"/>
      <c r="G103" s="668" t="s">
        <v>664</v>
      </c>
      <c r="H103" s="669"/>
      <c r="I103" s="669"/>
      <c r="J103" s="669"/>
      <c r="K103" s="669"/>
      <c r="L103" s="669"/>
      <c r="M103" s="669"/>
      <c r="N103" s="669"/>
      <c r="O103" s="669"/>
      <c r="P103" s="669"/>
      <c r="Q103" s="669"/>
      <c r="R103" s="669"/>
      <c r="S103" s="669"/>
      <c r="T103" s="669"/>
      <c r="U103" s="669"/>
      <c r="V103" s="669"/>
      <c r="W103" s="669"/>
      <c r="X103" s="669"/>
      <c r="Y103" s="672" t="s">
        <v>662</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665</v>
      </c>
      <c r="Z104" s="665"/>
      <c r="AA104" s="666"/>
      <c r="AB104" s="629" t="s">
        <v>666</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7"/>
      <c r="AY104">
        <f>$AY$102</f>
        <v>0</v>
      </c>
    </row>
    <row r="105" spans="1:60" ht="18.75" hidden="1" customHeight="1" x14ac:dyDescent="0.15">
      <c r="A105" s="437" t="s">
        <v>313</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660</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661</v>
      </c>
      <c r="B133" s="168"/>
      <c r="C133" s="168"/>
      <c r="D133" s="168"/>
      <c r="E133" s="168"/>
      <c r="F133" s="169"/>
      <c r="G133" s="705" t="s">
        <v>653</v>
      </c>
      <c r="H133" s="706"/>
      <c r="I133" s="706"/>
      <c r="J133" s="706"/>
      <c r="K133" s="706"/>
      <c r="L133" s="706"/>
      <c r="M133" s="706"/>
      <c r="N133" s="706"/>
      <c r="O133" s="706"/>
      <c r="P133" s="707" t="s">
        <v>652</v>
      </c>
      <c r="Q133" s="706"/>
      <c r="R133" s="706"/>
      <c r="S133" s="706"/>
      <c r="T133" s="706"/>
      <c r="U133" s="706"/>
      <c r="V133" s="706"/>
      <c r="W133" s="706"/>
      <c r="X133" s="708"/>
      <c r="Y133" s="709"/>
      <c r="Z133" s="710"/>
      <c r="AA133" s="711"/>
      <c r="AB133" s="643" t="s">
        <v>11</v>
      </c>
      <c r="AC133" s="643"/>
      <c r="AD133" s="643"/>
      <c r="AE133" s="134" t="s">
        <v>497</v>
      </c>
      <c r="AF133" s="134"/>
      <c r="AG133" s="134"/>
      <c r="AH133" s="134"/>
      <c r="AI133" s="134" t="s">
        <v>649</v>
      </c>
      <c r="AJ133" s="134"/>
      <c r="AK133" s="134"/>
      <c r="AL133" s="134"/>
      <c r="AM133" s="134" t="s">
        <v>465</v>
      </c>
      <c r="AN133" s="134"/>
      <c r="AO133" s="134"/>
      <c r="AP133" s="134"/>
      <c r="AQ133" s="640" t="s">
        <v>496</v>
      </c>
      <c r="AR133" s="641"/>
      <c r="AS133" s="641"/>
      <c r="AT133" s="642"/>
      <c r="AU133" s="640" t="s">
        <v>674</v>
      </c>
      <c r="AV133" s="641"/>
      <c r="AW133" s="641"/>
      <c r="AX133" s="650"/>
      <c r="AY133">
        <f>COUNTA($G$134)</f>
        <v>0</v>
      </c>
    </row>
    <row r="134" spans="1:60" ht="23.25" hidden="1" customHeight="1" x14ac:dyDescent="0.15">
      <c r="A134" s="664"/>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0" t="s">
        <v>52</v>
      </c>
      <c r="Z134" s="661"/>
      <c r="AA134" s="662"/>
      <c r="AB134" s="663"/>
      <c r="AC134" s="663"/>
      <c r="AD134" s="663"/>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424"/>
      <c r="R135" s="424"/>
      <c r="S135" s="424"/>
      <c r="T135" s="424"/>
      <c r="U135" s="424"/>
      <c r="V135" s="424"/>
      <c r="W135" s="424"/>
      <c r="X135" s="659"/>
      <c r="Y135" s="637" t="s">
        <v>53</v>
      </c>
      <c r="Z135" s="638"/>
      <c r="AA135" s="639"/>
      <c r="AB135" s="663"/>
      <c r="AC135" s="663"/>
      <c r="AD135" s="663"/>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662</v>
      </c>
      <c r="B136" s="120"/>
      <c r="C136" s="120"/>
      <c r="D136" s="120"/>
      <c r="E136" s="120"/>
      <c r="F136" s="679"/>
      <c r="G136" s="191" t="s">
        <v>663</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497</v>
      </c>
      <c r="AF136" s="134"/>
      <c r="AG136" s="134"/>
      <c r="AH136" s="134"/>
      <c r="AI136" s="134" t="s">
        <v>649</v>
      </c>
      <c r="AJ136" s="134"/>
      <c r="AK136" s="134"/>
      <c r="AL136" s="134"/>
      <c r="AM136" s="134" t="s">
        <v>465</v>
      </c>
      <c r="AN136" s="134"/>
      <c r="AO136" s="134"/>
      <c r="AP136" s="134"/>
      <c r="AQ136" s="644" t="s">
        <v>675</v>
      </c>
      <c r="AR136" s="645"/>
      <c r="AS136" s="645"/>
      <c r="AT136" s="645"/>
      <c r="AU136" s="645"/>
      <c r="AV136" s="645"/>
      <c r="AW136" s="645"/>
      <c r="AX136" s="646"/>
      <c r="AY136">
        <f>IF(SUBSTITUTE(SUBSTITUTE($G$137,"／",""),"　","")="",0,1)</f>
        <v>0</v>
      </c>
    </row>
    <row r="137" spans="1:60" ht="23.25" hidden="1" customHeight="1" x14ac:dyDescent="0.15">
      <c r="A137" s="680"/>
      <c r="B137" s="212"/>
      <c r="C137" s="212"/>
      <c r="D137" s="212"/>
      <c r="E137" s="212"/>
      <c r="F137" s="681"/>
      <c r="G137" s="668" t="s">
        <v>664</v>
      </c>
      <c r="H137" s="669"/>
      <c r="I137" s="669"/>
      <c r="J137" s="669"/>
      <c r="K137" s="669"/>
      <c r="L137" s="669"/>
      <c r="M137" s="669"/>
      <c r="N137" s="669"/>
      <c r="O137" s="669"/>
      <c r="P137" s="669"/>
      <c r="Q137" s="669"/>
      <c r="R137" s="669"/>
      <c r="S137" s="669"/>
      <c r="T137" s="669"/>
      <c r="U137" s="669"/>
      <c r="V137" s="669"/>
      <c r="W137" s="669"/>
      <c r="X137" s="669"/>
      <c r="Y137" s="672" t="s">
        <v>662</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665</v>
      </c>
      <c r="Z138" s="665"/>
      <c r="AA138" s="666"/>
      <c r="AB138" s="629" t="s">
        <v>666</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7"/>
      <c r="AY138">
        <f>$AY$136</f>
        <v>0</v>
      </c>
    </row>
    <row r="139" spans="1:60" ht="18.75" hidden="1" customHeight="1" x14ac:dyDescent="0.15">
      <c r="A139" s="437" t="s">
        <v>313</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660</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661</v>
      </c>
      <c r="B167" s="168"/>
      <c r="C167" s="168"/>
      <c r="D167" s="168"/>
      <c r="E167" s="168"/>
      <c r="F167" s="169"/>
      <c r="G167" s="705" t="s">
        <v>653</v>
      </c>
      <c r="H167" s="706"/>
      <c r="I167" s="706"/>
      <c r="J167" s="706"/>
      <c r="K167" s="706"/>
      <c r="L167" s="706"/>
      <c r="M167" s="706"/>
      <c r="N167" s="706"/>
      <c r="O167" s="706"/>
      <c r="P167" s="707" t="s">
        <v>652</v>
      </c>
      <c r="Q167" s="706"/>
      <c r="R167" s="706"/>
      <c r="S167" s="706"/>
      <c r="T167" s="706"/>
      <c r="U167" s="706"/>
      <c r="V167" s="706"/>
      <c r="W167" s="706"/>
      <c r="X167" s="708"/>
      <c r="Y167" s="709"/>
      <c r="Z167" s="710"/>
      <c r="AA167" s="711"/>
      <c r="AB167" s="643" t="s">
        <v>11</v>
      </c>
      <c r="AC167" s="643"/>
      <c r="AD167" s="643"/>
      <c r="AE167" s="134" t="s">
        <v>497</v>
      </c>
      <c r="AF167" s="134"/>
      <c r="AG167" s="134"/>
      <c r="AH167" s="134"/>
      <c r="AI167" s="134" t="s">
        <v>649</v>
      </c>
      <c r="AJ167" s="134"/>
      <c r="AK167" s="134"/>
      <c r="AL167" s="134"/>
      <c r="AM167" s="134" t="s">
        <v>465</v>
      </c>
      <c r="AN167" s="134"/>
      <c r="AO167" s="134"/>
      <c r="AP167" s="134"/>
      <c r="AQ167" s="640" t="s">
        <v>496</v>
      </c>
      <c r="AR167" s="641"/>
      <c r="AS167" s="641"/>
      <c r="AT167" s="642"/>
      <c r="AU167" s="640" t="s">
        <v>674</v>
      </c>
      <c r="AV167" s="641"/>
      <c r="AW167" s="641"/>
      <c r="AX167" s="650"/>
      <c r="AY167">
        <f>COUNTA($G$168)</f>
        <v>0</v>
      </c>
    </row>
    <row r="168" spans="1:60" ht="23.25" hidden="1" customHeight="1" x14ac:dyDescent="0.15">
      <c r="A168" s="664"/>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0" t="s">
        <v>52</v>
      </c>
      <c r="Z168" s="661"/>
      <c r="AA168" s="662"/>
      <c r="AB168" s="663"/>
      <c r="AC168" s="663"/>
      <c r="AD168" s="663"/>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424"/>
      <c r="R169" s="424"/>
      <c r="S169" s="424"/>
      <c r="T169" s="424"/>
      <c r="U169" s="424"/>
      <c r="V169" s="424"/>
      <c r="W169" s="424"/>
      <c r="X169" s="659"/>
      <c r="Y169" s="637" t="s">
        <v>53</v>
      </c>
      <c r="Z169" s="638"/>
      <c r="AA169" s="639"/>
      <c r="AB169" s="663"/>
      <c r="AC169" s="663"/>
      <c r="AD169" s="663"/>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662</v>
      </c>
      <c r="B170" s="120"/>
      <c r="C170" s="120"/>
      <c r="D170" s="120"/>
      <c r="E170" s="120"/>
      <c r="F170" s="679"/>
      <c r="G170" s="191" t="s">
        <v>663</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497</v>
      </c>
      <c r="AF170" s="134"/>
      <c r="AG170" s="134"/>
      <c r="AH170" s="134"/>
      <c r="AI170" s="134" t="s">
        <v>649</v>
      </c>
      <c r="AJ170" s="134"/>
      <c r="AK170" s="134"/>
      <c r="AL170" s="134"/>
      <c r="AM170" s="134" t="s">
        <v>465</v>
      </c>
      <c r="AN170" s="134"/>
      <c r="AO170" s="134"/>
      <c r="AP170" s="134"/>
      <c r="AQ170" s="644" t="s">
        <v>675</v>
      </c>
      <c r="AR170" s="645"/>
      <c r="AS170" s="645"/>
      <c r="AT170" s="645"/>
      <c r="AU170" s="645"/>
      <c r="AV170" s="645"/>
      <c r="AW170" s="645"/>
      <c r="AX170" s="646"/>
      <c r="AY170">
        <f>IF(SUBSTITUTE(SUBSTITUTE($G$171,"／",""),"　","")="",0,1)</f>
        <v>0</v>
      </c>
    </row>
    <row r="171" spans="1:60" ht="23.25" hidden="1" customHeight="1" x14ac:dyDescent="0.15">
      <c r="A171" s="680"/>
      <c r="B171" s="212"/>
      <c r="C171" s="212"/>
      <c r="D171" s="212"/>
      <c r="E171" s="212"/>
      <c r="F171" s="681"/>
      <c r="G171" s="668" t="s">
        <v>664</v>
      </c>
      <c r="H171" s="669"/>
      <c r="I171" s="669"/>
      <c r="J171" s="669"/>
      <c r="K171" s="669"/>
      <c r="L171" s="669"/>
      <c r="M171" s="669"/>
      <c r="N171" s="669"/>
      <c r="O171" s="669"/>
      <c r="P171" s="669"/>
      <c r="Q171" s="669"/>
      <c r="R171" s="669"/>
      <c r="S171" s="669"/>
      <c r="T171" s="669"/>
      <c r="U171" s="669"/>
      <c r="V171" s="669"/>
      <c r="W171" s="669"/>
      <c r="X171" s="669"/>
      <c r="Y171" s="672" t="s">
        <v>662</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665</v>
      </c>
      <c r="Z172" s="665"/>
      <c r="AA172" s="666"/>
      <c r="AB172" s="629" t="s">
        <v>666</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7"/>
      <c r="AY172">
        <f>$AY$170</f>
        <v>0</v>
      </c>
    </row>
    <row r="173" spans="1:60" ht="18.75" hidden="1" customHeight="1" x14ac:dyDescent="0.15">
      <c r="A173" s="437" t="s">
        <v>313</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314</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310</v>
      </c>
      <c r="X200" s="602"/>
      <c r="Y200" s="605"/>
      <c r="Z200" s="605"/>
      <c r="AA200" s="606"/>
      <c r="AB200" s="599" t="s">
        <v>11</v>
      </c>
      <c r="AC200" s="596"/>
      <c r="AD200" s="597"/>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330</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330</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331</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318</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329</v>
      </c>
      <c r="X205" s="560"/>
      <c r="Y205" s="565" t="s">
        <v>12</v>
      </c>
      <c r="Z205" s="565"/>
      <c r="AA205" s="566"/>
      <c r="AB205" s="575" t="s">
        <v>330</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330</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331</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314</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49.5" hidden="1" customHeight="1" x14ac:dyDescent="0.15">
      <c r="A213" s="513" t="s">
        <v>343</v>
      </c>
      <c r="B213" s="514"/>
      <c r="C213" s="514"/>
      <c r="D213" s="514"/>
      <c r="E213" s="515" t="s">
        <v>302</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7" t="s">
        <v>657</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309</v>
      </c>
      <c r="AP214" s="440"/>
      <c r="AQ214" s="440"/>
      <c r="AR214" s="96" t="s">
        <v>308</v>
      </c>
      <c r="AS214" s="439"/>
      <c r="AT214" s="440"/>
      <c r="AU214" s="440"/>
      <c r="AV214" s="440"/>
      <c r="AW214" s="440"/>
      <c r="AX214" s="441"/>
      <c r="AY214">
        <f>COUNTIF($AR$214,"☑")</f>
        <v>0</v>
      </c>
    </row>
    <row r="215" spans="1:51" ht="54.75" customHeight="1" x14ac:dyDescent="0.15">
      <c r="A215" s="426" t="s">
        <v>363</v>
      </c>
      <c r="B215" s="427"/>
      <c r="C215" s="430" t="s">
        <v>227</v>
      </c>
      <c r="D215" s="427"/>
      <c r="E215" s="432" t="s">
        <v>243</v>
      </c>
      <c r="F215" s="433"/>
      <c r="G215" s="434" t="s">
        <v>851</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93" customHeight="1" x14ac:dyDescent="0.15">
      <c r="A216" s="428"/>
      <c r="B216" s="429"/>
      <c r="C216" s="431"/>
      <c r="D216" s="429"/>
      <c r="E216" s="164" t="s">
        <v>242</v>
      </c>
      <c r="F216" s="166"/>
      <c r="G216" s="145" t="s">
        <v>848</v>
      </c>
      <c r="H216" s="146"/>
      <c r="I216" s="146"/>
      <c r="J216" s="146"/>
      <c r="K216" s="146"/>
      <c r="L216" s="146"/>
      <c r="M216" s="146"/>
      <c r="N216" s="146"/>
      <c r="O216" s="146"/>
      <c r="P216" s="146"/>
      <c r="Q216" s="146"/>
      <c r="R216" s="146"/>
      <c r="S216" s="146"/>
      <c r="T216" s="146"/>
      <c r="U216" s="146"/>
      <c r="V216" s="147"/>
      <c r="W216" s="499" t="s">
        <v>667</v>
      </c>
      <c r="X216" s="500"/>
      <c r="Y216" s="500"/>
      <c r="Z216" s="500"/>
      <c r="AA216" s="501"/>
      <c r="AB216" s="502" t="s">
        <v>894</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7"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5" t="s">
        <v>668</v>
      </c>
      <c r="X217" s="506"/>
      <c r="Y217" s="506"/>
      <c r="Z217" s="506"/>
      <c r="AA217" s="507"/>
      <c r="AB217" s="502" t="s">
        <v>895</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8"/>
      <c r="B218" s="429"/>
      <c r="C218" s="508" t="s">
        <v>680</v>
      </c>
      <c r="D218" s="509"/>
      <c r="E218" s="164" t="s">
        <v>359</v>
      </c>
      <c r="F218" s="166"/>
      <c r="G218" s="489" t="s">
        <v>230</v>
      </c>
      <c r="H218" s="490"/>
      <c r="I218" s="490"/>
      <c r="J218" s="510" t="s">
        <v>697</v>
      </c>
      <c r="K218" s="511"/>
      <c r="L218" s="511"/>
      <c r="M218" s="511"/>
      <c r="N218" s="511"/>
      <c r="O218" s="511"/>
      <c r="P218" s="511"/>
      <c r="Q218" s="511"/>
      <c r="R218" s="511"/>
      <c r="S218" s="511"/>
      <c r="T218" s="512"/>
      <c r="U218" s="487" t="s">
        <v>697</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8"/>
      <c r="B219" s="429"/>
      <c r="C219" s="431"/>
      <c r="D219" s="429"/>
      <c r="E219" s="167"/>
      <c r="F219" s="169"/>
      <c r="G219" s="489" t="s">
        <v>681</v>
      </c>
      <c r="H219" s="490"/>
      <c r="I219" s="490"/>
      <c r="J219" s="490"/>
      <c r="K219" s="490"/>
      <c r="L219" s="490"/>
      <c r="M219" s="490"/>
      <c r="N219" s="490"/>
      <c r="O219" s="490"/>
      <c r="P219" s="490"/>
      <c r="Q219" s="490"/>
      <c r="R219" s="490"/>
      <c r="S219" s="490"/>
      <c r="T219" s="490"/>
      <c r="U219" s="486" t="s">
        <v>697</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8"/>
      <c r="B220" s="429"/>
      <c r="C220" s="431"/>
      <c r="D220" s="429"/>
      <c r="E220" s="172"/>
      <c r="F220" s="174"/>
      <c r="G220" s="489" t="s">
        <v>668</v>
      </c>
      <c r="H220" s="490"/>
      <c r="I220" s="490"/>
      <c r="J220" s="490"/>
      <c r="K220" s="490"/>
      <c r="L220" s="490"/>
      <c r="M220" s="490"/>
      <c r="N220" s="490"/>
      <c r="O220" s="490"/>
      <c r="P220" s="490"/>
      <c r="Q220" s="490"/>
      <c r="R220" s="490"/>
      <c r="S220" s="490"/>
      <c r="T220" s="490"/>
      <c r="U220" s="823" t="s">
        <v>697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49.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717</v>
      </c>
      <c r="AE223" s="472"/>
      <c r="AF223" s="472"/>
      <c r="AG223" s="376" t="s">
        <v>723</v>
      </c>
      <c r="AH223" s="418"/>
      <c r="AI223" s="418"/>
      <c r="AJ223" s="418"/>
      <c r="AK223" s="418"/>
      <c r="AL223" s="418"/>
      <c r="AM223" s="418"/>
      <c r="AN223" s="418"/>
      <c r="AO223" s="418"/>
      <c r="AP223" s="418"/>
      <c r="AQ223" s="418"/>
      <c r="AR223" s="418"/>
      <c r="AS223" s="418"/>
      <c r="AT223" s="418"/>
      <c r="AU223" s="418"/>
      <c r="AV223" s="418"/>
      <c r="AW223" s="418"/>
      <c r="AX223" s="419"/>
    </row>
    <row r="224" spans="1:51" ht="42.95" customHeight="1" x14ac:dyDescent="0.15">
      <c r="A224" s="464"/>
      <c r="B224" s="465"/>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717</v>
      </c>
      <c r="AE224" s="382"/>
      <c r="AF224" s="382"/>
      <c r="AG224" s="376" t="s">
        <v>724</v>
      </c>
      <c r="AH224" s="418"/>
      <c r="AI224" s="418"/>
      <c r="AJ224" s="418"/>
      <c r="AK224" s="418"/>
      <c r="AL224" s="418"/>
      <c r="AM224" s="418"/>
      <c r="AN224" s="418"/>
      <c r="AO224" s="418"/>
      <c r="AP224" s="418"/>
      <c r="AQ224" s="418"/>
      <c r="AR224" s="418"/>
      <c r="AS224" s="418"/>
      <c r="AT224" s="418"/>
      <c r="AU224" s="418"/>
      <c r="AV224" s="418"/>
      <c r="AW224" s="418"/>
      <c r="AX224" s="419"/>
    </row>
    <row r="225" spans="1:50" ht="42.95" customHeight="1" x14ac:dyDescent="0.15">
      <c r="A225" s="466"/>
      <c r="B225" s="467"/>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20" t="s">
        <v>717</v>
      </c>
      <c r="AE225" s="421"/>
      <c r="AF225" s="421"/>
      <c r="AG225" s="406" t="s">
        <v>725</v>
      </c>
      <c r="AH225" s="424"/>
      <c r="AI225" s="424"/>
      <c r="AJ225" s="424"/>
      <c r="AK225" s="424"/>
      <c r="AL225" s="424"/>
      <c r="AM225" s="424"/>
      <c r="AN225" s="424"/>
      <c r="AO225" s="424"/>
      <c r="AP225" s="424"/>
      <c r="AQ225" s="424"/>
      <c r="AR225" s="424"/>
      <c r="AS225" s="424"/>
      <c r="AT225" s="424"/>
      <c r="AU225" s="424"/>
      <c r="AV225" s="424"/>
      <c r="AW225" s="424"/>
      <c r="AX225" s="425"/>
    </row>
    <row r="226" spans="1:50" ht="27" customHeight="1" x14ac:dyDescent="0.15">
      <c r="A226" s="356" t="s">
        <v>37</v>
      </c>
      <c r="B226" s="442"/>
      <c r="C226" s="444" t="s">
        <v>39</v>
      </c>
      <c r="D226" s="398"/>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399" t="s">
        <v>717</v>
      </c>
      <c r="AE226" s="400"/>
      <c r="AF226" s="400"/>
      <c r="AG226" s="402" t="s">
        <v>726</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3"/>
      <c r="C227" s="447"/>
      <c r="D227" s="448"/>
      <c r="E227" s="451" t="s">
        <v>341</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1" t="s">
        <v>845</v>
      </c>
      <c r="AE227" s="382"/>
      <c r="AF227" s="454"/>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845</v>
      </c>
      <c r="AE228" s="459"/>
      <c r="AF228" s="459"/>
      <c r="AG228" s="404"/>
      <c r="AH228" s="149"/>
      <c r="AI228" s="149"/>
      <c r="AJ228" s="149"/>
      <c r="AK228" s="149"/>
      <c r="AL228" s="149"/>
      <c r="AM228" s="149"/>
      <c r="AN228" s="149"/>
      <c r="AO228" s="149"/>
      <c r="AP228" s="149"/>
      <c r="AQ228" s="149"/>
      <c r="AR228" s="149"/>
      <c r="AS228" s="149"/>
      <c r="AT228" s="149"/>
      <c r="AU228" s="149"/>
      <c r="AV228" s="149"/>
      <c r="AW228" s="149"/>
      <c r="AX228" s="405"/>
    </row>
    <row r="229" spans="1:50" ht="29.1" customHeight="1" x14ac:dyDescent="0.15">
      <c r="A229" s="358"/>
      <c r="B229" s="359"/>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5" t="s">
        <v>717</v>
      </c>
      <c r="AE229" s="366"/>
      <c r="AF229" s="366"/>
      <c r="AG229" s="368" t="s">
        <v>727</v>
      </c>
      <c r="AH229" s="422"/>
      <c r="AI229" s="422"/>
      <c r="AJ229" s="422"/>
      <c r="AK229" s="422"/>
      <c r="AL229" s="422"/>
      <c r="AM229" s="422"/>
      <c r="AN229" s="422"/>
      <c r="AO229" s="422"/>
      <c r="AP229" s="422"/>
      <c r="AQ229" s="422"/>
      <c r="AR229" s="422"/>
      <c r="AS229" s="422"/>
      <c r="AT229" s="422"/>
      <c r="AU229" s="422"/>
      <c r="AV229" s="422"/>
      <c r="AW229" s="422"/>
      <c r="AX229" s="423"/>
    </row>
    <row r="230" spans="1:50" ht="42.6"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717</v>
      </c>
      <c r="AE230" s="382"/>
      <c r="AF230" s="382"/>
      <c r="AG230" s="376" t="s">
        <v>728</v>
      </c>
      <c r="AH230" s="418"/>
      <c r="AI230" s="418"/>
      <c r="AJ230" s="418"/>
      <c r="AK230" s="418"/>
      <c r="AL230" s="418"/>
      <c r="AM230" s="418"/>
      <c r="AN230" s="418"/>
      <c r="AO230" s="418"/>
      <c r="AP230" s="418"/>
      <c r="AQ230" s="418"/>
      <c r="AR230" s="418"/>
      <c r="AS230" s="418"/>
      <c r="AT230" s="418"/>
      <c r="AU230" s="418"/>
      <c r="AV230" s="418"/>
      <c r="AW230" s="418"/>
      <c r="AX230" s="419"/>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846</v>
      </c>
      <c r="AE231" s="382"/>
      <c r="AF231" s="382"/>
      <c r="AG231" s="376" t="s">
        <v>364</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717</v>
      </c>
      <c r="AE232" s="382"/>
      <c r="AF232" s="382"/>
      <c r="AG232" s="376" t="s">
        <v>729</v>
      </c>
      <c r="AH232" s="418"/>
      <c r="AI232" s="418"/>
      <c r="AJ232" s="418"/>
      <c r="AK232" s="418"/>
      <c r="AL232" s="418"/>
      <c r="AM232" s="418"/>
      <c r="AN232" s="418"/>
      <c r="AO232" s="418"/>
      <c r="AP232" s="418"/>
      <c r="AQ232" s="418"/>
      <c r="AR232" s="418"/>
      <c r="AS232" s="418"/>
      <c r="AT232" s="418"/>
      <c r="AU232" s="418"/>
      <c r="AV232" s="418"/>
      <c r="AW232" s="418"/>
      <c r="AX232" s="419"/>
    </row>
    <row r="233" spans="1:50" ht="26.25" customHeight="1" x14ac:dyDescent="0.15">
      <c r="A233" s="358"/>
      <c r="B233" s="359"/>
      <c r="C233" s="379" t="s">
        <v>311</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20" t="s">
        <v>846</v>
      </c>
      <c r="AE233" s="421"/>
      <c r="AF233" s="421"/>
      <c r="AG233" s="376" t="s">
        <v>364</v>
      </c>
      <c r="AH233" s="377"/>
      <c r="AI233" s="377"/>
      <c r="AJ233" s="377"/>
      <c r="AK233" s="377"/>
      <c r="AL233" s="377"/>
      <c r="AM233" s="377"/>
      <c r="AN233" s="377"/>
      <c r="AO233" s="377"/>
      <c r="AP233" s="377"/>
      <c r="AQ233" s="377"/>
      <c r="AR233" s="377"/>
      <c r="AS233" s="377"/>
      <c r="AT233" s="377"/>
      <c r="AU233" s="377"/>
      <c r="AV233" s="377"/>
      <c r="AW233" s="377"/>
      <c r="AX233" s="378"/>
    </row>
    <row r="234" spans="1:50" ht="26.25" customHeight="1" x14ac:dyDescent="0.15">
      <c r="A234" s="358"/>
      <c r="B234" s="359"/>
      <c r="C234" s="478" t="s">
        <v>312</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846</v>
      </c>
      <c r="AE234" s="382"/>
      <c r="AF234" s="454"/>
      <c r="AG234" s="376" t="s">
        <v>364</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299</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717</v>
      </c>
      <c r="AE235" s="412"/>
      <c r="AF235" s="413"/>
      <c r="AG235" s="414" t="s">
        <v>730</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300</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717</v>
      </c>
      <c r="AE236" s="366"/>
      <c r="AF236" s="367"/>
      <c r="AG236" s="368" t="s">
        <v>731</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846</v>
      </c>
      <c r="AE237" s="375"/>
      <c r="AF237" s="375"/>
      <c r="AG237" s="376" t="s">
        <v>364</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717</v>
      </c>
      <c r="AE238" s="382"/>
      <c r="AF238" s="382"/>
      <c r="AG238" s="376" t="s">
        <v>732</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717</v>
      </c>
      <c r="AE239" s="382"/>
      <c r="AF239" s="382"/>
      <c r="AG239" s="406" t="s">
        <v>733</v>
      </c>
      <c r="AH239" s="424"/>
      <c r="AI239" s="424"/>
      <c r="AJ239" s="424"/>
      <c r="AK239" s="424"/>
      <c r="AL239" s="424"/>
      <c r="AM239" s="424"/>
      <c r="AN239" s="424"/>
      <c r="AO239" s="424"/>
      <c r="AP239" s="424"/>
      <c r="AQ239" s="424"/>
      <c r="AR239" s="424"/>
      <c r="AS239" s="424"/>
      <c r="AT239" s="424"/>
      <c r="AU239" s="424"/>
      <c r="AV239" s="424"/>
      <c r="AW239" s="424"/>
      <c r="AX239" s="425"/>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846</v>
      </c>
      <c r="AE240" s="400"/>
      <c r="AF240" s="401"/>
      <c r="AG240" s="402" t="s">
        <v>719</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2" t="s">
        <v>0</v>
      </c>
      <c r="D241" s="903"/>
      <c r="E241" s="903"/>
      <c r="F241" s="903"/>
      <c r="G241" s="903"/>
      <c r="H241" s="903"/>
      <c r="I241" s="903"/>
      <c r="J241" s="903"/>
      <c r="K241" s="903"/>
      <c r="L241" s="903"/>
      <c r="M241" s="903"/>
      <c r="N241" s="903"/>
      <c r="O241" s="899" t="s">
        <v>686</v>
      </c>
      <c r="P241" s="900"/>
      <c r="Q241" s="900"/>
      <c r="R241" s="900"/>
      <c r="S241" s="900"/>
      <c r="T241" s="900"/>
      <c r="U241" s="900"/>
      <c r="V241" s="900"/>
      <c r="W241" s="900"/>
      <c r="X241" s="900"/>
      <c r="Y241" s="900"/>
      <c r="Z241" s="900"/>
      <c r="AA241" s="900"/>
      <c r="AB241" s="900"/>
      <c r="AC241" s="900"/>
      <c r="AD241" s="900"/>
      <c r="AE241" s="900"/>
      <c r="AF241" s="901"/>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6"/>
      <c r="D242" s="887"/>
      <c r="E242" s="385"/>
      <c r="F242" s="385"/>
      <c r="G242" s="385"/>
      <c r="H242" s="386"/>
      <c r="I242" s="386"/>
      <c r="J242" s="888"/>
      <c r="K242" s="888"/>
      <c r="L242" s="888"/>
      <c r="M242" s="386"/>
      <c r="N242" s="889"/>
      <c r="O242" s="890"/>
      <c r="P242" s="891"/>
      <c r="Q242" s="891"/>
      <c r="R242" s="891"/>
      <c r="S242" s="891"/>
      <c r="T242" s="891"/>
      <c r="U242" s="891"/>
      <c r="V242" s="891"/>
      <c r="W242" s="891"/>
      <c r="X242" s="891"/>
      <c r="Y242" s="891"/>
      <c r="Z242" s="891"/>
      <c r="AA242" s="891"/>
      <c r="AB242" s="891"/>
      <c r="AC242" s="891"/>
      <c r="AD242" s="891"/>
      <c r="AE242" s="891"/>
      <c r="AF242" s="892"/>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3"/>
      <c r="P243" s="894"/>
      <c r="Q243" s="894"/>
      <c r="R243" s="894"/>
      <c r="S243" s="894"/>
      <c r="T243" s="894"/>
      <c r="U243" s="894"/>
      <c r="V243" s="894"/>
      <c r="W243" s="894"/>
      <c r="X243" s="894"/>
      <c r="Y243" s="894"/>
      <c r="Z243" s="894"/>
      <c r="AA243" s="894"/>
      <c r="AB243" s="894"/>
      <c r="AC243" s="894"/>
      <c r="AD243" s="894"/>
      <c r="AE243" s="894"/>
      <c r="AF243" s="895"/>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3"/>
      <c r="P244" s="894"/>
      <c r="Q244" s="894"/>
      <c r="R244" s="894"/>
      <c r="S244" s="894"/>
      <c r="T244" s="894"/>
      <c r="U244" s="894"/>
      <c r="V244" s="894"/>
      <c r="W244" s="894"/>
      <c r="X244" s="894"/>
      <c r="Y244" s="894"/>
      <c r="Z244" s="894"/>
      <c r="AA244" s="894"/>
      <c r="AB244" s="894"/>
      <c r="AC244" s="894"/>
      <c r="AD244" s="894"/>
      <c r="AE244" s="894"/>
      <c r="AF244" s="895"/>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3"/>
      <c r="P245" s="894"/>
      <c r="Q245" s="894"/>
      <c r="R245" s="894"/>
      <c r="S245" s="894"/>
      <c r="T245" s="894"/>
      <c r="U245" s="894"/>
      <c r="V245" s="894"/>
      <c r="W245" s="894"/>
      <c r="X245" s="894"/>
      <c r="Y245" s="894"/>
      <c r="Z245" s="894"/>
      <c r="AA245" s="894"/>
      <c r="AB245" s="894"/>
      <c r="AC245" s="894"/>
      <c r="AD245" s="894"/>
      <c r="AE245" s="894"/>
      <c r="AF245" s="895"/>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4"/>
      <c r="N246" s="885"/>
      <c r="O246" s="896"/>
      <c r="P246" s="897"/>
      <c r="Q246" s="897"/>
      <c r="R246" s="897"/>
      <c r="S246" s="897"/>
      <c r="T246" s="897"/>
      <c r="U246" s="897"/>
      <c r="V246" s="897"/>
      <c r="W246" s="897"/>
      <c r="X246" s="897"/>
      <c r="Y246" s="897"/>
      <c r="Z246" s="897"/>
      <c r="AA246" s="897"/>
      <c r="AB246" s="897"/>
      <c r="AC246" s="897"/>
      <c r="AD246" s="897"/>
      <c r="AE246" s="897"/>
      <c r="AF246" s="898"/>
      <c r="AG246" s="406"/>
      <c r="AH246" s="152"/>
      <c r="AI246" s="152"/>
      <c r="AJ246" s="152"/>
      <c r="AK246" s="152"/>
      <c r="AL246" s="152"/>
      <c r="AM246" s="152"/>
      <c r="AN246" s="152"/>
      <c r="AO246" s="152"/>
      <c r="AP246" s="152"/>
      <c r="AQ246" s="152"/>
      <c r="AR246" s="152"/>
      <c r="AS246" s="152"/>
      <c r="AT246" s="152"/>
      <c r="AU246" s="152"/>
      <c r="AV246" s="152"/>
      <c r="AW246" s="152"/>
      <c r="AX246" s="407"/>
    </row>
    <row r="247" spans="1:50" ht="134.1" customHeight="1" x14ac:dyDescent="0.15">
      <c r="A247" s="356" t="s">
        <v>46</v>
      </c>
      <c r="B247" s="914"/>
      <c r="C247" s="313" t="s">
        <v>50</v>
      </c>
      <c r="D247" s="734"/>
      <c r="E247" s="734"/>
      <c r="F247" s="735"/>
      <c r="G247" s="917" t="s">
        <v>734</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911</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898</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40" t="s">
        <v>132</v>
      </c>
      <c r="B252" s="341"/>
      <c r="C252" s="341"/>
      <c r="D252" s="341"/>
      <c r="E252" s="342"/>
      <c r="F252" s="913" t="s">
        <v>899</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40" t="s">
        <v>908</v>
      </c>
      <c r="B254" s="341"/>
      <c r="C254" s="341"/>
      <c r="D254" s="341"/>
      <c r="E254" s="342"/>
      <c r="F254" s="343" t="s">
        <v>909</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852</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315</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357</v>
      </c>
      <c r="B258" s="105"/>
      <c r="C258" s="105"/>
      <c r="D258" s="106"/>
      <c r="E258" s="336" t="s">
        <v>710</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356</v>
      </c>
      <c r="B259" s="271"/>
      <c r="C259" s="271"/>
      <c r="D259" s="271"/>
      <c r="E259" s="336" t="s">
        <v>711</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355</v>
      </c>
      <c r="B260" s="271"/>
      <c r="C260" s="271"/>
      <c r="D260" s="271"/>
      <c r="E260" s="336" t="s">
        <v>712</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354</v>
      </c>
      <c r="B261" s="271"/>
      <c r="C261" s="271"/>
      <c r="D261" s="271"/>
      <c r="E261" s="336" t="s">
        <v>713</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353</v>
      </c>
      <c r="B262" s="271"/>
      <c r="C262" s="271"/>
      <c r="D262" s="271"/>
      <c r="E262" s="336" t="s">
        <v>714</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352</v>
      </c>
      <c r="B263" s="271"/>
      <c r="C263" s="271"/>
      <c r="D263" s="271"/>
      <c r="E263" s="336" t="s">
        <v>715</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351</v>
      </c>
      <c r="B264" s="271"/>
      <c r="C264" s="271"/>
      <c r="D264" s="271"/>
      <c r="E264" s="336" t="s">
        <v>716</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350</v>
      </c>
      <c r="B265" s="271"/>
      <c r="C265" s="271"/>
      <c r="D265" s="271"/>
      <c r="E265" s="336" t="s">
        <v>901</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497</v>
      </c>
      <c r="B266" s="271"/>
      <c r="C266" s="271"/>
      <c r="D266" s="271"/>
      <c r="E266" s="115" t="s">
        <v>688</v>
      </c>
      <c r="F266" s="101"/>
      <c r="G266" s="101"/>
      <c r="H266" s="92" t="str">
        <f>IF(E266="","","-")</f>
        <v>-</v>
      </c>
      <c r="I266" s="101"/>
      <c r="J266" s="101"/>
      <c r="K266" s="92" t="str">
        <f>IF(I266="","","-")</f>
        <v/>
      </c>
      <c r="L266" s="116">
        <v>88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688</v>
      </c>
      <c r="F267" s="101"/>
      <c r="G267" s="101"/>
      <c r="H267" s="92"/>
      <c r="I267" s="101"/>
      <c r="J267" s="101"/>
      <c r="K267" s="92"/>
      <c r="L267" s="116">
        <v>32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465</v>
      </c>
      <c r="B268" s="271"/>
      <c r="C268" s="271"/>
      <c r="D268" s="271"/>
      <c r="E268" s="99">
        <v>2021</v>
      </c>
      <c r="F268" s="100"/>
      <c r="G268" s="101" t="s">
        <v>718</v>
      </c>
      <c r="H268" s="101"/>
      <c r="I268" s="101"/>
      <c r="J268" s="100">
        <v>20</v>
      </c>
      <c r="K268" s="100"/>
      <c r="L268" s="116">
        <v>30</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344</v>
      </c>
      <c r="B269" s="325"/>
      <c r="C269" s="325"/>
      <c r="D269" s="325"/>
      <c r="E269" s="325"/>
      <c r="F269" s="326"/>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346</v>
      </c>
      <c r="B308" s="331"/>
      <c r="C308" s="331"/>
      <c r="D308" s="331"/>
      <c r="E308" s="331"/>
      <c r="F308" s="332"/>
      <c r="G308" s="309" t="s">
        <v>902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903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3"/>
      <c r="B309" s="334"/>
      <c r="C309" s="334"/>
      <c r="D309" s="334"/>
      <c r="E309" s="334"/>
      <c r="F309" s="335"/>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3"/>
      <c r="B310" s="334"/>
      <c r="C310" s="334"/>
      <c r="D310" s="334"/>
      <c r="E310" s="334"/>
      <c r="F310" s="335"/>
      <c r="G310" s="299" t="s">
        <v>735</v>
      </c>
      <c r="H310" s="300"/>
      <c r="I310" s="300"/>
      <c r="J310" s="300"/>
      <c r="K310" s="301"/>
      <c r="L310" s="302" t="s">
        <v>737</v>
      </c>
      <c r="M310" s="303"/>
      <c r="N310" s="303"/>
      <c r="O310" s="303"/>
      <c r="P310" s="303"/>
      <c r="Q310" s="303"/>
      <c r="R310" s="303"/>
      <c r="S310" s="303"/>
      <c r="T310" s="303"/>
      <c r="U310" s="303"/>
      <c r="V310" s="303"/>
      <c r="W310" s="303"/>
      <c r="X310" s="304"/>
      <c r="Y310" s="305">
        <v>541</v>
      </c>
      <c r="Z310" s="306"/>
      <c r="AA310" s="306"/>
      <c r="AB310" s="307"/>
      <c r="AC310" s="299" t="s">
        <v>767</v>
      </c>
      <c r="AD310" s="300"/>
      <c r="AE310" s="300"/>
      <c r="AF310" s="300"/>
      <c r="AG310" s="301"/>
      <c r="AH310" s="302" t="s">
        <v>768</v>
      </c>
      <c r="AI310" s="303"/>
      <c r="AJ310" s="303"/>
      <c r="AK310" s="303"/>
      <c r="AL310" s="303"/>
      <c r="AM310" s="303"/>
      <c r="AN310" s="303"/>
      <c r="AO310" s="303"/>
      <c r="AP310" s="303"/>
      <c r="AQ310" s="303"/>
      <c r="AR310" s="303"/>
      <c r="AS310" s="303"/>
      <c r="AT310" s="304"/>
      <c r="AU310" s="305">
        <v>3</v>
      </c>
      <c r="AV310" s="306"/>
      <c r="AW310" s="306"/>
      <c r="AX310" s="308"/>
    </row>
    <row r="311" spans="1:50" ht="24.75" customHeight="1" x14ac:dyDescent="0.15">
      <c r="A311" s="333"/>
      <c r="B311" s="334"/>
      <c r="C311" s="334"/>
      <c r="D311" s="334"/>
      <c r="E311" s="334"/>
      <c r="F311" s="335"/>
      <c r="G311" s="289" t="s">
        <v>736</v>
      </c>
      <c r="H311" s="290"/>
      <c r="I311" s="290"/>
      <c r="J311" s="290"/>
      <c r="K311" s="291"/>
      <c r="L311" s="292" t="s">
        <v>738</v>
      </c>
      <c r="M311" s="293"/>
      <c r="N311" s="293"/>
      <c r="O311" s="293"/>
      <c r="P311" s="293"/>
      <c r="Q311" s="293"/>
      <c r="R311" s="293"/>
      <c r="S311" s="293"/>
      <c r="T311" s="293"/>
      <c r="U311" s="293"/>
      <c r="V311" s="293"/>
      <c r="W311" s="293"/>
      <c r="X311" s="294"/>
      <c r="Y311" s="295">
        <v>407</v>
      </c>
      <c r="Z311" s="296"/>
      <c r="AA311" s="296"/>
      <c r="AB311" s="297"/>
      <c r="AC311" s="289" t="s">
        <v>697</v>
      </c>
      <c r="AD311" s="290"/>
      <c r="AE311" s="290"/>
      <c r="AF311" s="290"/>
      <c r="AG311" s="291"/>
      <c r="AH311" s="292" t="s">
        <v>697</v>
      </c>
      <c r="AI311" s="293"/>
      <c r="AJ311" s="293"/>
      <c r="AK311" s="293"/>
      <c r="AL311" s="293"/>
      <c r="AM311" s="293"/>
      <c r="AN311" s="293"/>
      <c r="AO311" s="293"/>
      <c r="AP311" s="293"/>
      <c r="AQ311" s="293"/>
      <c r="AR311" s="293"/>
      <c r="AS311" s="293"/>
      <c r="AT311" s="294"/>
      <c r="AU311" s="295" t="s">
        <v>697</v>
      </c>
      <c r="AV311" s="296"/>
      <c r="AW311" s="296"/>
      <c r="AX311" s="298"/>
    </row>
    <row r="312" spans="1:50" ht="24.75" customHeight="1" x14ac:dyDescent="0.15">
      <c r="A312" s="333"/>
      <c r="B312" s="334"/>
      <c r="C312" s="334"/>
      <c r="D312" s="334"/>
      <c r="E312" s="334"/>
      <c r="F312" s="335"/>
      <c r="G312" s="289" t="s">
        <v>736</v>
      </c>
      <c r="H312" s="290"/>
      <c r="I312" s="290"/>
      <c r="J312" s="290"/>
      <c r="K312" s="291"/>
      <c r="L312" s="292" t="s">
        <v>739</v>
      </c>
      <c r="M312" s="293"/>
      <c r="N312" s="293"/>
      <c r="O312" s="293"/>
      <c r="P312" s="293"/>
      <c r="Q312" s="293"/>
      <c r="R312" s="293"/>
      <c r="S312" s="293"/>
      <c r="T312" s="293"/>
      <c r="U312" s="293"/>
      <c r="V312" s="293"/>
      <c r="W312" s="293"/>
      <c r="X312" s="294"/>
      <c r="Y312" s="295">
        <v>207</v>
      </c>
      <c r="Z312" s="296"/>
      <c r="AA312" s="296"/>
      <c r="AB312" s="297"/>
      <c r="AC312" s="289" t="s">
        <v>697</v>
      </c>
      <c r="AD312" s="290"/>
      <c r="AE312" s="290"/>
      <c r="AF312" s="290"/>
      <c r="AG312" s="291"/>
      <c r="AH312" s="292" t="s">
        <v>697</v>
      </c>
      <c r="AI312" s="293"/>
      <c r="AJ312" s="293"/>
      <c r="AK312" s="293"/>
      <c r="AL312" s="293"/>
      <c r="AM312" s="293"/>
      <c r="AN312" s="293"/>
      <c r="AO312" s="293"/>
      <c r="AP312" s="293"/>
      <c r="AQ312" s="293"/>
      <c r="AR312" s="293"/>
      <c r="AS312" s="293"/>
      <c r="AT312" s="294"/>
      <c r="AU312" s="295" t="s">
        <v>697</v>
      </c>
      <c r="AV312" s="296"/>
      <c r="AW312" s="296"/>
      <c r="AX312" s="298"/>
    </row>
    <row r="313" spans="1:50" ht="24.75" customHeight="1" x14ac:dyDescent="0.15">
      <c r="A313" s="333"/>
      <c r="B313" s="334"/>
      <c r="C313" s="334"/>
      <c r="D313" s="334"/>
      <c r="E313" s="334"/>
      <c r="F313" s="335"/>
      <c r="G313" s="289" t="s">
        <v>736</v>
      </c>
      <c r="H313" s="290"/>
      <c r="I313" s="290"/>
      <c r="J313" s="290"/>
      <c r="K313" s="291"/>
      <c r="L313" s="292" t="s">
        <v>740</v>
      </c>
      <c r="M313" s="293"/>
      <c r="N313" s="293"/>
      <c r="O313" s="293"/>
      <c r="P313" s="293"/>
      <c r="Q313" s="293"/>
      <c r="R313" s="293"/>
      <c r="S313" s="293"/>
      <c r="T313" s="293"/>
      <c r="U313" s="293"/>
      <c r="V313" s="293"/>
      <c r="W313" s="293"/>
      <c r="X313" s="294"/>
      <c r="Y313" s="295">
        <v>192</v>
      </c>
      <c r="Z313" s="296"/>
      <c r="AA313" s="296"/>
      <c r="AB313" s="297"/>
      <c r="AC313" s="289" t="s">
        <v>697</v>
      </c>
      <c r="AD313" s="290"/>
      <c r="AE313" s="290"/>
      <c r="AF313" s="290"/>
      <c r="AG313" s="291"/>
      <c r="AH313" s="292" t="s">
        <v>697</v>
      </c>
      <c r="AI313" s="293"/>
      <c r="AJ313" s="293"/>
      <c r="AK313" s="293"/>
      <c r="AL313" s="293"/>
      <c r="AM313" s="293"/>
      <c r="AN313" s="293"/>
      <c r="AO313" s="293"/>
      <c r="AP313" s="293"/>
      <c r="AQ313" s="293"/>
      <c r="AR313" s="293"/>
      <c r="AS313" s="293"/>
      <c r="AT313" s="294"/>
      <c r="AU313" s="295" t="s">
        <v>697</v>
      </c>
      <c r="AV313" s="296"/>
      <c r="AW313" s="296"/>
      <c r="AX313" s="298"/>
    </row>
    <row r="314" spans="1:50" ht="24.75" customHeight="1" x14ac:dyDescent="0.15">
      <c r="A314" s="333"/>
      <c r="B314" s="334"/>
      <c r="C314" s="334"/>
      <c r="D314" s="334"/>
      <c r="E314" s="334"/>
      <c r="F314" s="335"/>
      <c r="G314" s="289" t="s">
        <v>736</v>
      </c>
      <c r="H314" s="290"/>
      <c r="I314" s="290"/>
      <c r="J314" s="290"/>
      <c r="K314" s="291"/>
      <c r="L314" s="292" t="s">
        <v>741</v>
      </c>
      <c r="M314" s="293"/>
      <c r="N314" s="293"/>
      <c r="O314" s="293"/>
      <c r="P314" s="293"/>
      <c r="Q314" s="293"/>
      <c r="R314" s="293"/>
      <c r="S314" s="293"/>
      <c r="T314" s="293"/>
      <c r="U314" s="293"/>
      <c r="V314" s="293"/>
      <c r="W314" s="293"/>
      <c r="X314" s="294"/>
      <c r="Y314" s="295">
        <v>187</v>
      </c>
      <c r="Z314" s="296"/>
      <c r="AA314" s="296"/>
      <c r="AB314" s="297"/>
      <c r="AC314" s="289" t="s">
        <v>697</v>
      </c>
      <c r="AD314" s="290"/>
      <c r="AE314" s="290"/>
      <c r="AF314" s="290"/>
      <c r="AG314" s="291"/>
      <c r="AH314" s="292" t="s">
        <v>697</v>
      </c>
      <c r="AI314" s="293"/>
      <c r="AJ314" s="293"/>
      <c r="AK314" s="293"/>
      <c r="AL314" s="293"/>
      <c r="AM314" s="293"/>
      <c r="AN314" s="293"/>
      <c r="AO314" s="293"/>
      <c r="AP314" s="293"/>
      <c r="AQ314" s="293"/>
      <c r="AR314" s="293"/>
      <c r="AS314" s="293"/>
      <c r="AT314" s="294"/>
      <c r="AU314" s="295" t="s">
        <v>697</v>
      </c>
      <c r="AV314" s="296"/>
      <c r="AW314" s="296"/>
      <c r="AX314" s="298"/>
    </row>
    <row r="315" spans="1:50" ht="24.75" customHeight="1" x14ac:dyDescent="0.15">
      <c r="A315" s="333"/>
      <c r="B315" s="334"/>
      <c r="C315" s="334"/>
      <c r="D315" s="334"/>
      <c r="E315" s="334"/>
      <c r="F315" s="335"/>
      <c r="G315" s="289" t="s">
        <v>736</v>
      </c>
      <c r="H315" s="290"/>
      <c r="I315" s="290"/>
      <c r="J315" s="290"/>
      <c r="K315" s="291"/>
      <c r="L315" s="292" t="s">
        <v>742</v>
      </c>
      <c r="M315" s="293"/>
      <c r="N315" s="293"/>
      <c r="O315" s="293"/>
      <c r="P315" s="293"/>
      <c r="Q315" s="293"/>
      <c r="R315" s="293"/>
      <c r="S315" s="293"/>
      <c r="T315" s="293"/>
      <c r="U315" s="293"/>
      <c r="V315" s="293"/>
      <c r="W315" s="293"/>
      <c r="X315" s="294"/>
      <c r="Y315" s="295">
        <v>179</v>
      </c>
      <c r="Z315" s="296"/>
      <c r="AA315" s="296"/>
      <c r="AB315" s="297"/>
      <c r="AC315" s="289" t="s">
        <v>697</v>
      </c>
      <c r="AD315" s="290"/>
      <c r="AE315" s="290"/>
      <c r="AF315" s="290"/>
      <c r="AG315" s="291"/>
      <c r="AH315" s="292" t="s">
        <v>697</v>
      </c>
      <c r="AI315" s="293"/>
      <c r="AJ315" s="293"/>
      <c r="AK315" s="293"/>
      <c r="AL315" s="293"/>
      <c r="AM315" s="293"/>
      <c r="AN315" s="293"/>
      <c r="AO315" s="293"/>
      <c r="AP315" s="293"/>
      <c r="AQ315" s="293"/>
      <c r="AR315" s="293"/>
      <c r="AS315" s="293"/>
      <c r="AT315" s="294"/>
      <c r="AU315" s="295" t="s">
        <v>697</v>
      </c>
      <c r="AV315" s="296"/>
      <c r="AW315" s="296"/>
      <c r="AX315" s="298"/>
    </row>
    <row r="316" spans="1:50" ht="24.75" customHeight="1" x14ac:dyDescent="0.15">
      <c r="A316" s="333"/>
      <c r="B316" s="334"/>
      <c r="C316" s="334"/>
      <c r="D316" s="334"/>
      <c r="E316" s="334"/>
      <c r="F316" s="335"/>
      <c r="G316" s="289" t="s">
        <v>736</v>
      </c>
      <c r="H316" s="290"/>
      <c r="I316" s="290"/>
      <c r="J316" s="290"/>
      <c r="K316" s="291"/>
      <c r="L316" s="292" t="s">
        <v>743</v>
      </c>
      <c r="M316" s="293"/>
      <c r="N316" s="293"/>
      <c r="O316" s="293"/>
      <c r="P316" s="293"/>
      <c r="Q316" s="293"/>
      <c r="R316" s="293"/>
      <c r="S316" s="293"/>
      <c r="T316" s="293"/>
      <c r="U316" s="293"/>
      <c r="V316" s="293"/>
      <c r="W316" s="293"/>
      <c r="X316" s="294"/>
      <c r="Y316" s="295">
        <v>156</v>
      </c>
      <c r="Z316" s="296"/>
      <c r="AA316" s="296"/>
      <c r="AB316" s="297"/>
      <c r="AC316" s="289" t="s">
        <v>697</v>
      </c>
      <c r="AD316" s="290"/>
      <c r="AE316" s="290"/>
      <c r="AF316" s="290"/>
      <c r="AG316" s="291"/>
      <c r="AH316" s="292" t="s">
        <v>697</v>
      </c>
      <c r="AI316" s="293"/>
      <c r="AJ316" s="293"/>
      <c r="AK316" s="293"/>
      <c r="AL316" s="293"/>
      <c r="AM316" s="293"/>
      <c r="AN316" s="293"/>
      <c r="AO316" s="293"/>
      <c r="AP316" s="293"/>
      <c r="AQ316" s="293"/>
      <c r="AR316" s="293"/>
      <c r="AS316" s="293"/>
      <c r="AT316" s="294"/>
      <c r="AU316" s="295" t="s">
        <v>697</v>
      </c>
      <c r="AV316" s="296"/>
      <c r="AW316" s="296"/>
      <c r="AX316" s="298"/>
    </row>
    <row r="317" spans="1:50" ht="24.75" customHeight="1" x14ac:dyDescent="0.15">
      <c r="A317" s="333"/>
      <c r="B317" s="334"/>
      <c r="C317" s="334"/>
      <c r="D317" s="334"/>
      <c r="E317" s="334"/>
      <c r="F317" s="335"/>
      <c r="G317" s="289" t="s">
        <v>736</v>
      </c>
      <c r="H317" s="290"/>
      <c r="I317" s="290"/>
      <c r="J317" s="290"/>
      <c r="K317" s="291"/>
      <c r="L317" s="292" t="s">
        <v>744</v>
      </c>
      <c r="M317" s="293"/>
      <c r="N317" s="293"/>
      <c r="O317" s="293"/>
      <c r="P317" s="293"/>
      <c r="Q317" s="293"/>
      <c r="R317" s="293"/>
      <c r="S317" s="293"/>
      <c r="T317" s="293"/>
      <c r="U317" s="293"/>
      <c r="V317" s="293"/>
      <c r="W317" s="293"/>
      <c r="X317" s="294"/>
      <c r="Y317" s="295">
        <v>115</v>
      </c>
      <c r="Z317" s="296"/>
      <c r="AA317" s="296"/>
      <c r="AB317" s="297"/>
      <c r="AC317" s="289" t="s">
        <v>697</v>
      </c>
      <c r="AD317" s="290"/>
      <c r="AE317" s="290"/>
      <c r="AF317" s="290"/>
      <c r="AG317" s="291"/>
      <c r="AH317" s="292" t="s">
        <v>697</v>
      </c>
      <c r="AI317" s="293"/>
      <c r="AJ317" s="293"/>
      <c r="AK317" s="293"/>
      <c r="AL317" s="293"/>
      <c r="AM317" s="293"/>
      <c r="AN317" s="293"/>
      <c r="AO317" s="293"/>
      <c r="AP317" s="293"/>
      <c r="AQ317" s="293"/>
      <c r="AR317" s="293"/>
      <c r="AS317" s="293"/>
      <c r="AT317" s="294"/>
      <c r="AU317" s="295" t="s">
        <v>697</v>
      </c>
      <c r="AV317" s="296"/>
      <c r="AW317" s="296"/>
      <c r="AX317" s="298"/>
    </row>
    <row r="318" spans="1:50" ht="24.75" customHeight="1" x14ac:dyDescent="0.15">
      <c r="A318" s="333"/>
      <c r="B318" s="334"/>
      <c r="C318" s="334"/>
      <c r="D318" s="334"/>
      <c r="E318" s="334"/>
      <c r="F318" s="335"/>
      <c r="G318" s="289" t="s">
        <v>736</v>
      </c>
      <c r="H318" s="290"/>
      <c r="I318" s="290"/>
      <c r="J318" s="290"/>
      <c r="K318" s="291"/>
      <c r="L318" s="292" t="s">
        <v>745</v>
      </c>
      <c r="M318" s="293"/>
      <c r="N318" s="293"/>
      <c r="O318" s="293"/>
      <c r="P318" s="293"/>
      <c r="Q318" s="293"/>
      <c r="R318" s="293"/>
      <c r="S318" s="293"/>
      <c r="T318" s="293"/>
      <c r="U318" s="293"/>
      <c r="V318" s="293"/>
      <c r="W318" s="293"/>
      <c r="X318" s="294"/>
      <c r="Y318" s="295">
        <v>111</v>
      </c>
      <c r="Z318" s="296"/>
      <c r="AA318" s="296"/>
      <c r="AB318" s="297"/>
      <c r="AC318" s="289" t="s">
        <v>697</v>
      </c>
      <c r="AD318" s="290"/>
      <c r="AE318" s="290"/>
      <c r="AF318" s="290"/>
      <c r="AG318" s="291"/>
      <c r="AH318" s="292" t="s">
        <v>697</v>
      </c>
      <c r="AI318" s="293"/>
      <c r="AJ318" s="293"/>
      <c r="AK318" s="293"/>
      <c r="AL318" s="293"/>
      <c r="AM318" s="293"/>
      <c r="AN318" s="293"/>
      <c r="AO318" s="293"/>
      <c r="AP318" s="293"/>
      <c r="AQ318" s="293"/>
      <c r="AR318" s="293"/>
      <c r="AS318" s="293"/>
      <c r="AT318" s="294"/>
      <c r="AU318" s="295" t="s">
        <v>697</v>
      </c>
      <c r="AV318" s="296"/>
      <c r="AW318" s="296"/>
      <c r="AX318" s="298"/>
    </row>
    <row r="319" spans="1:50" ht="24.75" customHeight="1" x14ac:dyDescent="0.15">
      <c r="A319" s="333"/>
      <c r="B319" s="334"/>
      <c r="C319" s="334"/>
      <c r="D319" s="334"/>
      <c r="E319" s="334"/>
      <c r="F319" s="335"/>
      <c r="G319" s="289" t="s">
        <v>736</v>
      </c>
      <c r="H319" s="290"/>
      <c r="I319" s="290"/>
      <c r="J319" s="290"/>
      <c r="K319" s="291"/>
      <c r="L319" s="292" t="s">
        <v>746</v>
      </c>
      <c r="M319" s="293"/>
      <c r="N319" s="293"/>
      <c r="O319" s="293"/>
      <c r="P319" s="293"/>
      <c r="Q319" s="293"/>
      <c r="R319" s="293"/>
      <c r="S319" s="293"/>
      <c r="T319" s="293"/>
      <c r="U319" s="293"/>
      <c r="V319" s="293"/>
      <c r="W319" s="293"/>
      <c r="X319" s="294"/>
      <c r="Y319" s="295">
        <v>2816</v>
      </c>
      <c r="Z319" s="296"/>
      <c r="AA319" s="296"/>
      <c r="AB319" s="297"/>
      <c r="AC319" s="289" t="s">
        <v>697</v>
      </c>
      <c r="AD319" s="290"/>
      <c r="AE319" s="290"/>
      <c r="AF319" s="290"/>
      <c r="AG319" s="291"/>
      <c r="AH319" s="292" t="s">
        <v>697</v>
      </c>
      <c r="AI319" s="293"/>
      <c r="AJ319" s="293"/>
      <c r="AK319" s="293"/>
      <c r="AL319" s="293"/>
      <c r="AM319" s="293"/>
      <c r="AN319" s="293"/>
      <c r="AO319" s="293"/>
      <c r="AP319" s="293"/>
      <c r="AQ319" s="293"/>
      <c r="AR319" s="293"/>
      <c r="AS319" s="293"/>
      <c r="AT319" s="294"/>
      <c r="AU319" s="295" t="s">
        <v>697</v>
      </c>
      <c r="AV319" s="296"/>
      <c r="AW319" s="296"/>
      <c r="AX319" s="298"/>
    </row>
    <row r="320" spans="1:50" ht="24.75" customHeight="1" thickBot="1" x14ac:dyDescent="0.2">
      <c r="A320" s="333"/>
      <c r="B320" s="334"/>
      <c r="C320" s="334"/>
      <c r="D320" s="334"/>
      <c r="E320" s="334"/>
      <c r="F320" s="335"/>
      <c r="G320" s="280" t="s">
        <v>18</v>
      </c>
      <c r="H320" s="281"/>
      <c r="I320" s="281"/>
      <c r="J320" s="281"/>
      <c r="K320" s="281"/>
      <c r="L320" s="282"/>
      <c r="M320" s="283"/>
      <c r="N320" s="283"/>
      <c r="O320" s="283"/>
      <c r="P320" s="283"/>
      <c r="Q320" s="283"/>
      <c r="R320" s="283"/>
      <c r="S320" s="283"/>
      <c r="T320" s="283"/>
      <c r="U320" s="283"/>
      <c r="V320" s="283"/>
      <c r="W320" s="283"/>
      <c r="X320" s="284"/>
      <c r="Y320" s="285">
        <f>SUM(Y310:AB319)</f>
        <v>4911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v>
      </c>
      <c r="AV320" s="286"/>
      <c r="AW320" s="286"/>
      <c r="AX320" s="288"/>
    </row>
    <row r="321" spans="1:51" ht="24.75" customHeight="1" x14ac:dyDescent="0.15">
      <c r="A321" s="333"/>
      <c r="B321" s="334"/>
      <c r="C321" s="334"/>
      <c r="D321" s="334"/>
      <c r="E321" s="334"/>
      <c r="F321" s="335"/>
      <c r="G321" s="309" t="s">
        <v>904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905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3"/>
      <c r="B322" s="334"/>
      <c r="C322" s="334"/>
      <c r="D322" s="334"/>
      <c r="E322" s="334"/>
      <c r="F322" s="335"/>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3"/>
      <c r="B323" s="334"/>
      <c r="C323" s="334"/>
      <c r="D323" s="334"/>
      <c r="E323" s="334"/>
      <c r="F323" s="335"/>
      <c r="G323" s="299" t="s">
        <v>767</v>
      </c>
      <c r="H323" s="300"/>
      <c r="I323" s="300"/>
      <c r="J323" s="300"/>
      <c r="K323" s="301"/>
      <c r="L323" s="302" t="s">
        <v>779</v>
      </c>
      <c r="M323" s="303"/>
      <c r="N323" s="303"/>
      <c r="O323" s="303"/>
      <c r="P323" s="303"/>
      <c r="Q323" s="303"/>
      <c r="R323" s="303"/>
      <c r="S323" s="303"/>
      <c r="T323" s="303"/>
      <c r="U323" s="303"/>
      <c r="V323" s="303"/>
      <c r="W323" s="303"/>
      <c r="X323" s="304"/>
      <c r="Y323" s="305">
        <v>131</v>
      </c>
      <c r="Z323" s="306"/>
      <c r="AA323" s="306"/>
      <c r="AB323" s="307"/>
      <c r="AC323" s="299" t="s">
        <v>805</v>
      </c>
      <c r="AD323" s="300"/>
      <c r="AE323" s="300"/>
      <c r="AF323" s="300"/>
      <c r="AG323" s="301"/>
      <c r="AH323" s="302" t="s">
        <v>798</v>
      </c>
      <c r="AI323" s="303"/>
      <c r="AJ323" s="303"/>
      <c r="AK323" s="303"/>
      <c r="AL323" s="303"/>
      <c r="AM323" s="303"/>
      <c r="AN323" s="303"/>
      <c r="AO323" s="303"/>
      <c r="AP323" s="303"/>
      <c r="AQ323" s="303"/>
      <c r="AR323" s="303"/>
      <c r="AS323" s="303"/>
      <c r="AT323" s="304"/>
      <c r="AU323" s="305">
        <v>1</v>
      </c>
      <c r="AV323" s="306"/>
      <c r="AW323" s="306"/>
      <c r="AX323" s="308"/>
      <c r="AY323">
        <f t="shared" si="11"/>
        <v>2</v>
      </c>
    </row>
    <row r="324" spans="1:51" ht="24.75" customHeight="1" x14ac:dyDescent="0.15">
      <c r="A324" s="333"/>
      <c r="B324" s="334"/>
      <c r="C324" s="334"/>
      <c r="D324" s="334"/>
      <c r="E324" s="334"/>
      <c r="F324" s="335"/>
      <c r="G324" s="289" t="s">
        <v>778</v>
      </c>
      <c r="H324" s="290"/>
      <c r="I324" s="290"/>
      <c r="J324" s="290"/>
      <c r="K324" s="291"/>
      <c r="L324" s="292" t="s">
        <v>740</v>
      </c>
      <c r="M324" s="293"/>
      <c r="N324" s="293"/>
      <c r="O324" s="293"/>
      <c r="P324" s="293"/>
      <c r="Q324" s="293"/>
      <c r="R324" s="293"/>
      <c r="S324" s="293"/>
      <c r="T324" s="293"/>
      <c r="U324" s="293"/>
      <c r="V324" s="293"/>
      <c r="W324" s="293"/>
      <c r="X324" s="294"/>
      <c r="Y324" s="295">
        <v>82</v>
      </c>
      <c r="Z324" s="296"/>
      <c r="AA324" s="296"/>
      <c r="AB324" s="297"/>
      <c r="AC324" s="289" t="s">
        <v>697</v>
      </c>
      <c r="AD324" s="290"/>
      <c r="AE324" s="290"/>
      <c r="AF324" s="290"/>
      <c r="AG324" s="291"/>
      <c r="AH324" s="292" t="s">
        <v>697</v>
      </c>
      <c r="AI324" s="293"/>
      <c r="AJ324" s="293"/>
      <c r="AK324" s="293"/>
      <c r="AL324" s="293"/>
      <c r="AM324" s="293"/>
      <c r="AN324" s="293"/>
      <c r="AO324" s="293"/>
      <c r="AP324" s="293"/>
      <c r="AQ324" s="293"/>
      <c r="AR324" s="293"/>
      <c r="AS324" s="293"/>
      <c r="AT324" s="294"/>
      <c r="AU324" s="295" t="s">
        <v>697</v>
      </c>
      <c r="AV324" s="296"/>
      <c r="AW324" s="296"/>
      <c r="AX324" s="298"/>
      <c r="AY324">
        <f t="shared" si="11"/>
        <v>2</v>
      </c>
    </row>
    <row r="325" spans="1:51" ht="24.75" customHeight="1" x14ac:dyDescent="0.15">
      <c r="A325" s="333"/>
      <c r="B325" s="334"/>
      <c r="C325" s="334"/>
      <c r="D325" s="334"/>
      <c r="E325" s="334"/>
      <c r="F325" s="335"/>
      <c r="G325" s="289" t="s">
        <v>778</v>
      </c>
      <c r="H325" s="290"/>
      <c r="I325" s="290"/>
      <c r="J325" s="290"/>
      <c r="K325" s="291"/>
      <c r="L325" s="292" t="s">
        <v>744</v>
      </c>
      <c r="M325" s="293"/>
      <c r="N325" s="293"/>
      <c r="O325" s="293"/>
      <c r="P325" s="293"/>
      <c r="Q325" s="293"/>
      <c r="R325" s="293"/>
      <c r="S325" s="293"/>
      <c r="T325" s="293"/>
      <c r="U325" s="293"/>
      <c r="V325" s="293"/>
      <c r="W325" s="293"/>
      <c r="X325" s="294"/>
      <c r="Y325" s="295">
        <v>68</v>
      </c>
      <c r="Z325" s="296"/>
      <c r="AA325" s="296"/>
      <c r="AB325" s="297"/>
      <c r="AC325" s="289" t="s">
        <v>697</v>
      </c>
      <c r="AD325" s="290"/>
      <c r="AE325" s="290"/>
      <c r="AF325" s="290"/>
      <c r="AG325" s="291"/>
      <c r="AH325" s="292" t="s">
        <v>697</v>
      </c>
      <c r="AI325" s="293"/>
      <c r="AJ325" s="293"/>
      <c r="AK325" s="293"/>
      <c r="AL325" s="293"/>
      <c r="AM325" s="293"/>
      <c r="AN325" s="293"/>
      <c r="AO325" s="293"/>
      <c r="AP325" s="293"/>
      <c r="AQ325" s="293"/>
      <c r="AR325" s="293"/>
      <c r="AS325" s="293"/>
      <c r="AT325" s="294"/>
      <c r="AU325" s="295" t="s">
        <v>697</v>
      </c>
      <c r="AV325" s="296"/>
      <c r="AW325" s="296"/>
      <c r="AX325" s="298"/>
      <c r="AY325">
        <f t="shared" si="11"/>
        <v>2</v>
      </c>
    </row>
    <row r="326" spans="1:51" ht="24.75" customHeight="1" x14ac:dyDescent="0.15">
      <c r="A326" s="333"/>
      <c r="B326" s="334"/>
      <c r="C326" s="334"/>
      <c r="D326" s="334"/>
      <c r="E326" s="334"/>
      <c r="F326" s="335"/>
      <c r="G326" s="289" t="s">
        <v>778</v>
      </c>
      <c r="H326" s="290"/>
      <c r="I326" s="290"/>
      <c r="J326" s="290"/>
      <c r="K326" s="291"/>
      <c r="L326" s="292" t="s">
        <v>780</v>
      </c>
      <c r="M326" s="293"/>
      <c r="N326" s="293"/>
      <c r="O326" s="293"/>
      <c r="P326" s="293"/>
      <c r="Q326" s="293"/>
      <c r="R326" s="293"/>
      <c r="S326" s="293"/>
      <c r="T326" s="293"/>
      <c r="U326" s="293"/>
      <c r="V326" s="293"/>
      <c r="W326" s="293"/>
      <c r="X326" s="294"/>
      <c r="Y326" s="295">
        <v>59</v>
      </c>
      <c r="Z326" s="296"/>
      <c r="AA326" s="296"/>
      <c r="AB326" s="297"/>
      <c r="AC326" s="289" t="s">
        <v>697</v>
      </c>
      <c r="AD326" s="290"/>
      <c r="AE326" s="290"/>
      <c r="AF326" s="290"/>
      <c r="AG326" s="291"/>
      <c r="AH326" s="292" t="s">
        <v>697</v>
      </c>
      <c r="AI326" s="293"/>
      <c r="AJ326" s="293"/>
      <c r="AK326" s="293"/>
      <c r="AL326" s="293"/>
      <c r="AM326" s="293"/>
      <c r="AN326" s="293"/>
      <c r="AO326" s="293"/>
      <c r="AP326" s="293"/>
      <c r="AQ326" s="293"/>
      <c r="AR326" s="293"/>
      <c r="AS326" s="293"/>
      <c r="AT326" s="294"/>
      <c r="AU326" s="295" t="s">
        <v>697</v>
      </c>
      <c r="AV326" s="296"/>
      <c r="AW326" s="296"/>
      <c r="AX326" s="298"/>
      <c r="AY326">
        <f t="shared" si="11"/>
        <v>2</v>
      </c>
    </row>
    <row r="327" spans="1:51" ht="24.75" customHeight="1" x14ac:dyDescent="0.15">
      <c r="A327" s="333"/>
      <c r="B327" s="334"/>
      <c r="C327" s="334"/>
      <c r="D327" s="334"/>
      <c r="E327" s="334"/>
      <c r="F327" s="335"/>
      <c r="G327" s="289" t="s">
        <v>778</v>
      </c>
      <c r="H327" s="290"/>
      <c r="I327" s="290"/>
      <c r="J327" s="290"/>
      <c r="K327" s="291"/>
      <c r="L327" s="292" t="s">
        <v>781</v>
      </c>
      <c r="M327" s="293"/>
      <c r="N327" s="293"/>
      <c r="O327" s="293"/>
      <c r="P327" s="293"/>
      <c r="Q327" s="293"/>
      <c r="R327" s="293"/>
      <c r="S327" s="293"/>
      <c r="T327" s="293"/>
      <c r="U327" s="293"/>
      <c r="V327" s="293"/>
      <c r="W327" s="293"/>
      <c r="X327" s="294"/>
      <c r="Y327" s="295">
        <v>48</v>
      </c>
      <c r="Z327" s="296"/>
      <c r="AA327" s="296"/>
      <c r="AB327" s="297"/>
      <c r="AC327" s="289" t="s">
        <v>697</v>
      </c>
      <c r="AD327" s="290"/>
      <c r="AE327" s="290"/>
      <c r="AF327" s="290"/>
      <c r="AG327" s="291"/>
      <c r="AH327" s="292" t="s">
        <v>697</v>
      </c>
      <c r="AI327" s="293"/>
      <c r="AJ327" s="293"/>
      <c r="AK327" s="293"/>
      <c r="AL327" s="293"/>
      <c r="AM327" s="293"/>
      <c r="AN327" s="293"/>
      <c r="AO327" s="293"/>
      <c r="AP327" s="293"/>
      <c r="AQ327" s="293"/>
      <c r="AR327" s="293"/>
      <c r="AS327" s="293"/>
      <c r="AT327" s="294"/>
      <c r="AU327" s="295" t="s">
        <v>697</v>
      </c>
      <c r="AV327" s="296"/>
      <c r="AW327" s="296"/>
      <c r="AX327" s="298"/>
      <c r="AY327">
        <f t="shared" si="11"/>
        <v>2</v>
      </c>
    </row>
    <row r="328" spans="1:51" ht="24.75" customHeight="1" x14ac:dyDescent="0.15">
      <c r="A328" s="333"/>
      <c r="B328" s="334"/>
      <c r="C328" s="334"/>
      <c r="D328" s="334"/>
      <c r="E328" s="334"/>
      <c r="F328" s="335"/>
      <c r="G328" s="289" t="s">
        <v>778</v>
      </c>
      <c r="H328" s="290"/>
      <c r="I328" s="290"/>
      <c r="J328" s="290"/>
      <c r="K328" s="291"/>
      <c r="L328" s="292" t="s">
        <v>782</v>
      </c>
      <c r="M328" s="293"/>
      <c r="N328" s="293"/>
      <c r="O328" s="293"/>
      <c r="P328" s="293"/>
      <c r="Q328" s="293"/>
      <c r="R328" s="293"/>
      <c r="S328" s="293"/>
      <c r="T328" s="293"/>
      <c r="U328" s="293"/>
      <c r="V328" s="293"/>
      <c r="W328" s="293"/>
      <c r="X328" s="294"/>
      <c r="Y328" s="295">
        <v>46</v>
      </c>
      <c r="Z328" s="296"/>
      <c r="AA328" s="296"/>
      <c r="AB328" s="297"/>
      <c r="AC328" s="289" t="s">
        <v>697</v>
      </c>
      <c r="AD328" s="290"/>
      <c r="AE328" s="290"/>
      <c r="AF328" s="290"/>
      <c r="AG328" s="291"/>
      <c r="AH328" s="292" t="s">
        <v>697</v>
      </c>
      <c r="AI328" s="293"/>
      <c r="AJ328" s="293"/>
      <c r="AK328" s="293"/>
      <c r="AL328" s="293"/>
      <c r="AM328" s="293"/>
      <c r="AN328" s="293"/>
      <c r="AO328" s="293"/>
      <c r="AP328" s="293"/>
      <c r="AQ328" s="293"/>
      <c r="AR328" s="293"/>
      <c r="AS328" s="293"/>
      <c r="AT328" s="294"/>
      <c r="AU328" s="295" t="s">
        <v>697</v>
      </c>
      <c r="AV328" s="296"/>
      <c r="AW328" s="296"/>
      <c r="AX328" s="298"/>
      <c r="AY328">
        <f t="shared" si="11"/>
        <v>2</v>
      </c>
    </row>
    <row r="329" spans="1:51" ht="24.75" customHeight="1" x14ac:dyDescent="0.15">
      <c r="A329" s="333"/>
      <c r="B329" s="334"/>
      <c r="C329" s="334"/>
      <c r="D329" s="334"/>
      <c r="E329" s="334"/>
      <c r="F329" s="335"/>
      <c r="G329" s="289" t="s">
        <v>778</v>
      </c>
      <c r="H329" s="290"/>
      <c r="I329" s="290"/>
      <c r="J329" s="290"/>
      <c r="K329" s="291"/>
      <c r="L329" s="292" t="s">
        <v>740</v>
      </c>
      <c r="M329" s="293"/>
      <c r="N329" s="293"/>
      <c r="O329" s="293"/>
      <c r="P329" s="293"/>
      <c r="Q329" s="293"/>
      <c r="R329" s="293"/>
      <c r="S329" s="293"/>
      <c r="T329" s="293"/>
      <c r="U329" s="293"/>
      <c r="V329" s="293"/>
      <c r="W329" s="293"/>
      <c r="X329" s="294"/>
      <c r="Y329" s="295">
        <v>43</v>
      </c>
      <c r="Z329" s="296"/>
      <c r="AA329" s="296"/>
      <c r="AB329" s="297"/>
      <c r="AC329" s="289" t="s">
        <v>697</v>
      </c>
      <c r="AD329" s="290"/>
      <c r="AE329" s="290"/>
      <c r="AF329" s="290"/>
      <c r="AG329" s="291"/>
      <c r="AH329" s="292" t="s">
        <v>697</v>
      </c>
      <c r="AI329" s="293"/>
      <c r="AJ329" s="293"/>
      <c r="AK329" s="293"/>
      <c r="AL329" s="293"/>
      <c r="AM329" s="293"/>
      <c r="AN329" s="293"/>
      <c r="AO329" s="293"/>
      <c r="AP329" s="293"/>
      <c r="AQ329" s="293"/>
      <c r="AR329" s="293"/>
      <c r="AS329" s="293"/>
      <c r="AT329" s="294"/>
      <c r="AU329" s="295" t="s">
        <v>697</v>
      </c>
      <c r="AV329" s="296"/>
      <c r="AW329" s="296"/>
      <c r="AX329" s="298"/>
      <c r="AY329">
        <f t="shared" si="11"/>
        <v>2</v>
      </c>
    </row>
    <row r="330" spans="1:51" ht="24.75" customHeight="1" x14ac:dyDescent="0.15">
      <c r="A330" s="333"/>
      <c r="B330" s="334"/>
      <c r="C330" s="334"/>
      <c r="D330" s="334"/>
      <c r="E330" s="334"/>
      <c r="F330" s="335"/>
      <c r="G330" s="289" t="s">
        <v>778</v>
      </c>
      <c r="H330" s="290"/>
      <c r="I330" s="290"/>
      <c r="J330" s="290"/>
      <c r="K330" s="291"/>
      <c r="L330" s="292" t="s">
        <v>783</v>
      </c>
      <c r="M330" s="293"/>
      <c r="N330" s="293"/>
      <c r="O330" s="293"/>
      <c r="P330" s="293"/>
      <c r="Q330" s="293"/>
      <c r="R330" s="293"/>
      <c r="S330" s="293"/>
      <c r="T330" s="293"/>
      <c r="U330" s="293"/>
      <c r="V330" s="293"/>
      <c r="W330" s="293"/>
      <c r="X330" s="294"/>
      <c r="Y330" s="295">
        <v>36</v>
      </c>
      <c r="Z330" s="296"/>
      <c r="AA330" s="296"/>
      <c r="AB330" s="297"/>
      <c r="AC330" s="289" t="s">
        <v>697</v>
      </c>
      <c r="AD330" s="290"/>
      <c r="AE330" s="290"/>
      <c r="AF330" s="290"/>
      <c r="AG330" s="291"/>
      <c r="AH330" s="292" t="s">
        <v>697</v>
      </c>
      <c r="AI330" s="293"/>
      <c r="AJ330" s="293"/>
      <c r="AK330" s="293"/>
      <c r="AL330" s="293"/>
      <c r="AM330" s="293"/>
      <c r="AN330" s="293"/>
      <c r="AO330" s="293"/>
      <c r="AP330" s="293"/>
      <c r="AQ330" s="293"/>
      <c r="AR330" s="293"/>
      <c r="AS330" s="293"/>
      <c r="AT330" s="294"/>
      <c r="AU330" s="295" t="s">
        <v>697</v>
      </c>
      <c r="AV330" s="296"/>
      <c r="AW330" s="296"/>
      <c r="AX330" s="298"/>
      <c r="AY330">
        <f t="shared" si="11"/>
        <v>2</v>
      </c>
    </row>
    <row r="331" spans="1:51" ht="24.75" customHeight="1" x14ac:dyDescent="0.15">
      <c r="A331" s="333"/>
      <c r="B331" s="334"/>
      <c r="C331" s="334"/>
      <c r="D331" s="334"/>
      <c r="E331" s="334"/>
      <c r="F331" s="335"/>
      <c r="G331" s="289" t="s">
        <v>778</v>
      </c>
      <c r="H331" s="290"/>
      <c r="I331" s="290"/>
      <c r="J331" s="290"/>
      <c r="K331" s="291"/>
      <c r="L331" s="292" t="s">
        <v>784</v>
      </c>
      <c r="M331" s="293"/>
      <c r="N331" s="293"/>
      <c r="O331" s="293"/>
      <c r="P331" s="293"/>
      <c r="Q331" s="293"/>
      <c r="R331" s="293"/>
      <c r="S331" s="293"/>
      <c r="T331" s="293"/>
      <c r="U331" s="293"/>
      <c r="V331" s="293"/>
      <c r="W331" s="293"/>
      <c r="X331" s="294"/>
      <c r="Y331" s="295">
        <v>26</v>
      </c>
      <c r="Z331" s="296"/>
      <c r="AA331" s="296"/>
      <c r="AB331" s="297"/>
      <c r="AC331" s="289" t="s">
        <v>697</v>
      </c>
      <c r="AD331" s="290"/>
      <c r="AE331" s="290"/>
      <c r="AF331" s="290"/>
      <c r="AG331" s="291"/>
      <c r="AH331" s="292" t="s">
        <v>697</v>
      </c>
      <c r="AI331" s="293"/>
      <c r="AJ331" s="293"/>
      <c r="AK331" s="293"/>
      <c r="AL331" s="293"/>
      <c r="AM331" s="293"/>
      <c r="AN331" s="293"/>
      <c r="AO331" s="293"/>
      <c r="AP331" s="293"/>
      <c r="AQ331" s="293"/>
      <c r="AR331" s="293"/>
      <c r="AS331" s="293"/>
      <c r="AT331" s="294"/>
      <c r="AU331" s="295" t="s">
        <v>697</v>
      </c>
      <c r="AV331" s="296"/>
      <c r="AW331" s="296"/>
      <c r="AX331" s="298"/>
      <c r="AY331">
        <f t="shared" si="11"/>
        <v>2</v>
      </c>
    </row>
    <row r="332" spans="1:51" ht="24.75" customHeight="1" x14ac:dyDescent="0.15">
      <c r="A332" s="333"/>
      <c r="B332" s="334"/>
      <c r="C332" s="334"/>
      <c r="D332" s="334"/>
      <c r="E332" s="334"/>
      <c r="F332" s="335"/>
      <c r="G332" s="289" t="s">
        <v>778</v>
      </c>
      <c r="H332" s="290"/>
      <c r="I332" s="290"/>
      <c r="J332" s="290"/>
      <c r="K332" s="291"/>
      <c r="L332" s="292" t="s">
        <v>785</v>
      </c>
      <c r="M332" s="293"/>
      <c r="N332" s="293"/>
      <c r="O332" s="293"/>
      <c r="P332" s="293"/>
      <c r="Q332" s="293"/>
      <c r="R332" s="293"/>
      <c r="S332" s="293"/>
      <c r="T332" s="293"/>
      <c r="U332" s="293"/>
      <c r="V332" s="293"/>
      <c r="W332" s="293"/>
      <c r="X332" s="294"/>
      <c r="Y332" s="295">
        <v>337</v>
      </c>
      <c r="Z332" s="296"/>
      <c r="AA332" s="296"/>
      <c r="AB332" s="297"/>
      <c r="AC332" s="289" t="s">
        <v>697</v>
      </c>
      <c r="AD332" s="290"/>
      <c r="AE332" s="290"/>
      <c r="AF332" s="290"/>
      <c r="AG332" s="291"/>
      <c r="AH332" s="292" t="s">
        <v>697</v>
      </c>
      <c r="AI332" s="293"/>
      <c r="AJ332" s="293"/>
      <c r="AK332" s="293"/>
      <c r="AL332" s="293"/>
      <c r="AM332" s="293"/>
      <c r="AN332" s="293"/>
      <c r="AO332" s="293"/>
      <c r="AP332" s="293"/>
      <c r="AQ332" s="293"/>
      <c r="AR332" s="293"/>
      <c r="AS332" s="293"/>
      <c r="AT332" s="294"/>
      <c r="AU332" s="295" t="s">
        <v>697</v>
      </c>
      <c r="AV332" s="296"/>
      <c r="AW332" s="296"/>
      <c r="AX332" s="298"/>
      <c r="AY332">
        <f t="shared" si="11"/>
        <v>2</v>
      </c>
    </row>
    <row r="333" spans="1:51" ht="24.75" customHeight="1" thickBot="1" x14ac:dyDescent="0.2">
      <c r="A333" s="333"/>
      <c r="B333" s="334"/>
      <c r="C333" s="334"/>
      <c r="D333" s="334"/>
      <c r="E333" s="334"/>
      <c r="F333" s="335"/>
      <c r="G333" s="280" t="s">
        <v>18</v>
      </c>
      <c r="H333" s="281"/>
      <c r="I333" s="281"/>
      <c r="J333" s="281"/>
      <c r="K333" s="281"/>
      <c r="L333" s="282"/>
      <c r="M333" s="283"/>
      <c r="N333" s="283"/>
      <c r="O333" s="283"/>
      <c r="P333" s="283"/>
      <c r="Q333" s="283"/>
      <c r="R333" s="283"/>
      <c r="S333" s="283"/>
      <c r="T333" s="283"/>
      <c r="U333" s="283"/>
      <c r="V333" s="283"/>
      <c r="W333" s="283"/>
      <c r="X333" s="284"/>
      <c r="Y333" s="285">
        <f>SUM(Y323:AB332)</f>
        <v>876</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1</v>
      </c>
      <c r="AV333" s="286"/>
      <c r="AW333" s="286"/>
      <c r="AX333" s="288"/>
      <c r="AY333">
        <f t="shared" si="11"/>
        <v>2</v>
      </c>
    </row>
    <row r="334" spans="1:51" ht="24.75" customHeight="1" x14ac:dyDescent="0.15">
      <c r="A334" s="333"/>
      <c r="B334" s="334"/>
      <c r="C334" s="334"/>
      <c r="D334" s="334"/>
      <c r="E334" s="334"/>
      <c r="F334" s="335"/>
      <c r="G334" s="309" t="s">
        <v>906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295</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3"/>
      <c r="B335" s="334"/>
      <c r="C335" s="334"/>
      <c r="D335" s="334"/>
      <c r="E335" s="334"/>
      <c r="F335" s="335"/>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15">
      <c r="A336" s="333"/>
      <c r="B336" s="334"/>
      <c r="C336" s="334"/>
      <c r="D336" s="334"/>
      <c r="E336" s="334"/>
      <c r="F336" s="335"/>
      <c r="G336" s="299" t="s">
        <v>767</v>
      </c>
      <c r="H336" s="300"/>
      <c r="I336" s="300"/>
      <c r="J336" s="300"/>
      <c r="K336" s="301"/>
      <c r="L336" s="302" t="s">
        <v>815</v>
      </c>
      <c r="M336" s="303"/>
      <c r="N336" s="303"/>
      <c r="O336" s="303"/>
      <c r="P336" s="303"/>
      <c r="Q336" s="303"/>
      <c r="R336" s="303"/>
      <c r="S336" s="303"/>
      <c r="T336" s="303"/>
      <c r="U336" s="303"/>
      <c r="V336" s="303"/>
      <c r="W336" s="303"/>
      <c r="X336" s="304"/>
      <c r="Y336" s="305">
        <v>37</v>
      </c>
      <c r="Z336" s="306"/>
      <c r="AA336" s="306"/>
      <c r="AB336" s="307"/>
      <c r="AC336" s="299" t="s">
        <v>697</v>
      </c>
      <c r="AD336" s="300"/>
      <c r="AE336" s="300"/>
      <c r="AF336" s="300"/>
      <c r="AG336" s="301"/>
      <c r="AH336" s="292" t="s">
        <v>697</v>
      </c>
      <c r="AI336" s="293"/>
      <c r="AJ336" s="293"/>
      <c r="AK336" s="293"/>
      <c r="AL336" s="293"/>
      <c r="AM336" s="293"/>
      <c r="AN336" s="293"/>
      <c r="AO336" s="293"/>
      <c r="AP336" s="293"/>
      <c r="AQ336" s="293"/>
      <c r="AR336" s="293"/>
      <c r="AS336" s="293"/>
      <c r="AT336" s="294"/>
      <c r="AU336" s="305" t="s">
        <v>697</v>
      </c>
      <c r="AV336" s="306"/>
      <c r="AW336" s="306"/>
      <c r="AX336" s="308"/>
      <c r="AY336">
        <f t="shared" si="12"/>
        <v>2</v>
      </c>
    </row>
    <row r="337" spans="1:51" ht="24.75" customHeight="1" x14ac:dyDescent="0.15">
      <c r="A337" s="333"/>
      <c r="B337" s="334"/>
      <c r="C337" s="334"/>
      <c r="D337" s="334"/>
      <c r="E337" s="334"/>
      <c r="F337" s="335"/>
      <c r="G337" s="289" t="s">
        <v>778</v>
      </c>
      <c r="H337" s="290"/>
      <c r="I337" s="290"/>
      <c r="J337" s="290"/>
      <c r="K337" s="291"/>
      <c r="L337" s="292" t="s">
        <v>816</v>
      </c>
      <c r="M337" s="293"/>
      <c r="N337" s="293"/>
      <c r="O337" s="293"/>
      <c r="P337" s="293"/>
      <c r="Q337" s="293"/>
      <c r="R337" s="293"/>
      <c r="S337" s="293"/>
      <c r="T337" s="293"/>
      <c r="U337" s="293"/>
      <c r="V337" s="293"/>
      <c r="W337" s="293"/>
      <c r="X337" s="294"/>
      <c r="Y337" s="295">
        <v>18</v>
      </c>
      <c r="Z337" s="296"/>
      <c r="AA337" s="296"/>
      <c r="AB337" s="297"/>
      <c r="AC337" s="289" t="s">
        <v>697</v>
      </c>
      <c r="AD337" s="321"/>
      <c r="AE337" s="321"/>
      <c r="AF337" s="321"/>
      <c r="AG337" s="322"/>
      <c r="AH337" s="292" t="s">
        <v>697</v>
      </c>
      <c r="AI337" s="293"/>
      <c r="AJ337" s="293"/>
      <c r="AK337" s="293"/>
      <c r="AL337" s="293"/>
      <c r="AM337" s="293"/>
      <c r="AN337" s="293"/>
      <c r="AO337" s="293"/>
      <c r="AP337" s="293"/>
      <c r="AQ337" s="293"/>
      <c r="AR337" s="293"/>
      <c r="AS337" s="293"/>
      <c r="AT337" s="294"/>
      <c r="AU337" s="295" t="s">
        <v>697</v>
      </c>
      <c r="AV337" s="296"/>
      <c r="AW337" s="296"/>
      <c r="AX337" s="298"/>
      <c r="AY337">
        <f t="shared" si="12"/>
        <v>2</v>
      </c>
    </row>
    <row r="338" spans="1:51" ht="24.75" hidden="1" customHeight="1" x14ac:dyDescent="0.15">
      <c r="A338" s="333"/>
      <c r="B338" s="334"/>
      <c r="C338" s="334"/>
      <c r="D338" s="334"/>
      <c r="E338" s="334"/>
      <c r="F338" s="335"/>
      <c r="G338" s="289" t="s">
        <v>697</v>
      </c>
      <c r="H338" s="290"/>
      <c r="I338" s="290"/>
      <c r="J338" s="290"/>
      <c r="K338" s="291"/>
      <c r="L338" s="292" t="s">
        <v>697</v>
      </c>
      <c r="M338" s="293"/>
      <c r="N338" s="293"/>
      <c r="O338" s="293"/>
      <c r="P338" s="293"/>
      <c r="Q338" s="293"/>
      <c r="R338" s="293"/>
      <c r="S338" s="293"/>
      <c r="T338" s="293"/>
      <c r="U338" s="293"/>
      <c r="V338" s="293"/>
      <c r="W338" s="293"/>
      <c r="X338" s="294"/>
      <c r="Y338" s="295" t="s">
        <v>697</v>
      </c>
      <c r="Z338" s="296"/>
      <c r="AA338" s="296"/>
      <c r="AB338" s="297"/>
      <c r="AC338" s="289" t="s">
        <v>697</v>
      </c>
      <c r="AD338" s="321"/>
      <c r="AE338" s="321"/>
      <c r="AF338" s="321"/>
      <c r="AG338" s="322"/>
      <c r="AH338" s="292" t="s">
        <v>697</v>
      </c>
      <c r="AI338" s="293"/>
      <c r="AJ338" s="293"/>
      <c r="AK338" s="293"/>
      <c r="AL338" s="293"/>
      <c r="AM338" s="293"/>
      <c r="AN338" s="293"/>
      <c r="AO338" s="293"/>
      <c r="AP338" s="293"/>
      <c r="AQ338" s="293"/>
      <c r="AR338" s="293"/>
      <c r="AS338" s="293"/>
      <c r="AT338" s="294"/>
      <c r="AU338" s="295" t="s">
        <v>697</v>
      </c>
      <c r="AV338" s="296"/>
      <c r="AW338" s="296"/>
      <c r="AX338" s="298"/>
      <c r="AY338">
        <f t="shared" si="12"/>
        <v>2</v>
      </c>
    </row>
    <row r="339" spans="1:51" ht="24.75" hidden="1" customHeight="1" x14ac:dyDescent="0.15">
      <c r="A339" s="333"/>
      <c r="B339" s="334"/>
      <c r="C339" s="334"/>
      <c r="D339" s="334"/>
      <c r="E339" s="334"/>
      <c r="F339" s="335"/>
      <c r="G339" s="289" t="s">
        <v>697</v>
      </c>
      <c r="H339" s="290"/>
      <c r="I339" s="290"/>
      <c r="J339" s="290"/>
      <c r="K339" s="291"/>
      <c r="L339" s="292" t="s">
        <v>697</v>
      </c>
      <c r="M339" s="293"/>
      <c r="N339" s="293"/>
      <c r="O339" s="293"/>
      <c r="P339" s="293"/>
      <c r="Q339" s="293"/>
      <c r="R339" s="293"/>
      <c r="S339" s="293"/>
      <c r="T339" s="293"/>
      <c r="U339" s="293"/>
      <c r="V339" s="293"/>
      <c r="W339" s="293"/>
      <c r="X339" s="294"/>
      <c r="Y339" s="295" t="s">
        <v>697</v>
      </c>
      <c r="Z339" s="296"/>
      <c r="AA339" s="296"/>
      <c r="AB339" s="297"/>
      <c r="AC339" s="289" t="s">
        <v>697</v>
      </c>
      <c r="AD339" s="321"/>
      <c r="AE339" s="321"/>
      <c r="AF339" s="321"/>
      <c r="AG339" s="322"/>
      <c r="AH339" s="292" t="s">
        <v>697</v>
      </c>
      <c r="AI339" s="293"/>
      <c r="AJ339" s="293"/>
      <c r="AK339" s="293"/>
      <c r="AL339" s="293"/>
      <c r="AM339" s="293"/>
      <c r="AN339" s="293"/>
      <c r="AO339" s="293"/>
      <c r="AP339" s="293"/>
      <c r="AQ339" s="293"/>
      <c r="AR339" s="293"/>
      <c r="AS339" s="293"/>
      <c r="AT339" s="294"/>
      <c r="AU339" s="295" t="s">
        <v>697</v>
      </c>
      <c r="AV339" s="296"/>
      <c r="AW339" s="296"/>
      <c r="AX339" s="298"/>
      <c r="AY339">
        <f t="shared" si="12"/>
        <v>2</v>
      </c>
    </row>
    <row r="340" spans="1:51" ht="24.75" hidden="1" customHeight="1" x14ac:dyDescent="0.15">
      <c r="A340" s="333"/>
      <c r="B340" s="334"/>
      <c r="C340" s="334"/>
      <c r="D340" s="334"/>
      <c r="E340" s="334"/>
      <c r="F340" s="335"/>
      <c r="G340" s="289" t="s">
        <v>697</v>
      </c>
      <c r="H340" s="290"/>
      <c r="I340" s="290"/>
      <c r="J340" s="290"/>
      <c r="K340" s="291"/>
      <c r="L340" s="292" t="s">
        <v>697</v>
      </c>
      <c r="M340" s="293"/>
      <c r="N340" s="293"/>
      <c r="O340" s="293"/>
      <c r="P340" s="293"/>
      <c r="Q340" s="293"/>
      <c r="R340" s="293"/>
      <c r="S340" s="293"/>
      <c r="T340" s="293"/>
      <c r="U340" s="293"/>
      <c r="V340" s="293"/>
      <c r="W340" s="293"/>
      <c r="X340" s="294"/>
      <c r="Y340" s="295" t="s">
        <v>697</v>
      </c>
      <c r="Z340" s="296"/>
      <c r="AA340" s="296"/>
      <c r="AB340" s="297"/>
      <c r="AC340" s="289" t="s">
        <v>697</v>
      </c>
      <c r="AD340" s="321"/>
      <c r="AE340" s="321"/>
      <c r="AF340" s="321"/>
      <c r="AG340" s="322"/>
      <c r="AH340" s="292" t="s">
        <v>697</v>
      </c>
      <c r="AI340" s="293"/>
      <c r="AJ340" s="293"/>
      <c r="AK340" s="293"/>
      <c r="AL340" s="293"/>
      <c r="AM340" s="293"/>
      <c r="AN340" s="293"/>
      <c r="AO340" s="293"/>
      <c r="AP340" s="293"/>
      <c r="AQ340" s="293"/>
      <c r="AR340" s="293"/>
      <c r="AS340" s="293"/>
      <c r="AT340" s="294"/>
      <c r="AU340" s="295" t="s">
        <v>697</v>
      </c>
      <c r="AV340" s="296"/>
      <c r="AW340" s="296"/>
      <c r="AX340" s="298"/>
      <c r="AY340">
        <f t="shared" si="12"/>
        <v>2</v>
      </c>
    </row>
    <row r="341" spans="1:51" ht="24.75" hidden="1" customHeight="1" x14ac:dyDescent="0.15">
      <c r="A341" s="333"/>
      <c r="B341" s="334"/>
      <c r="C341" s="334"/>
      <c r="D341" s="334"/>
      <c r="E341" s="334"/>
      <c r="F341" s="335"/>
      <c r="G341" s="289" t="s">
        <v>697</v>
      </c>
      <c r="H341" s="290"/>
      <c r="I341" s="290"/>
      <c r="J341" s="290"/>
      <c r="K341" s="291"/>
      <c r="L341" s="292" t="s">
        <v>697</v>
      </c>
      <c r="M341" s="293"/>
      <c r="N341" s="293"/>
      <c r="O341" s="293"/>
      <c r="P341" s="293"/>
      <c r="Q341" s="293"/>
      <c r="R341" s="293"/>
      <c r="S341" s="293"/>
      <c r="T341" s="293"/>
      <c r="U341" s="293"/>
      <c r="V341" s="293"/>
      <c r="W341" s="293"/>
      <c r="X341" s="294"/>
      <c r="Y341" s="295" t="s">
        <v>697</v>
      </c>
      <c r="Z341" s="296"/>
      <c r="AA341" s="296"/>
      <c r="AB341" s="297"/>
      <c r="AC341" s="289" t="s">
        <v>697</v>
      </c>
      <c r="AD341" s="321"/>
      <c r="AE341" s="321"/>
      <c r="AF341" s="321"/>
      <c r="AG341" s="322"/>
      <c r="AH341" s="292" t="s">
        <v>697</v>
      </c>
      <c r="AI341" s="293"/>
      <c r="AJ341" s="293"/>
      <c r="AK341" s="293"/>
      <c r="AL341" s="293"/>
      <c r="AM341" s="293"/>
      <c r="AN341" s="293"/>
      <c r="AO341" s="293"/>
      <c r="AP341" s="293"/>
      <c r="AQ341" s="293"/>
      <c r="AR341" s="293"/>
      <c r="AS341" s="293"/>
      <c r="AT341" s="294"/>
      <c r="AU341" s="295" t="s">
        <v>697</v>
      </c>
      <c r="AV341" s="296"/>
      <c r="AW341" s="296"/>
      <c r="AX341" s="298"/>
      <c r="AY341">
        <f t="shared" si="12"/>
        <v>2</v>
      </c>
    </row>
    <row r="342" spans="1:51" ht="24.75" hidden="1" customHeight="1" x14ac:dyDescent="0.15">
      <c r="A342" s="333"/>
      <c r="B342" s="334"/>
      <c r="C342" s="334"/>
      <c r="D342" s="334"/>
      <c r="E342" s="334"/>
      <c r="F342" s="335"/>
      <c r="G342" s="289" t="s">
        <v>697</v>
      </c>
      <c r="H342" s="290"/>
      <c r="I342" s="290"/>
      <c r="J342" s="290"/>
      <c r="K342" s="291"/>
      <c r="L342" s="292" t="s">
        <v>697</v>
      </c>
      <c r="M342" s="293"/>
      <c r="N342" s="293"/>
      <c r="O342" s="293"/>
      <c r="P342" s="293"/>
      <c r="Q342" s="293"/>
      <c r="R342" s="293"/>
      <c r="S342" s="293"/>
      <c r="T342" s="293"/>
      <c r="U342" s="293"/>
      <c r="V342" s="293"/>
      <c r="W342" s="293"/>
      <c r="X342" s="294"/>
      <c r="Y342" s="295" t="s">
        <v>697</v>
      </c>
      <c r="Z342" s="296"/>
      <c r="AA342" s="296"/>
      <c r="AB342" s="297"/>
      <c r="AC342" s="289" t="s">
        <v>697</v>
      </c>
      <c r="AD342" s="321"/>
      <c r="AE342" s="321"/>
      <c r="AF342" s="321"/>
      <c r="AG342" s="322"/>
      <c r="AH342" s="292" t="s">
        <v>697</v>
      </c>
      <c r="AI342" s="293"/>
      <c r="AJ342" s="293"/>
      <c r="AK342" s="293"/>
      <c r="AL342" s="293"/>
      <c r="AM342" s="293"/>
      <c r="AN342" s="293"/>
      <c r="AO342" s="293"/>
      <c r="AP342" s="293"/>
      <c r="AQ342" s="293"/>
      <c r="AR342" s="293"/>
      <c r="AS342" s="293"/>
      <c r="AT342" s="294"/>
      <c r="AU342" s="295" t="s">
        <v>697</v>
      </c>
      <c r="AV342" s="296"/>
      <c r="AW342" s="296"/>
      <c r="AX342" s="298"/>
      <c r="AY342">
        <f t="shared" ref="AY342:AY346" si="13">$AY$334</f>
        <v>2</v>
      </c>
    </row>
    <row r="343" spans="1:51" ht="24.75" hidden="1" customHeight="1" x14ac:dyDescent="0.15">
      <c r="A343" s="333"/>
      <c r="B343" s="334"/>
      <c r="C343" s="334"/>
      <c r="D343" s="334"/>
      <c r="E343" s="334"/>
      <c r="F343" s="335"/>
      <c r="G343" s="289" t="s">
        <v>697</v>
      </c>
      <c r="H343" s="290"/>
      <c r="I343" s="290"/>
      <c r="J343" s="290"/>
      <c r="K343" s="291"/>
      <c r="L343" s="292" t="s">
        <v>697</v>
      </c>
      <c r="M343" s="293"/>
      <c r="N343" s="293"/>
      <c r="O343" s="293"/>
      <c r="P343" s="293"/>
      <c r="Q343" s="293"/>
      <c r="R343" s="293"/>
      <c r="S343" s="293"/>
      <c r="T343" s="293"/>
      <c r="U343" s="293"/>
      <c r="V343" s="293"/>
      <c r="W343" s="293"/>
      <c r="X343" s="294"/>
      <c r="Y343" s="295" t="s">
        <v>697</v>
      </c>
      <c r="Z343" s="296"/>
      <c r="AA343" s="296"/>
      <c r="AB343" s="297"/>
      <c r="AC343" s="289" t="s">
        <v>697</v>
      </c>
      <c r="AD343" s="321"/>
      <c r="AE343" s="321"/>
      <c r="AF343" s="321"/>
      <c r="AG343" s="322"/>
      <c r="AH343" s="292" t="s">
        <v>697</v>
      </c>
      <c r="AI343" s="293"/>
      <c r="AJ343" s="293"/>
      <c r="AK343" s="293"/>
      <c r="AL343" s="293"/>
      <c r="AM343" s="293"/>
      <c r="AN343" s="293"/>
      <c r="AO343" s="293"/>
      <c r="AP343" s="293"/>
      <c r="AQ343" s="293"/>
      <c r="AR343" s="293"/>
      <c r="AS343" s="293"/>
      <c r="AT343" s="294"/>
      <c r="AU343" s="295" t="s">
        <v>697</v>
      </c>
      <c r="AV343" s="296"/>
      <c r="AW343" s="296"/>
      <c r="AX343" s="298"/>
      <c r="AY343">
        <f t="shared" si="13"/>
        <v>2</v>
      </c>
    </row>
    <row r="344" spans="1:51" ht="24.75" hidden="1" customHeight="1" x14ac:dyDescent="0.15">
      <c r="A344" s="333"/>
      <c r="B344" s="334"/>
      <c r="C344" s="334"/>
      <c r="D344" s="334"/>
      <c r="E344" s="334"/>
      <c r="F344" s="335"/>
      <c r="G344" s="289" t="s">
        <v>697</v>
      </c>
      <c r="H344" s="290"/>
      <c r="I344" s="290"/>
      <c r="J344" s="290"/>
      <c r="K344" s="291"/>
      <c r="L344" s="292" t="s">
        <v>697</v>
      </c>
      <c r="M344" s="293"/>
      <c r="N344" s="293"/>
      <c r="O344" s="293"/>
      <c r="P344" s="293"/>
      <c r="Q344" s="293"/>
      <c r="R344" s="293"/>
      <c r="S344" s="293"/>
      <c r="T344" s="293"/>
      <c r="U344" s="293"/>
      <c r="V344" s="293"/>
      <c r="W344" s="293"/>
      <c r="X344" s="294"/>
      <c r="Y344" s="295" t="s">
        <v>697</v>
      </c>
      <c r="Z344" s="296"/>
      <c r="AA344" s="296"/>
      <c r="AB344" s="297"/>
      <c r="AC344" s="289" t="s">
        <v>697</v>
      </c>
      <c r="AD344" s="321"/>
      <c r="AE344" s="321"/>
      <c r="AF344" s="321"/>
      <c r="AG344" s="322"/>
      <c r="AH344" s="292" t="s">
        <v>697</v>
      </c>
      <c r="AI344" s="293"/>
      <c r="AJ344" s="293"/>
      <c r="AK344" s="293"/>
      <c r="AL344" s="293"/>
      <c r="AM344" s="293"/>
      <c r="AN344" s="293"/>
      <c r="AO344" s="293"/>
      <c r="AP344" s="293"/>
      <c r="AQ344" s="293"/>
      <c r="AR344" s="293"/>
      <c r="AS344" s="293"/>
      <c r="AT344" s="294"/>
      <c r="AU344" s="295" t="s">
        <v>697</v>
      </c>
      <c r="AV344" s="296"/>
      <c r="AW344" s="296"/>
      <c r="AX344" s="298"/>
      <c r="AY344">
        <f t="shared" si="13"/>
        <v>2</v>
      </c>
    </row>
    <row r="345" spans="1:51" ht="24.75" hidden="1" customHeight="1" x14ac:dyDescent="0.15">
      <c r="A345" s="333"/>
      <c r="B345" s="334"/>
      <c r="C345" s="334"/>
      <c r="D345" s="334"/>
      <c r="E345" s="334"/>
      <c r="F345" s="335"/>
      <c r="G345" s="289" t="s">
        <v>697</v>
      </c>
      <c r="H345" s="290"/>
      <c r="I345" s="290"/>
      <c r="J345" s="290"/>
      <c r="K345" s="291"/>
      <c r="L345" s="292" t="s">
        <v>697</v>
      </c>
      <c r="M345" s="293"/>
      <c r="N345" s="293"/>
      <c r="O345" s="293"/>
      <c r="P345" s="293"/>
      <c r="Q345" s="293"/>
      <c r="R345" s="293"/>
      <c r="S345" s="293"/>
      <c r="T345" s="293"/>
      <c r="U345" s="293"/>
      <c r="V345" s="293"/>
      <c r="W345" s="293"/>
      <c r="X345" s="294"/>
      <c r="Y345" s="295" t="s">
        <v>697</v>
      </c>
      <c r="Z345" s="296"/>
      <c r="AA345" s="296"/>
      <c r="AB345" s="297"/>
      <c r="AC345" s="289" t="s">
        <v>697</v>
      </c>
      <c r="AD345" s="321"/>
      <c r="AE345" s="321"/>
      <c r="AF345" s="321"/>
      <c r="AG345" s="322"/>
      <c r="AH345" s="292" t="s">
        <v>697</v>
      </c>
      <c r="AI345" s="293"/>
      <c r="AJ345" s="293"/>
      <c r="AK345" s="293"/>
      <c r="AL345" s="293"/>
      <c r="AM345" s="293"/>
      <c r="AN345" s="293"/>
      <c r="AO345" s="293"/>
      <c r="AP345" s="293"/>
      <c r="AQ345" s="293"/>
      <c r="AR345" s="293"/>
      <c r="AS345" s="293"/>
      <c r="AT345" s="294"/>
      <c r="AU345" s="295" t="s">
        <v>697</v>
      </c>
      <c r="AV345" s="296"/>
      <c r="AW345" s="296"/>
      <c r="AX345" s="298"/>
      <c r="AY345">
        <f t="shared" si="13"/>
        <v>2</v>
      </c>
    </row>
    <row r="346" spans="1:51" ht="24.75" customHeight="1" x14ac:dyDescent="0.15">
      <c r="A346" s="333"/>
      <c r="B346" s="334"/>
      <c r="C346" s="334"/>
      <c r="D346" s="334"/>
      <c r="E346" s="334"/>
      <c r="F346" s="335"/>
      <c r="G346" s="280" t="s">
        <v>18</v>
      </c>
      <c r="H346" s="281"/>
      <c r="I346" s="281"/>
      <c r="J346" s="281"/>
      <c r="K346" s="281"/>
      <c r="L346" s="282"/>
      <c r="M346" s="283"/>
      <c r="N346" s="283"/>
      <c r="O346" s="283"/>
      <c r="P346" s="283"/>
      <c r="Q346" s="283"/>
      <c r="R346" s="283"/>
      <c r="S346" s="283"/>
      <c r="T346" s="283"/>
      <c r="U346" s="283"/>
      <c r="V346" s="283"/>
      <c r="W346" s="283"/>
      <c r="X346" s="284"/>
      <c r="Y346" s="285">
        <f>SUM(Y336:AB345)</f>
        <v>55</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2</v>
      </c>
    </row>
    <row r="347" spans="1:51" ht="24.75" hidden="1" customHeight="1" x14ac:dyDescent="0.15">
      <c r="A347" s="333"/>
      <c r="B347" s="334"/>
      <c r="C347" s="334"/>
      <c r="D347" s="334"/>
      <c r="E347" s="334"/>
      <c r="F347" s="335"/>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3"/>
      <c r="B348" s="334"/>
      <c r="C348" s="334"/>
      <c r="D348" s="334"/>
      <c r="E348" s="334"/>
      <c r="F348" s="335"/>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3"/>
      <c r="B349" s="334"/>
      <c r="C349" s="334"/>
      <c r="D349" s="334"/>
      <c r="E349" s="334"/>
      <c r="F349" s="335"/>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3"/>
      <c r="B350" s="334"/>
      <c r="C350" s="334"/>
      <c r="D350" s="334"/>
      <c r="E350" s="334"/>
      <c r="F350" s="335"/>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3"/>
      <c r="B351" s="334"/>
      <c r="C351" s="334"/>
      <c r="D351" s="334"/>
      <c r="E351" s="334"/>
      <c r="F351" s="335"/>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3"/>
      <c r="B352" s="334"/>
      <c r="C352" s="334"/>
      <c r="D352" s="334"/>
      <c r="E352" s="334"/>
      <c r="F352" s="335"/>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3"/>
      <c r="B353" s="334"/>
      <c r="C353" s="334"/>
      <c r="D353" s="334"/>
      <c r="E353" s="334"/>
      <c r="F353" s="335"/>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3"/>
      <c r="B354" s="334"/>
      <c r="C354" s="334"/>
      <c r="D354" s="334"/>
      <c r="E354" s="334"/>
      <c r="F354" s="335"/>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3"/>
      <c r="B355" s="334"/>
      <c r="C355" s="334"/>
      <c r="D355" s="334"/>
      <c r="E355" s="334"/>
      <c r="F355" s="335"/>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3"/>
      <c r="B356" s="334"/>
      <c r="C356" s="334"/>
      <c r="D356" s="334"/>
      <c r="E356" s="334"/>
      <c r="F356" s="335"/>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3"/>
      <c r="B357" s="334"/>
      <c r="C357" s="334"/>
      <c r="D357" s="334"/>
      <c r="E357" s="334"/>
      <c r="F357" s="335"/>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3"/>
      <c r="B358" s="334"/>
      <c r="C358" s="334"/>
      <c r="D358" s="334"/>
      <c r="E358" s="334"/>
      <c r="F358" s="335"/>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3"/>
      <c r="B359" s="334"/>
      <c r="C359" s="334"/>
      <c r="D359" s="334"/>
      <c r="E359" s="334"/>
      <c r="F359" s="335"/>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658</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309</v>
      </c>
      <c r="AM360" s="279"/>
      <c r="AN360" s="279"/>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307</v>
      </c>
      <c r="AD365" s="257"/>
      <c r="AE365" s="257"/>
      <c r="AF365" s="257"/>
      <c r="AG365" s="257"/>
      <c r="AH365" s="272" t="s">
        <v>327</v>
      </c>
      <c r="AI365" s="270"/>
      <c r="AJ365" s="270"/>
      <c r="AK365" s="270"/>
      <c r="AL365" s="270" t="s">
        <v>19</v>
      </c>
      <c r="AM365" s="270"/>
      <c r="AN365" s="270"/>
      <c r="AO365" s="274"/>
      <c r="AP365" s="260" t="s">
        <v>275</v>
      </c>
      <c r="AQ365" s="260"/>
      <c r="AR365" s="260"/>
      <c r="AS365" s="260"/>
      <c r="AT365" s="260"/>
      <c r="AU365" s="260"/>
      <c r="AV365" s="260"/>
      <c r="AW365" s="260"/>
      <c r="AX365" s="260"/>
    </row>
    <row r="366" spans="1:51" ht="54.75" customHeight="1" x14ac:dyDescent="0.15">
      <c r="A366" s="245">
        <v>1</v>
      </c>
      <c r="B366" s="245">
        <v>1</v>
      </c>
      <c r="C366" s="267" t="s">
        <v>853</v>
      </c>
      <c r="D366" s="266"/>
      <c r="E366" s="266"/>
      <c r="F366" s="266"/>
      <c r="G366" s="266"/>
      <c r="H366" s="266"/>
      <c r="I366" s="266"/>
      <c r="J366" s="248" t="s">
        <v>747</v>
      </c>
      <c r="K366" s="249"/>
      <c r="L366" s="249"/>
      <c r="M366" s="249"/>
      <c r="N366" s="249"/>
      <c r="O366" s="249"/>
      <c r="P366" s="256" t="s">
        <v>748</v>
      </c>
      <c r="Q366" s="250"/>
      <c r="R366" s="250"/>
      <c r="S366" s="250"/>
      <c r="T366" s="250"/>
      <c r="U366" s="250"/>
      <c r="V366" s="250"/>
      <c r="W366" s="250"/>
      <c r="X366" s="250"/>
      <c r="Y366" s="251">
        <v>4911</v>
      </c>
      <c r="Z366" s="252"/>
      <c r="AA366" s="252"/>
      <c r="AB366" s="253"/>
      <c r="AC366" s="237" t="s">
        <v>896</v>
      </c>
      <c r="AD366" s="238"/>
      <c r="AE366" s="238"/>
      <c r="AF366" s="238"/>
      <c r="AG366" s="238"/>
      <c r="AH366" s="268" t="s">
        <v>897</v>
      </c>
      <c r="AI366" s="269"/>
      <c r="AJ366" s="269"/>
      <c r="AK366" s="269"/>
      <c r="AL366" s="241" t="s">
        <v>897</v>
      </c>
      <c r="AM366" s="242"/>
      <c r="AN366" s="242"/>
      <c r="AO366" s="243"/>
      <c r="AP366" s="244" t="s">
        <v>697</v>
      </c>
      <c r="AQ366" s="244"/>
      <c r="AR366" s="244"/>
      <c r="AS366" s="244"/>
      <c r="AT366" s="244"/>
      <c r="AU366" s="244"/>
      <c r="AV366" s="244"/>
      <c r="AW366" s="244"/>
      <c r="AX366" s="244"/>
    </row>
    <row r="367" spans="1:51" ht="57" customHeight="1" x14ac:dyDescent="0.15">
      <c r="A367" s="245">
        <v>2</v>
      </c>
      <c r="B367" s="245">
        <v>1</v>
      </c>
      <c r="C367" s="267" t="s">
        <v>854</v>
      </c>
      <c r="D367" s="266"/>
      <c r="E367" s="266"/>
      <c r="F367" s="266"/>
      <c r="G367" s="266"/>
      <c r="H367" s="266"/>
      <c r="I367" s="266"/>
      <c r="J367" s="248" t="s">
        <v>749</v>
      </c>
      <c r="K367" s="249"/>
      <c r="L367" s="249"/>
      <c r="M367" s="249"/>
      <c r="N367" s="249"/>
      <c r="O367" s="249"/>
      <c r="P367" s="256" t="s">
        <v>750</v>
      </c>
      <c r="Q367" s="250"/>
      <c r="R367" s="250"/>
      <c r="S367" s="250"/>
      <c r="T367" s="250"/>
      <c r="U367" s="250"/>
      <c r="V367" s="250"/>
      <c r="W367" s="250"/>
      <c r="X367" s="250"/>
      <c r="Y367" s="251">
        <v>1286</v>
      </c>
      <c r="Z367" s="252"/>
      <c r="AA367" s="252"/>
      <c r="AB367" s="253"/>
      <c r="AC367" s="237" t="s">
        <v>896</v>
      </c>
      <c r="AD367" s="238"/>
      <c r="AE367" s="238"/>
      <c r="AF367" s="238"/>
      <c r="AG367" s="238"/>
      <c r="AH367" s="268" t="s">
        <v>897</v>
      </c>
      <c r="AI367" s="269"/>
      <c r="AJ367" s="269"/>
      <c r="AK367" s="269"/>
      <c r="AL367" s="241" t="s">
        <v>897</v>
      </c>
      <c r="AM367" s="242"/>
      <c r="AN367" s="242"/>
      <c r="AO367" s="243"/>
      <c r="AP367" s="244" t="s">
        <v>697</v>
      </c>
      <c r="AQ367" s="244"/>
      <c r="AR367" s="244"/>
      <c r="AS367" s="244"/>
      <c r="AT367" s="244"/>
      <c r="AU367" s="244"/>
      <c r="AV367" s="244"/>
      <c r="AW367" s="244"/>
      <c r="AX367" s="244"/>
      <c r="AY367">
        <f>COUNTA($C$367)</f>
        <v>1</v>
      </c>
    </row>
    <row r="368" spans="1:51" ht="30" customHeight="1" x14ac:dyDescent="0.15">
      <c r="A368" s="245">
        <v>3</v>
      </c>
      <c r="B368" s="245">
        <v>1</v>
      </c>
      <c r="C368" s="267" t="s">
        <v>855</v>
      </c>
      <c r="D368" s="266"/>
      <c r="E368" s="266"/>
      <c r="F368" s="266"/>
      <c r="G368" s="266"/>
      <c r="H368" s="266"/>
      <c r="I368" s="266"/>
      <c r="J368" s="248" t="s">
        <v>751</v>
      </c>
      <c r="K368" s="249"/>
      <c r="L368" s="249"/>
      <c r="M368" s="249"/>
      <c r="N368" s="249"/>
      <c r="O368" s="249"/>
      <c r="P368" s="256" t="s">
        <v>752</v>
      </c>
      <c r="Q368" s="250"/>
      <c r="R368" s="250"/>
      <c r="S368" s="250"/>
      <c r="T368" s="250"/>
      <c r="U368" s="250"/>
      <c r="V368" s="250"/>
      <c r="W368" s="250"/>
      <c r="X368" s="250"/>
      <c r="Y368" s="251">
        <v>590</v>
      </c>
      <c r="Z368" s="252"/>
      <c r="AA368" s="252"/>
      <c r="AB368" s="253"/>
      <c r="AC368" s="237" t="s">
        <v>896</v>
      </c>
      <c r="AD368" s="238"/>
      <c r="AE368" s="238"/>
      <c r="AF368" s="238"/>
      <c r="AG368" s="238"/>
      <c r="AH368" s="268" t="s">
        <v>897</v>
      </c>
      <c r="AI368" s="269"/>
      <c r="AJ368" s="269"/>
      <c r="AK368" s="269"/>
      <c r="AL368" s="241" t="s">
        <v>897</v>
      </c>
      <c r="AM368" s="242"/>
      <c r="AN368" s="242"/>
      <c r="AO368" s="243"/>
      <c r="AP368" s="244" t="s">
        <v>697</v>
      </c>
      <c r="AQ368" s="244"/>
      <c r="AR368" s="244"/>
      <c r="AS368" s="244"/>
      <c r="AT368" s="244"/>
      <c r="AU368" s="244"/>
      <c r="AV368" s="244"/>
      <c r="AW368" s="244"/>
      <c r="AX368" s="244"/>
      <c r="AY368">
        <f>COUNTA($C$368)</f>
        <v>1</v>
      </c>
    </row>
    <row r="369" spans="1:51" ht="47.25" customHeight="1" x14ac:dyDescent="0.15">
      <c r="A369" s="245">
        <v>4</v>
      </c>
      <c r="B369" s="245">
        <v>1</v>
      </c>
      <c r="C369" s="267" t="s">
        <v>856</v>
      </c>
      <c r="D369" s="266"/>
      <c r="E369" s="266"/>
      <c r="F369" s="266"/>
      <c r="G369" s="266"/>
      <c r="H369" s="266"/>
      <c r="I369" s="266"/>
      <c r="J369" s="248" t="s">
        <v>753</v>
      </c>
      <c r="K369" s="249"/>
      <c r="L369" s="249"/>
      <c r="M369" s="249"/>
      <c r="N369" s="249"/>
      <c r="O369" s="249"/>
      <c r="P369" s="256" t="s">
        <v>754</v>
      </c>
      <c r="Q369" s="250"/>
      <c r="R369" s="250"/>
      <c r="S369" s="250"/>
      <c r="T369" s="250"/>
      <c r="U369" s="250"/>
      <c r="V369" s="250"/>
      <c r="W369" s="250"/>
      <c r="X369" s="250"/>
      <c r="Y369" s="251">
        <v>470</v>
      </c>
      <c r="Z369" s="252"/>
      <c r="AA369" s="252"/>
      <c r="AB369" s="253"/>
      <c r="AC369" s="237" t="s">
        <v>896</v>
      </c>
      <c r="AD369" s="238"/>
      <c r="AE369" s="238"/>
      <c r="AF369" s="238"/>
      <c r="AG369" s="238"/>
      <c r="AH369" s="268" t="s">
        <v>897</v>
      </c>
      <c r="AI369" s="269"/>
      <c r="AJ369" s="269"/>
      <c r="AK369" s="269"/>
      <c r="AL369" s="241" t="s">
        <v>897</v>
      </c>
      <c r="AM369" s="242"/>
      <c r="AN369" s="242"/>
      <c r="AO369" s="243"/>
      <c r="AP369" s="244" t="s">
        <v>697</v>
      </c>
      <c r="AQ369" s="244"/>
      <c r="AR369" s="244"/>
      <c r="AS369" s="244"/>
      <c r="AT369" s="244"/>
      <c r="AU369" s="244"/>
      <c r="AV369" s="244"/>
      <c r="AW369" s="244"/>
      <c r="AX369" s="244"/>
      <c r="AY369">
        <f>COUNTA($C$369)</f>
        <v>1</v>
      </c>
    </row>
    <row r="370" spans="1:51" ht="30" customHeight="1" x14ac:dyDescent="0.15">
      <c r="A370" s="245">
        <v>5</v>
      </c>
      <c r="B370" s="245">
        <v>1</v>
      </c>
      <c r="C370" s="267" t="s">
        <v>857</v>
      </c>
      <c r="D370" s="266"/>
      <c r="E370" s="266"/>
      <c r="F370" s="266"/>
      <c r="G370" s="266"/>
      <c r="H370" s="266"/>
      <c r="I370" s="266"/>
      <c r="J370" s="248" t="s">
        <v>755</v>
      </c>
      <c r="K370" s="249"/>
      <c r="L370" s="249"/>
      <c r="M370" s="249"/>
      <c r="N370" s="249"/>
      <c r="O370" s="249"/>
      <c r="P370" s="256" t="s">
        <v>756</v>
      </c>
      <c r="Q370" s="250"/>
      <c r="R370" s="250"/>
      <c r="S370" s="250"/>
      <c r="T370" s="250"/>
      <c r="U370" s="250"/>
      <c r="V370" s="250"/>
      <c r="W370" s="250"/>
      <c r="X370" s="250"/>
      <c r="Y370" s="251">
        <v>328</v>
      </c>
      <c r="Z370" s="252"/>
      <c r="AA370" s="252"/>
      <c r="AB370" s="253"/>
      <c r="AC370" s="237" t="s">
        <v>896</v>
      </c>
      <c r="AD370" s="238"/>
      <c r="AE370" s="238"/>
      <c r="AF370" s="238"/>
      <c r="AG370" s="238"/>
      <c r="AH370" s="268" t="s">
        <v>897</v>
      </c>
      <c r="AI370" s="269"/>
      <c r="AJ370" s="269"/>
      <c r="AK370" s="269"/>
      <c r="AL370" s="241" t="s">
        <v>897</v>
      </c>
      <c r="AM370" s="242"/>
      <c r="AN370" s="242"/>
      <c r="AO370" s="243"/>
      <c r="AP370" s="244" t="s">
        <v>697</v>
      </c>
      <c r="AQ370" s="244"/>
      <c r="AR370" s="244"/>
      <c r="AS370" s="244"/>
      <c r="AT370" s="244"/>
      <c r="AU370" s="244"/>
      <c r="AV370" s="244"/>
      <c r="AW370" s="244"/>
      <c r="AX370" s="244"/>
      <c r="AY370">
        <f>COUNTA($C$370)</f>
        <v>1</v>
      </c>
    </row>
    <row r="371" spans="1:51" ht="30" customHeight="1" x14ac:dyDescent="0.15">
      <c r="A371" s="245">
        <v>6</v>
      </c>
      <c r="B371" s="245">
        <v>1</v>
      </c>
      <c r="C371" s="267" t="s">
        <v>858</v>
      </c>
      <c r="D371" s="266"/>
      <c r="E371" s="266"/>
      <c r="F371" s="266"/>
      <c r="G371" s="266"/>
      <c r="H371" s="266"/>
      <c r="I371" s="266"/>
      <c r="J371" s="248" t="s">
        <v>757</v>
      </c>
      <c r="K371" s="249"/>
      <c r="L371" s="249"/>
      <c r="M371" s="249"/>
      <c r="N371" s="249"/>
      <c r="O371" s="249"/>
      <c r="P371" s="256" t="s">
        <v>758</v>
      </c>
      <c r="Q371" s="250"/>
      <c r="R371" s="250"/>
      <c r="S371" s="250"/>
      <c r="T371" s="250"/>
      <c r="U371" s="250"/>
      <c r="V371" s="250"/>
      <c r="W371" s="250"/>
      <c r="X371" s="250"/>
      <c r="Y371" s="251">
        <v>122</v>
      </c>
      <c r="Z371" s="252"/>
      <c r="AA371" s="252"/>
      <c r="AB371" s="253"/>
      <c r="AC371" s="237" t="s">
        <v>896</v>
      </c>
      <c r="AD371" s="238"/>
      <c r="AE371" s="238"/>
      <c r="AF371" s="238"/>
      <c r="AG371" s="238"/>
      <c r="AH371" s="268" t="s">
        <v>897</v>
      </c>
      <c r="AI371" s="269"/>
      <c r="AJ371" s="269"/>
      <c r="AK371" s="269"/>
      <c r="AL371" s="241" t="s">
        <v>897</v>
      </c>
      <c r="AM371" s="242"/>
      <c r="AN371" s="242"/>
      <c r="AO371" s="243"/>
      <c r="AP371" s="244" t="s">
        <v>697</v>
      </c>
      <c r="AQ371" s="244"/>
      <c r="AR371" s="244"/>
      <c r="AS371" s="244"/>
      <c r="AT371" s="244"/>
      <c r="AU371" s="244"/>
      <c r="AV371" s="244"/>
      <c r="AW371" s="244"/>
      <c r="AX371" s="244"/>
      <c r="AY371">
        <f>COUNTA($C$371)</f>
        <v>1</v>
      </c>
    </row>
    <row r="372" spans="1:51" ht="30" customHeight="1" x14ac:dyDescent="0.15">
      <c r="A372" s="245">
        <v>7</v>
      </c>
      <c r="B372" s="245">
        <v>1</v>
      </c>
      <c r="C372" s="267" t="s">
        <v>859</v>
      </c>
      <c r="D372" s="266"/>
      <c r="E372" s="266"/>
      <c r="F372" s="266"/>
      <c r="G372" s="266"/>
      <c r="H372" s="266"/>
      <c r="I372" s="266"/>
      <c r="J372" s="248" t="s">
        <v>759</v>
      </c>
      <c r="K372" s="249"/>
      <c r="L372" s="249"/>
      <c r="M372" s="249"/>
      <c r="N372" s="249"/>
      <c r="O372" s="249"/>
      <c r="P372" s="250" t="s">
        <v>760</v>
      </c>
      <c r="Q372" s="250"/>
      <c r="R372" s="250"/>
      <c r="S372" s="250"/>
      <c r="T372" s="250"/>
      <c r="U372" s="250"/>
      <c r="V372" s="250"/>
      <c r="W372" s="250"/>
      <c r="X372" s="250"/>
      <c r="Y372" s="251">
        <v>111</v>
      </c>
      <c r="Z372" s="252"/>
      <c r="AA372" s="252"/>
      <c r="AB372" s="253"/>
      <c r="AC372" s="237" t="s">
        <v>896</v>
      </c>
      <c r="AD372" s="238"/>
      <c r="AE372" s="238"/>
      <c r="AF372" s="238"/>
      <c r="AG372" s="238"/>
      <c r="AH372" s="268" t="s">
        <v>897</v>
      </c>
      <c r="AI372" s="269"/>
      <c r="AJ372" s="269"/>
      <c r="AK372" s="269"/>
      <c r="AL372" s="241" t="s">
        <v>897</v>
      </c>
      <c r="AM372" s="242"/>
      <c r="AN372" s="242"/>
      <c r="AO372" s="243"/>
      <c r="AP372" s="244" t="s">
        <v>697</v>
      </c>
      <c r="AQ372" s="244"/>
      <c r="AR372" s="244"/>
      <c r="AS372" s="244"/>
      <c r="AT372" s="244"/>
      <c r="AU372" s="244"/>
      <c r="AV372" s="244"/>
      <c r="AW372" s="244"/>
      <c r="AX372" s="244"/>
      <c r="AY372">
        <f>COUNTA($C$372)</f>
        <v>1</v>
      </c>
    </row>
    <row r="373" spans="1:51" ht="30" customHeight="1" x14ac:dyDescent="0.15">
      <c r="A373" s="245">
        <v>8</v>
      </c>
      <c r="B373" s="245">
        <v>1</v>
      </c>
      <c r="C373" s="267" t="s">
        <v>860</v>
      </c>
      <c r="D373" s="266"/>
      <c r="E373" s="266"/>
      <c r="F373" s="266"/>
      <c r="G373" s="266"/>
      <c r="H373" s="266"/>
      <c r="I373" s="266"/>
      <c r="J373" s="248" t="s">
        <v>761</v>
      </c>
      <c r="K373" s="249"/>
      <c r="L373" s="249"/>
      <c r="M373" s="249"/>
      <c r="N373" s="249"/>
      <c r="O373" s="249"/>
      <c r="P373" s="256" t="s">
        <v>762</v>
      </c>
      <c r="Q373" s="250"/>
      <c r="R373" s="250"/>
      <c r="S373" s="250"/>
      <c r="T373" s="250"/>
      <c r="U373" s="250"/>
      <c r="V373" s="250"/>
      <c r="W373" s="250"/>
      <c r="X373" s="250"/>
      <c r="Y373" s="251">
        <v>107</v>
      </c>
      <c r="Z373" s="252"/>
      <c r="AA373" s="252"/>
      <c r="AB373" s="253"/>
      <c r="AC373" s="237" t="s">
        <v>896</v>
      </c>
      <c r="AD373" s="238"/>
      <c r="AE373" s="238"/>
      <c r="AF373" s="238"/>
      <c r="AG373" s="238"/>
      <c r="AH373" s="268" t="s">
        <v>897</v>
      </c>
      <c r="AI373" s="269"/>
      <c r="AJ373" s="269"/>
      <c r="AK373" s="269"/>
      <c r="AL373" s="241" t="s">
        <v>897</v>
      </c>
      <c r="AM373" s="242"/>
      <c r="AN373" s="242"/>
      <c r="AO373" s="243"/>
      <c r="AP373" s="244" t="s">
        <v>697</v>
      </c>
      <c r="AQ373" s="244"/>
      <c r="AR373" s="244"/>
      <c r="AS373" s="244"/>
      <c r="AT373" s="244"/>
      <c r="AU373" s="244"/>
      <c r="AV373" s="244"/>
      <c r="AW373" s="244"/>
      <c r="AX373" s="244"/>
      <c r="AY373">
        <f>COUNTA($C$373)</f>
        <v>1</v>
      </c>
    </row>
    <row r="374" spans="1:51" ht="30" customHeight="1" x14ac:dyDescent="0.15">
      <c r="A374" s="245">
        <v>9</v>
      </c>
      <c r="B374" s="245">
        <v>1</v>
      </c>
      <c r="C374" s="267" t="s">
        <v>861</v>
      </c>
      <c r="D374" s="266"/>
      <c r="E374" s="266"/>
      <c r="F374" s="266"/>
      <c r="G374" s="266"/>
      <c r="H374" s="266"/>
      <c r="I374" s="266"/>
      <c r="J374" s="248" t="s">
        <v>763</v>
      </c>
      <c r="K374" s="249"/>
      <c r="L374" s="249"/>
      <c r="M374" s="249"/>
      <c r="N374" s="249"/>
      <c r="O374" s="249"/>
      <c r="P374" s="256" t="s">
        <v>764</v>
      </c>
      <c r="Q374" s="250"/>
      <c r="R374" s="250"/>
      <c r="S374" s="250"/>
      <c r="T374" s="250"/>
      <c r="U374" s="250"/>
      <c r="V374" s="250"/>
      <c r="W374" s="250"/>
      <c r="X374" s="250"/>
      <c r="Y374" s="251">
        <v>70</v>
      </c>
      <c r="Z374" s="252"/>
      <c r="AA374" s="252"/>
      <c r="AB374" s="253"/>
      <c r="AC374" s="237" t="s">
        <v>896</v>
      </c>
      <c r="AD374" s="238"/>
      <c r="AE374" s="238"/>
      <c r="AF374" s="238"/>
      <c r="AG374" s="238"/>
      <c r="AH374" s="268" t="s">
        <v>897</v>
      </c>
      <c r="AI374" s="269"/>
      <c r="AJ374" s="269"/>
      <c r="AK374" s="269"/>
      <c r="AL374" s="241" t="s">
        <v>897</v>
      </c>
      <c r="AM374" s="242"/>
      <c r="AN374" s="242"/>
      <c r="AO374" s="243"/>
      <c r="AP374" s="244" t="s">
        <v>697</v>
      </c>
      <c r="AQ374" s="244"/>
      <c r="AR374" s="244"/>
      <c r="AS374" s="244"/>
      <c r="AT374" s="244"/>
      <c r="AU374" s="244"/>
      <c r="AV374" s="244"/>
      <c r="AW374" s="244"/>
      <c r="AX374" s="244"/>
      <c r="AY374">
        <f>COUNTA($C$374)</f>
        <v>1</v>
      </c>
    </row>
    <row r="375" spans="1:51" ht="30" customHeight="1" x14ac:dyDescent="0.15">
      <c r="A375" s="245">
        <v>10</v>
      </c>
      <c r="B375" s="245">
        <v>1</v>
      </c>
      <c r="C375" s="267" t="s">
        <v>862</v>
      </c>
      <c r="D375" s="266"/>
      <c r="E375" s="266"/>
      <c r="F375" s="266"/>
      <c r="G375" s="266"/>
      <c r="H375" s="266"/>
      <c r="I375" s="266"/>
      <c r="J375" s="248" t="s">
        <v>765</v>
      </c>
      <c r="K375" s="249"/>
      <c r="L375" s="249"/>
      <c r="M375" s="249"/>
      <c r="N375" s="249"/>
      <c r="O375" s="249"/>
      <c r="P375" s="256" t="s">
        <v>766</v>
      </c>
      <c r="Q375" s="250"/>
      <c r="R375" s="250"/>
      <c r="S375" s="250"/>
      <c r="T375" s="250"/>
      <c r="U375" s="250"/>
      <c r="V375" s="250"/>
      <c r="W375" s="250"/>
      <c r="X375" s="250"/>
      <c r="Y375" s="251">
        <v>32</v>
      </c>
      <c r="Z375" s="252"/>
      <c r="AA375" s="252"/>
      <c r="AB375" s="253"/>
      <c r="AC375" s="237" t="s">
        <v>896</v>
      </c>
      <c r="AD375" s="238"/>
      <c r="AE375" s="238"/>
      <c r="AF375" s="238"/>
      <c r="AG375" s="238"/>
      <c r="AH375" s="268" t="s">
        <v>897</v>
      </c>
      <c r="AI375" s="269"/>
      <c r="AJ375" s="269"/>
      <c r="AK375" s="269"/>
      <c r="AL375" s="241" t="s">
        <v>897</v>
      </c>
      <c r="AM375" s="242"/>
      <c r="AN375" s="242"/>
      <c r="AO375" s="243"/>
      <c r="AP375" s="244" t="s">
        <v>697</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4.2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307</v>
      </c>
      <c r="AD398" s="257"/>
      <c r="AE398" s="257"/>
      <c r="AF398" s="257"/>
      <c r="AG398" s="257"/>
      <c r="AH398" s="272" t="s">
        <v>327</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30" customHeight="1" x14ac:dyDescent="0.15">
      <c r="A399" s="245">
        <v>1</v>
      </c>
      <c r="B399" s="245">
        <v>1</v>
      </c>
      <c r="C399" s="267" t="s">
        <v>863</v>
      </c>
      <c r="D399" s="266"/>
      <c r="E399" s="266"/>
      <c r="F399" s="266"/>
      <c r="G399" s="266"/>
      <c r="H399" s="266"/>
      <c r="I399" s="266"/>
      <c r="J399" s="248">
        <v>1010001089519</v>
      </c>
      <c r="K399" s="249"/>
      <c r="L399" s="249"/>
      <c r="M399" s="249"/>
      <c r="N399" s="249"/>
      <c r="O399" s="249"/>
      <c r="P399" s="250" t="s">
        <v>768</v>
      </c>
      <c r="Q399" s="250"/>
      <c r="R399" s="250"/>
      <c r="S399" s="250"/>
      <c r="T399" s="250"/>
      <c r="U399" s="250"/>
      <c r="V399" s="250"/>
      <c r="W399" s="250"/>
      <c r="X399" s="250"/>
      <c r="Y399" s="251">
        <v>3</v>
      </c>
      <c r="Z399" s="252"/>
      <c r="AA399" s="252"/>
      <c r="AB399" s="253"/>
      <c r="AC399" s="237" t="s">
        <v>332</v>
      </c>
      <c r="AD399" s="238"/>
      <c r="AE399" s="238"/>
      <c r="AF399" s="238"/>
      <c r="AG399" s="238"/>
      <c r="AH399" s="268">
        <v>2</v>
      </c>
      <c r="AI399" s="269"/>
      <c r="AJ399" s="269"/>
      <c r="AK399" s="269"/>
      <c r="AL399" s="241">
        <v>100</v>
      </c>
      <c r="AM399" s="242"/>
      <c r="AN399" s="242"/>
      <c r="AO399" s="243"/>
      <c r="AP399" s="244" t="s">
        <v>697</v>
      </c>
      <c r="AQ399" s="244"/>
      <c r="AR399" s="244"/>
      <c r="AS399" s="244"/>
      <c r="AT399" s="244"/>
      <c r="AU399" s="244"/>
      <c r="AV399" s="244"/>
      <c r="AW399" s="244"/>
      <c r="AX399" s="244"/>
      <c r="AY399">
        <f>$AY$396</f>
        <v>1</v>
      </c>
    </row>
    <row r="400" spans="1:51" ht="30" customHeight="1" x14ac:dyDescent="0.15">
      <c r="A400" s="245">
        <v>2</v>
      </c>
      <c r="B400" s="245">
        <v>1</v>
      </c>
      <c r="C400" s="267" t="s">
        <v>864</v>
      </c>
      <c r="D400" s="266"/>
      <c r="E400" s="266"/>
      <c r="F400" s="266"/>
      <c r="G400" s="266"/>
      <c r="H400" s="266"/>
      <c r="I400" s="266"/>
      <c r="J400" s="248">
        <v>2013101000196</v>
      </c>
      <c r="K400" s="249"/>
      <c r="L400" s="249"/>
      <c r="M400" s="249"/>
      <c r="N400" s="249"/>
      <c r="O400" s="249"/>
      <c r="P400" s="250" t="s">
        <v>769</v>
      </c>
      <c r="Q400" s="250"/>
      <c r="R400" s="250"/>
      <c r="S400" s="250"/>
      <c r="T400" s="250"/>
      <c r="U400" s="250"/>
      <c r="V400" s="250"/>
      <c r="W400" s="250"/>
      <c r="X400" s="250"/>
      <c r="Y400" s="251">
        <v>2</v>
      </c>
      <c r="Z400" s="252"/>
      <c r="AA400" s="252"/>
      <c r="AB400" s="253"/>
      <c r="AC400" s="237" t="s">
        <v>332</v>
      </c>
      <c r="AD400" s="238"/>
      <c r="AE400" s="238"/>
      <c r="AF400" s="238"/>
      <c r="AG400" s="238"/>
      <c r="AH400" s="268">
        <v>2</v>
      </c>
      <c r="AI400" s="269"/>
      <c r="AJ400" s="269"/>
      <c r="AK400" s="269"/>
      <c r="AL400" s="241">
        <v>99.3</v>
      </c>
      <c r="AM400" s="242"/>
      <c r="AN400" s="242"/>
      <c r="AO400" s="243"/>
      <c r="AP400" s="244" t="s">
        <v>697</v>
      </c>
      <c r="AQ400" s="244"/>
      <c r="AR400" s="244"/>
      <c r="AS400" s="244"/>
      <c r="AT400" s="244"/>
      <c r="AU400" s="244"/>
      <c r="AV400" s="244"/>
      <c r="AW400" s="244"/>
      <c r="AX400" s="244"/>
      <c r="AY400">
        <f>COUNTA($C$400)</f>
        <v>1</v>
      </c>
    </row>
    <row r="401" spans="1:51" ht="30" customHeight="1" x14ac:dyDescent="0.15">
      <c r="A401" s="245">
        <v>3</v>
      </c>
      <c r="B401" s="245">
        <v>1</v>
      </c>
      <c r="C401" s="267" t="s">
        <v>865</v>
      </c>
      <c r="D401" s="266"/>
      <c r="E401" s="266"/>
      <c r="F401" s="266"/>
      <c r="G401" s="266"/>
      <c r="H401" s="266"/>
      <c r="I401" s="266"/>
      <c r="J401" s="248">
        <v>3010401029221</v>
      </c>
      <c r="K401" s="249"/>
      <c r="L401" s="249"/>
      <c r="M401" s="249"/>
      <c r="N401" s="249"/>
      <c r="O401" s="249"/>
      <c r="P401" s="256" t="s">
        <v>770</v>
      </c>
      <c r="Q401" s="250"/>
      <c r="R401" s="250"/>
      <c r="S401" s="250"/>
      <c r="T401" s="250"/>
      <c r="U401" s="250"/>
      <c r="V401" s="250"/>
      <c r="W401" s="250"/>
      <c r="X401" s="250"/>
      <c r="Y401" s="251">
        <v>0.5</v>
      </c>
      <c r="Z401" s="252"/>
      <c r="AA401" s="252"/>
      <c r="AB401" s="253"/>
      <c r="AC401" s="237" t="s">
        <v>332</v>
      </c>
      <c r="AD401" s="238"/>
      <c r="AE401" s="238"/>
      <c r="AF401" s="238"/>
      <c r="AG401" s="238"/>
      <c r="AH401" s="239">
        <v>1</v>
      </c>
      <c r="AI401" s="240"/>
      <c r="AJ401" s="240"/>
      <c r="AK401" s="240"/>
      <c r="AL401" s="241">
        <v>84.05</v>
      </c>
      <c r="AM401" s="242"/>
      <c r="AN401" s="242"/>
      <c r="AO401" s="243"/>
      <c r="AP401" s="244" t="s">
        <v>697</v>
      </c>
      <c r="AQ401" s="244"/>
      <c r="AR401" s="244"/>
      <c r="AS401" s="244"/>
      <c r="AT401" s="244"/>
      <c r="AU401" s="244"/>
      <c r="AV401" s="244"/>
      <c r="AW401" s="244"/>
      <c r="AX401" s="244"/>
      <c r="AY401">
        <f>COUNTA($C$401)</f>
        <v>1</v>
      </c>
    </row>
    <row r="402" spans="1:51" ht="30" customHeight="1" x14ac:dyDescent="0.15">
      <c r="A402" s="245">
        <v>4</v>
      </c>
      <c r="B402" s="245">
        <v>1</v>
      </c>
      <c r="C402" s="267" t="s">
        <v>866</v>
      </c>
      <c r="D402" s="266"/>
      <c r="E402" s="266"/>
      <c r="F402" s="266"/>
      <c r="G402" s="266"/>
      <c r="H402" s="266"/>
      <c r="I402" s="266"/>
      <c r="J402" s="248">
        <v>5011401001993</v>
      </c>
      <c r="K402" s="249"/>
      <c r="L402" s="249"/>
      <c r="M402" s="249"/>
      <c r="N402" s="249"/>
      <c r="O402" s="249"/>
      <c r="P402" s="256" t="s">
        <v>771</v>
      </c>
      <c r="Q402" s="250"/>
      <c r="R402" s="250"/>
      <c r="S402" s="250"/>
      <c r="T402" s="250"/>
      <c r="U402" s="250"/>
      <c r="V402" s="250"/>
      <c r="W402" s="250"/>
      <c r="X402" s="250"/>
      <c r="Y402" s="251">
        <v>0.5</v>
      </c>
      <c r="Z402" s="252"/>
      <c r="AA402" s="252"/>
      <c r="AB402" s="253"/>
      <c r="AC402" s="237" t="s">
        <v>332</v>
      </c>
      <c r="AD402" s="238"/>
      <c r="AE402" s="238"/>
      <c r="AF402" s="238"/>
      <c r="AG402" s="238"/>
      <c r="AH402" s="239">
        <v>1</v>
      </c>
      <c r="AI402" s="240"/>
      <c r="AJ402" s="240"/>
      <c r="AK402" s="240"/>
      <c r="AL402" s="241">
        <v>95.22</v>
      </c>
      <c r="AM402" s="242"/>
      <c r="AN402" s="242"/>
      <c r="AO402" s="243"/>
      <c r="AP402" s="244" t="s">
        <v>697</v>
      </c>
      <c r="AQ402" s="244"/>
      <c r="AR402" s="244"/>
      <c r="AS402" s="244"/>
      <c r="AT402" s="244"/>
      <c r="AU402" s="244"/>
      <c r="AV402" s="244"/>
      <c r="AW402" s="244"/>
      <c r="AX402" s="244"/>
      <c r="AY402">
        <f>COUNTA($C$402)</f>
        <v>1</v>
      </c>
    </row>
    <row r="403" spans="1:51" ht="30" customHeight="1" x14ac:dyDescent="0.15">
      <c r="A403" s="245">
        <v>5</v>
      </c>
      <c r="B403" s="245">
        <v>1</v>
      </c>
      <c r="C403" s="267" t="s">
        <v>867</v>
      </c>
      <c r="D403" s="266"/>
      <c r="E403" s="266"/>
      <c r="F403" s="266"/>
      <c r="G403" s="266"/>
      <c r="H403" s="266"/>
      <c r="I403" s="266"/>
      <c r="J403" s="248" t="s">
        <v>772</v>
      </c>
      <c r="K403" s="249"/>
      <c r="L403" s="249"/>
      <c r="M403" s="249"/>
      <c r="N403" s="249"/>
      <c r="O403" s="249"/>
      <c r="P403" s="250" t="s">
        <v>773</v>
      </c>
      <c r="Q403" s="250"/>
      <c r="R403" s="250"/>
      <c r="S403" s="250"/>
      <c r="T403" s="250"/>
      <c r="U403" s="250"/>
      <c r="V403" s="250"/>
      <c r="W403" s="250"/>
      <c r="X403" s="250"/>
      <c r="Y403" s="251">
        <v>0.5</v>
      </c>
      <c r="Z403" s="252"/>
      <c r="AA403" s="252"/>
      <c r="AB403" s="253"/>
      <c r="AC403" s="237" t="s">
        <v>332</v>
      </c>
      <c r="AD403" s="238"/>
      <c r="AE403" s="238"/>
      <c r="AF403" s="238"/>
      <c r="AG403" s="238"/>
      <c r="AH403" s="239">
        <v>1</v>
      </c>
      <c r="AI403" s="240"/>
      <c r="AJ403" s="240"/>
      <c r="AK403" s="240"/>
      <c r="AL403" s="241">
        <v>95.22</v>
      </c>
      <c r="AM403" s="242"/>
      <c r="AN403" s="242"/>
      <c r="AO403" s="243"/>
      <c r="AP403" s="244" t="s">
        <v>697</v>
      </c>
      <c r="AQ403" s="244"/>
      <c r="AR403" s="244"/>
      <c r="AS403" s="244"/>
      <c r="AT403" s="244"/>
      <c r="AU403" s="244"/>
      <c r="AV403" s="244"/>
      <c r="AW403" s="244"/>
      <c r="AX403" s="244"/>
      <c r="AY403">
        <f>COUNTA($C$403)</f>
        <v>1</v>
      </c>
    </row>
    <row r="404" spans="1:51" ht="30" customHeight="1" x14ac:dyDescent="0.15">
      <c r="A404" s="245">
        <v>6</v>
      </c>
      <c r="B404" s="245">
        <v>1</v>
      </c>
      <c r="C404" s="267" t="s">
        <v>868</v>
      </c>
      <c r="D404" s="266"/>
      <c r="E404" s="266"/>
      <c r="F404" s="266"/>
      <c r="G404" s="266"/>
      <c r="H404" s="266"/>
      <c r="I404" s="266"/>
      <c r="J404" s="248">
        <v>7430001011731</v>
      </c>
      <c r="K404" s="249"/>
      <c r="L404" s="249"/>
      <c r="M404" s="249"/>
      <c r="N404" s="249"/>
      <c r="O404" s="249"/>
      <c r="P404" s="250" t="s">
        <v>774</v>
      </c>
      <c r="Q404" s="250"/>
      <c r="R404" s="250"/>
      <c r="S404" s="250"/>
      <c r="T404" s="250"/>
      <c r="U404" s="250"/>
      <c r="V404" s="250"/>
      <c r="W404" s="250"/>
      <c r="X404" s="250"/>
      <c r="Y404" s="251">
        <v>0.3</v>
      </c>
      <c r="Z404" s="252"/>
      <c r="AA404" s="252"/>
      <c r="AB404" s="253"/>
      <c r="AC404" s="237" t="s">
        <v>332</v>
      </c>
      <c r="AD404" s="238"/>
      <c r="AE404" s="238"/>
      <c r="AF404" s="238"/>
      <c r="AG404" s="238"/>
      <c r="AH404" s="239">
        <v>15</v>
      </c>
      <c r="AI404" s="240"/>
      <c r="AJ404" s="240"/>
      <c r="AK404" s="240"/>
      <c r="AL404" s="241">
        <v>100</v>
      </c>
      <c r="AM404" s="242"/>
      <c r="AN404" s="242"/>
      <c r="AO404" s="243"/>
      <c r="AP404" s="244" t="s">
        <v>697</v>
      </c>
      <c r="AQ404" s="244"/>
      <c r="AR404" s="244"/>
      <c r="AS404" s="244"/>
      <c r="AT404" s="244"/>
      <c r="AU404" s="244"/>
      <c r="AV404" s="244"/>
      <c r="AW404" s="244"/>
      <c r="AX404" s="244"/>
      <c r="AY404">
        <f>COUNTA($C$404)</f>
        <v>1</v>
      </c>
    </row>
    <row r="405" spans="1:51" ht="30" customHeight="1" x14ac:dyDescent="0.15">
      <c r="A405" s="245">
        <v>7</v>
      </c>
      <c r="B405" s="245">
        <v>1</v>
      </c>
      <c r="C405" s="267" t="s">
        <v>869</v>
      </c>
      <c r="D405" s="266"/>
      <c r="E405" s="266"/>
      <c r="F405" s="266"/>
      <c r="G405" s="266"/>
      <c r="H405" s="266"/>
      <c r="I405" s="266"/>
      <c r="J405" s="248">
        <v>7020001078696</v>
      </c>
      <c r="K405" s="249"/>
      <c r="L405" s="249"/>
      <c r="M405" s="249"/>
      <c r="N405" s="249"/>
      <c r="O405" s="249"/>
      <c r="P405" s="250" t="s">
        <v>775</v>
      </c>
      <c r="Q405" s="250"/>
      <c r="R405" s="250"/>
      <c r="S405" s="250"/>
      <c r="T405" s="250"/>
      <c r="U405" s="250"/>
      <c r="V405" s="250"/>
      <c r="W405" s="250"/>
      <c r="X405" s="250"/>
      <c r="Y405" s="251">
        <v>0.16</v>
      </c>
      <c r="Z405" s="252"/>
      <c r="AA405" s="252"/>
      <c r="AB405" s="253"/>
      <c r="AC405" s="237" t="s">
        <v>332</v>
      </c>
      <c r="AD405" s="238"/>
      <c r="AE405" s="238"/>
      <c r="AF405" s="238"/>
      <c r="AG405" s="238"/>
      <c r="AH405" s="239">
        <v>1</v>
      </c>
      <c r="AI405" s="240"/>
      <c r="AJ405" s="240"/>
      <c r="AK405" s="240"/>
      <c r="AL405" s="241">
        <v>100</v>
      </c>
      <c r="AM405" s="242"/>
      <c r="AN405" s="242"/>
      <c r="AO405" s="243"/>
      <c r="AP405" s="244" t="s">
        <v>697</v>
      </c>
      <c r="AQ405" s="244"/>
      <c r="AR405" s="244"/>
      <c r="AS405" s="244"/>
      <c r="AT405" s="244"/>
      <c r="AU405" s="244"/>
      <c r="AV405" s="244"/>
      <c r="AW405" s="244"/>
      <c r="AX405" s="244"/>
      <c r="AY405">
        <f>COUNTA($C$405)</f>
        <v>1</v>
      </c>
    </row>
    <row r="406" spans="1:51" ht="30" customHeight="1" x14ac:dyDescent="0.15">
      <c r="A406" s="245">
        <v>8</v>
      </c>
      <c r="B406" s="245">
        <v>1</v>
      </c>
      <c r="C406" s="267" t="s">
        <v>870</v>
      </c>
      <c r="D406" s="266"/>
      <c r="E406" s="266"/>
      <c r="F406" s="266"/>
      <c r="G406" s="266"/>
      <c r="H406" s="266"/>
      <c r="I406" s="266"/>
      <c r="J406" s="248">
        <v>7021001015409</v>
      </c>
      <c r="K406" s="249"/>
      <c r="L406" s="249"/>
      <c r="M406" s="249"/>
      <c r="N406" s="249"/>
      <c r="O406" s="249"/>
      <c r="P406" s="250" t="s">
        <v>776</v>
      </c>
      <c r="Q406" s="250"/>
      <c r="R406" s="250"/>
      <c r="S406" s="250"/>
      <c r="T406" s="250"/>
      <c r="U406" s="250"/>
      <c r="V406" s="250"/>
      <c r="W406" s="250"/>
      <c r="X406" s="250"/>
      <c r="Y406" s="251">
        <v>0.1</v>
      </c>
      <c r="Z406" s="252"/>
      <c r="AA406" s="252"/>
      <c r="AB406" s="253"/>
      <c r="AC406" s="237" t="s">
        <v>332</v>
      </c>
      <c r="AD406" s="238"/>
      <c r="AE406" s="238"/>
      <c r="AF406" s="238"/>
      <c r="AG406" s="238"/>
      <c r="AH406" s="239">
        <v>1</v>
      </c>
      <c r="AI406" s="240"/>
      <c r="AJ406" s="240"/>
      <c r="AK406" s="240"/>
      <c r="AL406" s="241">
        <v>100</v>
      </c>
      <c r="AM406" s="242"/>
      <c r="AN406" s="242"/>
      <c r="AO406" s="243"/>
      <c r="AP406" s="244" t="s">
        <v>697</v>
      </c>
      <c r="AQ406" s="244"/>
      <c r="AR406" s="244"/>
      <c r="AS406" s="244"/>
      <c r="AT406" s="244"/>
      <c r="AU406" s="244"/>
      <c r="AV406" s="244"/>
      <c r="AW406" s="244"/>
      <c r="AX406" s="244"/>
      <c r="AY406">
        <f>COUNTA($C$406)</f>
        <v>1</v>
      </c>
    </row>
    <row r="407" spans="1:51" ht="30" customHeight="1" x14ac:dyDescent="0.15">
      <c r="A407" s="245">
        <v>9</v>
      </c>
      <c r="B407" s="245">
        <v>1</v>
      </c>
      <c r="C407" s="267" t="s">
        <v>891</v>
      </c>
      <c r="D407" s="266"/>
      <c r="E407" s="266"/>
      <c r="F407" s="266"/>
      <c r="G407" s="266"/>
      <c r="H407" s="266"/>
      <c r="I407" s="266"/>
      <c r="J407" s="248">
        <v>6130001001160</v>
      </c>
      <c r="K407" s="249"/>
      <c r="L407" s="249"/>
      <c r="M407" s="249"/>
      <c r="N407" s="249"/>
      <c r="O407" s="249"/>
      <c r="P407" s="256" t="s">
        <v>777</v>
      </c>
      <c r="Q407" s="250"/>
      <c r="R407" s="250"/>
      <c r="S407" s="250"/>
      <c r="T407" s="250"/>
      <c r="U407" s="250"/>
      <c r="V407" s="250"/>
      <c r="W407" s="250"/>
      <c r="X407" s="250"/>
      <c r="Y407" s="251">
        <v>0.1</v>
      </c>
      <c r="Z407" s="252"/>
      <c r="AA407" s="252"/>
      <c r="AB407" s="253"/>
      <c r="AC407" s="237" t="s">
        <v>332</v>
      </c>
      <c r="AD407" s="238"/>
      <c r="AE407" s="238"/>
      <c r="AF407" s="238"/>
      <c r="AG407" s="238"/>
      <c r="AH407" s="239">
        <v>2</v>
      </c>
      <c r="AI407" s="240"/>
      <c r="AJ407" s="240"/>
      <c r="AK407" s="240"/>
      <c r="AL407" s="241">
        <v>60.31</v>
      </c>
      <c r="AM407" s="242"/>
      <c r="AN407" s="242"/>
      <c r="AO407" s="243"/>
      <c r="AP407" s="244" t="s">
        <v>697</v>
      </c>
      <c r="AQ407" s="244"/>
      <c r="AR407" s="244"/>
      <c r="AS407" s="244"/>
      <c r="AT407" s="244"/>
      <c r="AU407" s="244"/>
      <c r="AV407" s="244"/>
      <c r="AW407" s="244"/>
      <c r="AX407" s="244"/>
      <c r="AY407">
        <f>COUNTA($C$407)</f>
        <v>1</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307</v>
      </c>
      <c r="AD431" s="257"/>
      <c r="AE431" s="257"/>
      <c r="AF431" s="257"/>
      <c r="AG431" s="257"/>
      <c r="AH431" s="272" t="s">
        <v>327</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30" customHeight="1" x14ac:dyDescent="0.15">
      <c r="A432" s="245">
        <v>1</v>
      </c>
      <c r="B432" s="245">
        <v>1</v>
      </c>
      <c r="C432" s="267" t="s">
        <v>871</v>
      </c>
      <c r="D432" s="266"/>
      <c r="E432" s="266"/>
      <c r="F432" s="266"/>
      <c r="G432" s="266"/>
      <c r="H432" s="266"/>
      <c r="I432" s="266"/>
      <c r="J432" s="248" t="s">
        <v>747</v>
      </c>
      <c r="K432" s="249"/>
      <c r="L432" s="249"/>
      <c r="M432" s="249"/>
      <c r="N432" s="249"/>
      <c r="O432" s="249"/>
      <c r="P432" s="256" t="s">
        <v>786</v>
      </c>
      <c r="Q432" s="250"/>
      <c r="R432" s="250"/>
      <c r="S432" s="250"/>
      <c r="T432" s="250"/>
      <c r="U432" s="250"/>
      <c r="V432" s="250"/>
      <c r="W432" s="250"/>
      <c r="X432" s="250"/>
      <c r="Y432" s="251">
        <v>876</v>
      </c>
      <c r="Z432" s="252"/>
      <c r="AA432" s="252"/>
      <c r="AB432" s="253"/>
      <c r="AC432" s="237" t="s">
        <v>337</v>
      </c>
      <c r="AD432" s="238"/>
      <c r="AE432" s="238"/>
      <c r="AF432" s="238"/>
      <c r="AG432" s="238"/>
      <c r="AH432" s="239" t="s">
        <v>852</v>
      </c>
      <c r="AI432" s="240"/>
      <c r="AJ432" s="240"/>
      <c r="AK432" s="240"/>
      <c r="AL432" s="241">
        <v>100</v>
      </c>
      <c r="AM432" s="242"/>
      <c r="AN432" s="242"/>
      <c r="AO432" s="243"/>
      <c r="AP432" s="244" t="s">
        <v>697</v>
      </c>
      <c r="AQ432" s="244"/>
      <c r="AR432" s="244"/>
      <c r="AS432" s="244"/>
      <c r="AT432" s="244"/>
      <c r="AU432" s="244"/>
      <c r="AV432" s="244"/>
      <c r="AW432" s="244"/>
      <c r="AX432" s="244"/>
      <c r="AY432">
        <f>$AY$429</f>
        <v>1</v>
      </c>
    </row>
    <row r="433" spans="1:51" ht="30" customHeight="1" x14ac:dyDescent="0.15">
      <c r="A433" s="245">
        <v>2</v>
      </c>
      <c r="B433" s="245">
        <v>1</v>
      </c>
      <c r="C433" s="267" t="s">
        <v>855</v>
      </c>
      <c r="D433" s="266"/>
      <c r="E433" s="266"/>
      <c r="F433" s="266"/>
      <c r="G433" s="266"/>
      <c r="H433" s="266"/>
      <c r="I433" s="266"/>
      <c r="J433" s="248">
        <v>1010401010455</v>
      </c>
      <c r="K433" s="249"/>
      <c r="L433" s="249"/>
      <c r="M433" s="249"/>
      <c r="N433" s="249"/>
      <c r="O433" s="249"/>
      <c r="P433" s="256" t="s">
        <v>788</v>
      </c>
      <c r="Q433" s="250"/>
      <c r="R433" s="250"/>
      <c r="S433" s="250"/>
      <c r="T433" s="250"/>
      <c r="U433" s="250"/>
      <c r="V433" s="250"/>
      <c r="W433" s="250"/>
      <c r="X433" s="250"/>
      <c r="Y433" s="251">
        <v>112</v>
      </c>
      <c r="Z433" s="252"/>
      <c r="AA433" s="252"/>
      <c r="AB433" s="253"/>
      <c r="AC433" s="237" t="s">
        <v>337</v>
      </c>
      <c r="AD433" s="238"/>
      <c r="AE433" s="238"/>
      <c r="AF433" s="238"/>
      <c r="AG433" s="238"/>
      <c r="AH433" s="239" t="s">
        <v>697</v>
      </c>
      <c r="AI433" s="240"/>
      <c r="AJ433" s="240"/>
      <c r="AK433" s="240"/>
      <c r="AL433" s="241">
        <v>100</v>
      </c>
      <c r="AM433" s="242"/>
      <c r="AN433" s="242"/>
      <c r="AO433" s="243"/>
      <c r="AP433" s="244" t="s">
        <v>697</v>
      </c>
      <c r="AQ433" s="244"/>
      <c r="AR433" s="244"/>
      <c r="AS433" s="244"/>
      <c r="AT433" s="244"/>
      <c r="AU433" s="244"/>
      <c r="AV433" s="244"/>
      <c r="AW433" s="244"/>
      <c r="AX433" s="244"/>
      <c r="AY433">
        <f>COUNTA($C$433)</f>
        <v>1</v>
      </c>
    </row>
    <row r="434" spans="1:51" ht="30" customHeight="1" x14ac:dyDescent="0.15">
      <c r="A434" s="245">
        <v>3</v>
      </c>
      <c r="B434" s="245">
        <v>1</v>
      </c>
      <c r="C434" s="267" t="s">
        <v>872</v>
      </c>
      <c r="D434" s="266"/>
      <c r="E434" s="266"/>
      <c r="F434" s="266"/>
      <c r="G434" s="266"/>
      <c r="H434" s="266"/>
      <c r="I434" s="266"/>
      <c r="J434" s="248" t="s">
        <v>749</v>
      </c>
      <c r="K434" s="249"/>
      <c r="L434" s="249"/>
      <c r="M434" s="249"/>
      <c r="N434" s="249"/>
      <c r="O434" s="249"/>
      <c r="P434" s="256" t="s">
        <v>844</v>
      </c>
      <c r="Q434" s="250"/>
      <c r="R434" s="250"/>
      <c r="S434" s="250"/>
      <c r="T434" s="250"/>
      <c r="U434" s="250"/>
      <c r="V434" s="250"/>
      <c r="W434" s="250"/>
      <c r="X434" s="250"/>
      <c r="Y434" s="251">
        <v>57</v>
      </c>
      <c r="Z434" s="252"/>
      <c r="AA434" s="252"/>
      <c r="AB434" s="253"/>
      <c r="AC434" s="237" t="s">
        <v>337</v>
      </c>
      <c r="AD434" s="238"/>
      <c r="AE434" s="238"/>
      <c r="AF434" s="238"/>
      <c r="AG434" s="238"/>
      <c r="AH434" s="268" t="s">
        <v>697</v>
      </c>
      <c r="AI434" s="269"/>
      <c r="AJ434" s="269"/>
      <c r="AK434" s="269"/>
      <c r="AL434" s="241">
        <v>99.85</v>
      </c>
      <c r="AM434" s="242"/>
      <c r="AN434" s="242"/>
      <c r="AO434" s="243"/>
      <c r="AP434" s="244" t="s">
        <v>697</v>
      </c>
      <c r="AQ434" s="244"/>
      <c r="AR434" s="244"/>
      <c r="AS434" s="244"/>
      <c r="AT434" s="244"/>
      <c r="AU434" s="244"/>
      <c r="AV434" s="244"/>
      <c r="AW434" s="244"/>
      <c r="AX434" s="244"/>
      <c r="AY434">
        <f>COUNTA($C$434)</f>
        <v>1</v>
      </c>
    </row>
    <row r="435" spans="1:51" ht="30" customHeight="1" x14ac:dyDescent="0.15">
      <c r="A435" s="245">
        <v>4</v>
      </c>
      <c r="B435" s="245">
        <v>1</v>
      </c>
      <c r="C435" s="267" t="s">
        <v>857</v>
      </c>
      <c r="D435" s="266"/>
      <c r="E435" s="266"/>
      <c r="F435" s="266"/>
      <c r="G435" s="266"/>
      <c r="H435" s="266"/>
      <c r="I435" s="266"/>
      <c r="J435" s="248" t="s">
        <v>755</v>
      </c>
      <c r="K435" s="249"/>
      <c r="L435" s="249"/>
      <c r="M435" s="249"/>
      <c r="N435" s="249"/>
      <c r="O435" s="249"/>
      <c r="P435" s="256" t="s">
        <v>787</v>
      </c>
      <c r="Q435" s="250"/>
      <c r="R435" s="250"/>
      <c r="S435" s="250"/>
      <c r="T435" s="250"/>
      <c r="U435" s="250"/>
      <c r="V435" s="250"/>
      <c r="W435" s="250"/>
      <c r="X435" s="250"/>
      <c r="Y435" s="251">
        <v>51</v>
      </c>
      <c r="Z435" s="252"/>
      <c r="AA435" s="252"/>
      <c r="AB435" s="253"/>
      <c r="AC435" s="237" t="s">
        <v>337</v>
      </c>
      <c r="AD435" s="238"/>
      <c r="AE435" s="238"/>
      <c r="AF435" s="238"/>
      <c r="AG435" s="238"/>
      <c r="AH435" s="239" t="s">
        <v>697</v>
      </c>
      <c r="AI435" s="240"/>
      <c r="AJ435" s="240"/>
      <c r="AK435" s="240"/>
      <c r="AL435" s="241">
        <v>100</v>
      </c>
      <c r="AM435" s="242"/>
      <c r="AN435" s="242"/>
      <c r="AO435" s="243"/>
      <c r="AP435" s="244" t="s">
        <v>697</v>
      </c>
      <c r="AQ435" s="244"/>
      <c r="AR435" s="244"/>
      <c r="AS435" s="244"/>
      <c r="AT435" s="244"/>
      <c r="AU435" s="244"/>
      <c r="AV435" s="244"/>
      <c r="AW435" s="244"/>
      <c r="AX435" s="244"/>
      <c r="AY435">
        <f>COUNTA($C$435)</f>
        <v>1</v>
      </c>
    </row>
    <row r="436" spans="1:51" ht="30" customHeight="1" x14ac:dyDescent="0.15">
      <c r="A436" s="245">
        <v>5</v>
      </c>
      <c r="B436" s="245">
        <v>1</v>
      </c>
      <c r="C436" s="267" t="s">
        <v>869</v>
      </c>
      <c r="D436" s="266"/>
      <c r="E436" s="266"/>
      <c r="F436" s="266"/>
      <c r="G436" s="266"/>
      <c r="H436" s="266"/>
      <c r="I436" s="266"/>
      <c r="J436" s="248">
        <v>7020001078696</v>
      </c>
      <c r="K436" s="249"/>
      <c r="L436" s="249"/>
      <c r="M436" s="249"/>
      <c r="N436" s="249"/>
      <c r="O436" s="249"/>
      <c r="P436" s="256" t="s">
        <v>792</v>
      </c>
      <c r="Q436" s="250"/>
      <c r="R436" s="250"/>
      <c r="S436" s="250"/>
      <c r="T436" s="250"/>
      <c r="U436" s="250"/>
      <c r="V436" s="250"/>
      <c r="W436" s="250"/>
      <c r="X436" s="250"/>
      <c r="Y436" s="251">
        <v>18</v>
      </c>
      <c r="Z436" s="252"/>
      <c r="AA436" s="252"/>
      <c r="AB436" s="253"/>
      <c r="AC436" s="237" t="s">
        <v>337</v>
      </c>
      <c r="AD436" s="238"/>
      <c r="AE436" s="238"/>
      <c r="AF436" s="238"/>
      <c r="AG436" s="238"/>
      <c r="AH436" s="239" t="s">
        <v>697</v>
      </c>
      <c r="AI436" s="240"/>
      <c r="AJ436" s="240"/>
      <c r="AK436" s="240"/>
      <c r="AL436" s="241">
        <v>100</v>
      </c>
      <c r="AM436" s="242"/>
      <c r="AN436" s="242"/>
      <c r="AO436" s="243"/>
      <c r="AP436" s="244" t="s">
        <v>697</v>
      </c>
      <c r="AQ436" s="244"/>
      <c r="AR436" s="244"/>
      <c r="AS436" s="244"/>
      <c r="AT436" s="244"/>
      <c r="AU436" s="244"/>
      <c r="AV436" s="244"/>
      <c r="AW436" s="244"/>
      <c r="AX436" s="244"/>
      <c r="AY436">
        <f>COUNTA($C$436)</f>
        <v>1</v>
      </c>
    </row>
    <row r="437" spans="1:51" ht="30" customHeight="1" x14ac:dyDescent="0.15">
      <c r="A437" s="245">
        <v>6</v>
      </c>
      <c r="B437" s="245">
        <v>1</v>
      </c>
      <c r="C437" s="266" t="s">
        <v>789</v>
      </c>
      <c r="D437" s="266"/>
      <c r="E437" s="266"/>
      <c r="F437" s="266"/>
      <c r="G437" s="266"/>
      <c r="H437" s="266"/>
      <c r="I437" s="266"/>
      <c r="J437" s="248" t="s">
        <v>790</v>
      </c>
      <c r="K437" s="249"/>
      <c r="L437" s="249"/>
      <c r="M437" s="249"/>
      <c r="N437" s="249"/>
      <c r="O437" s="249"/>
      <c r="P437" s="256" t="s">
        <v>791</v>
      </c>
      <c r="Q437" s="250"/>
      <c r="R437" s="250"/>
      <c r="S437" s="250"/>
      <c r="T437" s="250"/>
      <c r="U437" s="250"/>
      <c r="V437" s="250"/>
      <c r="W437" s="250"/>
      <c r="X437" s="250"/>
      <c r="Y437" s="251">
        <v>11</v>
      </c>
      <c r="Z437" s="252"/>
      <c r="AA437" s="252"/>
      <c r="AB437" s="253"/>
      <c r="AC437" s="237" t="s">
        <v>337</v>
      </c>
      <c r="AD437" s="238"/>
      <c r="AE437" s="238"/>
      <c r="AF437" s="238"/>
      <c r="AG437" s="238"/>
      <c r="AH437" s="239" t="s">
        <v>697</v>
      </c>
      <c r="AI437" s="240"/>
      <c r="AJ437" s="240"/>
      <c r="AK437" s="240"/>
      <c r="AL437" s="241">
        <v>100</v>
      </c>
      <c r="AM437" s="242"/>
      <c r="AN437" s="242"/>
      <c r="AO437" s="243"/>
      <c r="AP437" s="244" t="s">
        <v>697</v>
      </c>
      <c r="AQ437" s="244"/>
      <c r="AR437" s="244"/>
      <c r="AS437" s="244"/>
      <c r="AT437" s="244"/>
      <c r="AU437" s="244"/>
      <c r="AV437" s="244"/>
      <c r="AW437" s="244"/>
      <c r="AX437" s="244"/>
      <c r="AY437">
        <f>COUNTA($C$437)</f>
        <v>1</v>
      </c>
    </row>
    <row r="438" spans="1:51" ht="30" customHeight="1" x14ac:dyDescent="0.15">
      <c r="A438" s="245">
        <v>7</v>
      </c>
      <c r="B438" s="245">
        <v>1</v>
      </c>
      <c r="C438" s="267" t="s">
        <v>870</v>
      </c>
      <c r="D438" s="266"/>
      <c r="E438" s="266"/>
      <c r="F438" s="266"/>
      <c r="G438" s="266"/>
      <c r="H438" s="266"/>
      <c r="I438" s="266"/>
      <c r="J438" s="248">
        <v>7021001015409</v>
      </c>
      <c r="K438" s="249"/>
      <c r="L438" s="249"/>
      <c r="M438" s="249"/>
      <c r="N438" s="249"/>
      <c r="O438" s="249"/>
      <c r="P438" s="256" t="s">
        <v>793</v>
      </c>
      <c r="Q438" s="250"/>
      <c r="R438" s="250"/>
      <c r="S438" s="250"/>
      <c r="T438" s="250"/>
      <c r="U438" s="250"/>
      <c r="V438" s="250"/>
      <c r="W438" s="250"/>
      <c r="X438" s="250"/>
      <c r="Y438" s="251">
        <v>9</v>
      </c>
      <c r="Z438" s="252"/>
      <c r="AA438" s="252"/>
      <c r="AB438" s="253"/>
      <c r="AC438" s="237" t="s">
        <v>337</v>
      </c>
      <c r="AD438" s="238"/>
      <c r="AE438" s="238"/>
      <c r="AF438" s="238"/>
      <c r="AG438" s="238"/>
      <c r="AH438" s="239" t="s">
        <v>697</v>
      </c>
      <c r="AI438" s="240"/>
      <c r="AJ438" s="240"/>
      <c r="AK438" s="240"/>
      <c r="AL438" s="241">
        <v>100</v>
      </c>
      <c r="AM438" s="242"/>
      <c r="AN438" s="242"/>
      <c r="AO438" s="243"/>
      <c r="AP438" s="244" t="s">
        <v>697</v>
      </c>
      <c r="AQ438" s="244"/>
      <c r="AR438" s="244"/>
      <c r="AS438" s="244"/>
      <c r="AT438" s="244"/>
      <c r="AU438" s="244"/>
      <c r="AV438" s="244"/>
      <c r="AW438" s="244"/>
      <c r="AX438" s="244"/>
      <c r="AY438">
        <f>COUNTA($C$438)</f>
        <v>1</v>
      </c>
    </row>
    <row r="439" spans="1:51" ht="47.25" customHeight="1" x14ac:dyDescent="0.15">
      <c r="A439" s="245">
        <v>8</v>
      </c>
      <c r="B439" s="245">
        <v>1</v>
      </c>
      <c r="C439" s="267" t="s">
        <v>873</v>
      </c>
      <c r="D439" s="266"/>
      <c r="E439" s="266"/>
      <c r="F439" s="266"/>
      <c r="G439" s="266"/>
      <c r="H439" s="266"/>
      <c r="I439" s="266"/>
      <c r="J439" s="248" t="s">
        <v>757</v>
      </c>
      <c r="K439" s="249"/>
      <c r="L439" s="249"/>
      <c r="M439" s="249"/>
      <c r="N439" s="249"/>
      <c r="O439" s="249"/>
      <c r="P439" s="250" t="s">
        <v>794</v>
      </c>
      <c r="Q439" s="250"/>
      <c r="R439" s="250"/>
      <c r="S439" s="250"/>
      <c r="T439" s="250"/>
      <c r="U439" s="250"/>
      <c r="V439" s="250"/>
      <c r="W439" s="250"/>
      <c r="X439" s="250"/>
      <c r="Y439" s="251">
        <v>8</v>
      </c>
      <c r="Z439" s="252"/>
      <c r="AA439" s="252"/>
      <c r="AB439" s="253"/>
      <c r="AC439" s="237" t="s">
        <v>337</v>
      </c>
      <c r="AD439" s="238"/>
      <c r="AE439" s="238"/>
      <c r="AF439" s="238"/>
      <c r="AG439" s="238"/>
      <c r="AH439" s="239" t="s">
        <v>697</v>
      </c>
      <c r="AI439" s="240"/>
      <c r="AJ439" s="240"/>
      <c r="AK439" s="240"/>
      <c r="AL439" s="241">
        <v>99.9</v>
      </c>
      <c r="AM439" s="242"/>
      <c r="AN439" s="242"/>
      <c r="AO439" s="243"/>
      <c r="AP439" s="244" t="s">
        <v>697</v>
      </c>
      <c r="AQ439" s="244"/>
      <c r="AR439" s="244"/>
      <c r="AS439" s="244"/>
      <c r="AT439" s="244"/>
      <c r="AU439" s="244"/>
      <c r="AV439" s="244"/>
      <c r="AW439" s="244"/>
      <c r="AX439" s="244"/>
      <c r="AY439">
        <f>COUNTA($C$439)</f>
        <v>1</v>
      </c>
    </row>
    <row r="440" spans="1:51" ht="30" customHeight="1" x14ac:dyDescent="0.15">
      <c r="A440" s="245">
        <v>9</v>
      </c>
      <c r="B440" s="245">
        <v>1</v>
      </c>
      <c r="C440" s="267" t="s">
        <v>874</v>
      </c>
      <c r="D440" s="266"/>
      <c r="E440" s="266"/>
      <c r="F440" s="266"/>
      <c r="G440" s="266"/>
      <c r="H440" s="266"/>
      <c r="I440" s="266"/>
      <c r="J440" s="248">
        <v>1110001022254</v>
      </c>
      <c r="K440" s="249"/>
      <c r="L440" s="249"/>
      <c r="M440" s="249"/>
      <c r="N440" s="249"/>
      <c r="O440" s="249"/>
      <c r="P440" s="256" t="s">
        <v>797</v>
      </c>
      <c r="Q440" s="250"/>
      <c r="R440" s="250"/>
      <c r="S440" s="250"/>
      <c r="T440" s="250"/>
      <c r="U440" s="250"/>
      <c r="V440" s="250"/>
      <c r="W440" s="250"/>
      <c r="X440" s="250"/>
      <c r="Y440" s="251">
        <v>6</v>
      </c>
      <c r="Z440" s="252"/>
      <c r="AA440" s="252"/>
      <c r="AB440" s="253"/>
      <c r="AC440" s="237" t="s">
        <v>337</v>
      </c>
      <c r="AD440" s="238"/>
      <c r="AE440" s="238"/>
      <c r="AF440" s="238"/>
      <c r="AG440" s="238"/>
      <c r="AH440" s="239" t="s">
        <v>697</v>
      </c>
      <c r="AI440" s="240"/>
      <c r="AJ440" s="240"/>
      <c r="AK440" s="240"/>
      <c r="AL440" s="241">
        <v>100</v>
      </c>
      <c r="AM440" s="242"/>
      <c r="AN440" s="242"/>
      <c r="AO440" s="243"/>
      <c r="AP440" s="244" t="s">
        <v>697</v>
      </c>
      <c r="AQ440" s="244"/>
      <c r="AR440" s="244"/>
      <c r="AS440" s="244"/>
      <c r="AT440" s="244"/>
      <c r="AU440" s="244"/>
      <c r="AV440" s="244"/>
      <c r="AW440" s="244"/>
      <c r="AX440" s="244"/>
      <c r="AY440">
        <f>COUNTA($C$440)</f>
        <v>1</v>
      </c>
    </row>
    <row r="441" spans="1:51" ht="30" customHeight="1" x14ac:dyDescent="0.15">
      <c r="A441" s="245">
        <v>10</v>
      </c>
      <c r="B441" s="245">
        <v>1</v>
      </c>
      <c r="C441" s="267" t="s">
        <v>875</v>
      </c>
      <c r="D441" s="266"/>
      <c r="E441" s="266"/>
      <c r="F441" s="266"/>
      <c r="G441" s="266"/>
      <c r="H441" s="266"/>
      <c r="I441" s="266"/>
      <c r="J441" s="248" t="s">
        <v>795</v>
      </c>
      <c r="K441" s="249"/>
      <c r="L441" s="249"/>
      <c r="M441" s="249"/>
      <c r="N441" s="249"/>
      <c r="O441" s="249"/>
      <c r="P441" s="250" t="s">
        <v>796</v>
      </c>
      <c r="Q441" s="250"/>
      <c r="R441" s="250"/>
      <c r="S441" s="250"/>
      <c r="T441" s="250"/>
      <c r="U441" s="250"/>
      <c r="V441" s="250"/>
      <c r="W441" s="250"/>
      <c r="X441" s="250"/>
      <c r="Y441" s="251">
        <v>6</v>
      </c>
      <c r="Z441" s="252"/>
      <c r="AA441" s="252"/>
      <c r="AB441" s="253"/>
      <c r="AC441" s="237" t="s">
        <v>337</v>
      </c>
      <c r="AD441" s="238"/>
      <c r="AE441" s="238"/>
      <c r="AF441" s="238"/>
      <c r="AG441" s="238"/>
      <c r="AH441" s="239" t="s">
        <v>697</v>
      </c>
      <c r="AI441" s="240"/>
      <c r="AJ441" s="240"/>
      <c r="AK441" s="240"/>
      <c r="AL441" s="241">
        <v>100</v>
      </c>
      <c r="AM441" s="242"/>
      <c r="AN441" s="242"/>
      <c r="AO441" s="243"/>
      <c r="AP441" s="244" t="s">
        <v>697</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6"/>
      <c r="E443" s="266"/>
      <c r="F443" s="266"/>
      <c r="G443" s="266"/>
      <c r="H443" s="266"/>
      <c r="I443" s="266"/>
      <c r="J443" s="248"/>
      <c r="K443" s="249"/>
      <c r="L443" s="249"/>
      <c r="M443" s="249"/>
      <c r="N443" s="249"/>
      <c r="O443" s="249"/>
      <c r="P443" s="256"/>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307</v>
      </c>
      <c r="AD464" s="257"/>
      <c r="AE464" s="257"/>
      <c r="AF464" s="257"/>
      <c r="AG464" s="257"/>
      <c r="AH464" s="272" t="s">
        <v>327</v>
      </c>
      <c r="AI464" s="270"/>
      <c r="AJ464" s="270"/>
      <c r="AK464" s="270"/>
      <c r="AL464" s="270" t="s">
        <v>19</v>
      </c>
      <c r="AM464" s="270"/>
      <c r="AN464" s="270"/>
      <c r="AO464" s="274"/>
      <c r="AP464" s="260" t="s">
        <v>275</v>
      </c>
      <c r="AQ464" s="260"/>
      <c r="AR464" s="260"/>
      <c r="AS464" s="260"/>
      <c r="AT464" s="260"/>
      <c r="AU464" s="260"/>
      <c r="AV464" s="260"/>
      <c r="AW464" s="260"/>
      <c r="AX464" s="260"/>
      <c r="AY464">
        <f>$AY$462</f>
        <v>1</v>
      </c>
    </row>
    <row r="465" spans="1:51" ht="30" customHeight="1" x14ac:dyDescent="0.15">
      <c r="A465" s="245">
        <v>1</v>
      </c>
      <c r="B465" s="245">
        <v>1</v>
      </c>
      <c r="C465" s="267" t="s">
        <v>876</v>
      </c>
      <c r="D465" s="266"/>
      <c r="E465" s="266"/>
      <c r="F465" s="266"/>
      <c r="G465" s="266"/>
      <c r="H465" s="266"/>
      <c r="I465" s="266"/>
      <c r="J465" s="248">
        <v>9010801019840</v>
      </c>
      <c r="K465" s="249"/>
      <c r="L465" s="249"/>
      <c r="M465" s="249"/>
      <c r="N465" s="249"/>
      <c r="O465" s="249"/>
      <c r="P465" s="250" t="s">
        <v>798</v>
      </c>
      <c r="Q465" s="250"/>
      <c r="R465" s="250"/>
      <c r="S465" s="250"/>
      <c r="T465" s="250"/>
      <c r="U465" s="250"/>
      <c r="V465" s="250"/>
      <c r="W465" s="250"/>
      <c r="X465" s="250"/>
      <c r="Y465" s="251">
        <v>1</v>
      </c>
      <c r="Z465" s="252"/>
      <c r="AA465" s="252"/>
      <c r="AB465" s="253"/>
      <c r="AC465" s="237" t="s">
        <v>338</v>
      </c>
      <c r="AD465" s="238"/>
      <c r="AE465" s="238"/>
      <c r="AF465" s="238"/>
      <c r="AG465" s="238"/>
      <c r="AH465" s="268" t="s">
        <v>697</v>
      </c>
      <c r="AI465" s="269"/>
      <c r="AJ465" s="269"/>
      <c r="AK465" s="269"/>
      <c r="AL465" s="241">
        <v>99.64</v>
      </c>
      <c r="AM465" s="242"/>
      <c r="AN465" s="242"/>
      <c r="AO465" s="243"/>
      <c r="AP465" s="244" t="s">
        <v>697</v>
      </c>
      <c r="AQ465" s="244"/>
      <c r="AR465" s="244"/>
      <c r="AS465" s="244"/>
      <c r="AT465" s="244"/>
      <c r="AU465" s="244"/>
      <c r="AV465" s="244"/>
      <c r="AW465" s="244"/>
      <c r="AX465" s="244"/>
      <c r="AY465">
        <f>$AY$462</f>
        <v>1</v>
      </c>
    </row>
    <row r="466" spans="1:51" ht="30" customHeight="1" x14ac:dyDescent="0.15">
      <c r="A466" s="245">
        <v>2</v>
      </c>
      <c r="B466" s="245">
        <v>1</v>
      </c>
      <c r="C466" s="267" t="s">
        <v>877</v>
      </c>
      <c r="D466" s="266"/>
      <c r="E466" s="266"/>
      <c r="F466" s="266"/>
      <c r="G466" s="266"/>
      <c r="H466" s="266"/>
      <c r="I466" s="266"/>
      <c r="J466" s="248" t="s">
        <v>772</v>
      </c>
      <c r="K466" s="249"/>
      <c r="L466" s="249"/>
      <c r="M466" s="249"/>
      <c r="N466" s="249"/>
      <c r="O466" s="249"/>
      <c r="P466" s="250" t="s">
        <v>799</v>
      </c>
      <c r="Q466" s="250"/>
      <c r="R466" s="250"/>
      <c r="S466" s="250"/>
      <c r="T466" s="250"/>
      <c r="U466" s="250"/>
      <c r="V466" s="250"/>
      <c r="W466" s="250"/>
      <c r="X466" s="250"/>
      <c r="Y466" s="251">
        <v>1</v>
      </c>
      <c r="Z466" s="252"/>
      <c r="AA466" s="252"/>
      <c r="AB466" s="253"/>
      <c r="AC466" s="237" t="s">
        <v>338</v>
      </c>
      <c r="AD466" s="238"/>
      <c r="AE466" s="238"/>
      <c r="AF466" s="238"/>
      <c r="AG466" s="238"/>
      <c r="AH466" s="268" t="s">
        <v>697</v>
      </c>
      <c r="AI466" s="269"/>
      <c r="AJ466" s="269"/>
      <c r="AK466" s="269"/>
      <c r="AL466" s="241">
        <v>100</v>
      </c>
      <c r="AM466" s="242"/>
      <c r="AN466" s="242"/>
      <c r="AO466" s="243"/>
      <c r="AP466" s="244" t="s">
        <v>697</v>
      </c>
      <c r="AQ466" s="244"/>
      <c r="AR466" s="244"/>
      <c r="AS466" s="244"/>
      <c r="AT466" s="244"/>
      <c r="AU466" s="244"/>
      <c r="AV466" s="244"/>
      <c r="AW466" s="244"/>
      <c r="AX466" s="244"/>
      <c r="AY466">
        <f>COUNTA($C$466)</f>
        <v>1</v>
      </c>
    </row>
    <row r="467" spans="1:51" ht="30" customHeight="1" x14ac:dyDescent="0.15">
      <c r="A467" s="245">
        <v>3</v>
      </c>
      <c r="B467" s="245">
        <v>1</v>
      </c>
      <c r="C467" s="267" t="s">
        <v>864</v>
      </c>
      <c r="D467" s="266"/>
      <c r="E467" s="266"/>
      <c r="F467" s="266"/>
      <c r="G467" s="266"/>
      <c r="H467" s="266"/>
      <c r="I467" s="266"/>
      <c r="J467" s="248" t="s">
        <v>800</v>
      </c>
      <c r="K467" s="249"/>
      <c r="L467" s="249"/>
      <c r="M467" s="249"/>
      <c r="N467" s="249"/>
      <c r="O467" s="249"/>
      <c r="P467" s="256" t="s">
        <v>801</v>
      </c>
      <c r="Q467" s="250"/>
      <c r="R467" s="250"/>
      <c r="S467" s="250"/>
      <c r="T467" s="250"/>
      <c r="U467" s="250"/>
      <c r="V467" s="250"/>
      <c r="W467" s="250"/>
      <c r="X467" s="250"/>
      <c r="Y467" s="251">
        <v>0.6</v>
      </c>
      <c r="Z467" s="252"/>
      <c r="AA467" s="252"/>
      <c r="AB467" s="253"/>
      <c r="AC467" s="237" t="s">
        <v>338</v>
      </c>
      <c r="AD467" s="238"/>
      <c r="AE467" s="238"/>
      <c r="AF467" s="238"/>
      <c r="AG467" s="238"/>
      <c r="AH467" s="239" t="s">
        <v>697</v>
      </c>
      <c r="AI467" s="240"/>
      <c r="AJ467" s="240"/>
      <c r="AK467" s="240"/>
      <c r="AL467" s="241">
        <v>99.48</v>
      </c>
      <c r="AM467" s="242"/>
      <c r="AN467" s="242"/>
      <c r="AO467" s="243"/>
      <c r="AP467" s="244" t="s">
        <v>697</v>
      </c>
      <c r="AQ467" s="244"/>
      <c r="AR467" s="244"/>
      <c r="AS467" s="244"/>
      <c r="AT467" s="244"/>
      <c r="AU467" s="244"/>
      <c r="AV467" s="244"/>
      <c r="AW467" s="244"/>
      <c r="AX467" s="244"/>
      <c r="AY467">
        <f>COUNTA($C$467)</f>
        <v>1</v>
      </c>
    </row>
    <row r="468" spans="1:51" ht="30" customHeight="1" x14ac:dyDescent="0.15">
      <c r="A468" s="245">
        <v>4</v>
      </c>
      <c r="B468" s="245">
        <v>1</v>
      </c>
      <c r="C468" s="267" t="s">
        <v>892</v>
      </c>
      <c r="D468" s="266"/>
      <c r="E468" s="266"/>
      <c r="F468" s="266"/>
      <c r="G468" s="266"/>
      <c r="H468" s="266"/>
      <c r="I468" s="266"/>
      <c r="J468" s="248">
        <v>9160001011328</v>
      </c>
      <c r="K468" s="249"/>
      <c r="L468" s="249"/>
      <c r="M468" s="249"/>
      <c r="N468" s="249"/>
      <c r="O468" s="249"/>
      <c r="P468" s="256" t="s">
        <v>802</v>
      </c>
      <c r="Q468" s="250"/>
      <c r="R468" s="250"/>
      <c r="S468" s="250"/>
      <c r="T468" s="250"/>
      <c r="U468" s="250"/>
      <c r="V468" s="250"/>
      <c r="W468" s="250"/>
      <c r="X468" s="250"/>
      <c r="Y468" s="251">
        <v>0.5</v>
      </c>
      <c r="Z468" s="252"/>
      <c r="AA468" s="252"/>
      <c r="AB468" s="253"/>
      <c r="AC468" s="237" t="s">
        <v>338</v>
      </c>
      <c r="AD468" s="238"/>
      <c r="AE468" s="238"/>
      <c r="AF468" s="238"/>
      <c r="AG468" s="238"/>
      <c r="AH468" s="239" t="s">
        <v>697</v>
      </c>
      <c r="AI468" s="240"/>
      <c r="AJ468" s="240"/>
      <c r="AK468" s="240"/>
      <c r="AL468" s="241">
        <v>96.9</v>
      </c>
      <c r="AM468" s="242"/>
      <c r="AN468" s="242"/>
      <c r="AO468" s="243"/>
      <c r="AP468" s="244" t="s">
        <v>697</v>
      </c>
      <c r="AQ468" s="244"/>
      <c r="AR468" s="244"/>
      <c r="AS468" s="244"/>
      <c r="AT468" s="244"/>
      <c r="AU468" s="244"/>
      <c r="AV468" s="244"/>
      <c r="AW468" s="244"/>
      <c r="AX468" s="244"/>
      <c r="AY468">
        <f>COUNTA($C$468)</f>
        <v>1</v>
      </c>
    </row>
    <row r="469" spans="1:51" ht="30" customHeight="1" x14ac:dyDescent="0.15">
      <c r="A469" s="245">
        <v>5</v>
      </c>
      <c r="B469" s="245">
        <v>1</v>
      </c>
      <c r="C469" s="267" t="s">
        <v>878</v>
      </c>
      <c r="D469" s="266"/>
      <c r="E469" s="266"/>
      <c r="F469" s="266"/>
      <c r="G469" s="266"/>
      <c r="H469" s="266"/>
      <c r="I469" s="266"/>
      <c r="J469" s="248" t="s">
        <v>803</v>
      </c>
      <c r="K469" s="249"/>
      <c r="L469" s="249"/>
      <c r="M469" s="249"/>
      <c r="N469" s="249"/>
      <c r="O469" s="249"/>
      <c r="P469" s="250" t="s">
        <v>804</v>
      </c>
      <c r="Q469" s="250"/>
      <c r="R469" s="250"/>
      <c r="S469" s="250"/>
      <c r="T469" s="250"/>
      <c r="U469" s="250"/>
      <c r="V469" s="250"/>
      <c r="W469" s="250"/>
      <c r="X469" s="250"/>
      <c r="Y469" s="251">
        <v>0.5</v>
      </c>
      <c r="Z469" s="252"/>
      <c r="AA469" s="252"/>
      <c r="AB469" s="253"/>
      <c r="AC469" s="237" t="s">
        <v>338</v>
      </c>
      <c r="AD469" s="238"/>
      <c r="AE469" s="238"/>
      <c r="AF469" s="238"/>
      <c r="AG469" s="238"/>
      <c r="AH469" s="239" t="s">
        <v>697</v>
      </c>
      <c r="AI469" s="240"/>
      <c r="AJ469" s="240"/>
      <c r="AK469" s="240"/>
      <c r="AL469" s="241">
        <v>94.44</v>
      </c>
      <c r="AM469" s="242"/>
      <c r="AN469" s="242"/>
      <c r="AO469" s="243"/>
      <c r="AP469" s="244" t="s">
        <v>697</v>
      </c>
      <c r="AQ469" s="244"/>
      <c r="AR469" s="244"/>
      <c r="AS469" s="244"/>
      <c r="AT469" s="244"/>
      <c r="AU469" s="244"/>
      <c r="AV469" s="244"/>
      <c r="AW469" s="244"/>
      <c r="AX469" s="244"/>
      <c r="AY469">
        <f>COUNTA($C$469)</f>
        <v>1</v>
      </c>
    </row>
    <row r="470" spans="1:51" ht="30" customHeight="1" x14ac:dyDescent="0.15">
      <c r="A470" s="245">
        <v>6</v>
      </c>
      <c r="B470" s="245">
        <v>1</v>
      </c>
      <c r="C470" s="267" t="s">
        <v>879</v>
      </c>
      <c r="D470" s="266"/>
      <c r="E470" s="266"/>
      <c r="F470" s="266"/>
      <c r="G470" s="266"/>
      <c r="H470" s="266"/>
      <c r="I470" s="266"/>
      <c r="J470" s="248" t="s">
        <v>806</v>
      </c>
      <c r="K470" s="249"/>
      <c r="L470" s="249"/>
      <c r="M470" s="249"/>
      <c r="N470" s="249"/>
      <c r="O470" s="249"/>
      <c r="P470" s="250" t="s">
        <v>807</v>
      </c>
      <c r="Q470" s="250"/>
      <c r="R470" s="250"/>
      <c r="S470" s="250"/>
      <c r="T470" s="250"/>
      <c r="U470" s="250"/>
      <c r="V470" s="250"/>
      <c r="W470" s="250"/>
      <c r="X470" s="250"/>
      <c r="Y470" s="251">
        <v>0.5</v>
      </c>
      <c r="Z470" s="252"/>
      <c r="AA470" s="252"/>
      <c r="AB470" s="253"/>
      <c r="AC470" s="237" t="s">
        <v>338</v>
      </c>
      <c r="AD470" s="238"/>
      <c r="AE470" s="238"/>
      <c r="AF470" s="238"/>
      <c r="AG470" s="238"/>
      <c r="AH470" s="239" t="s">
        <v>697</v>
      </c>
      <c r="AI470" s="240"/>
      <c r="AJ470" s="240"/>
      <c r="AK470" s="240"/>
      <c r="AL470" s="241">
        <v>95.4</v>
      </c>
      <c r="AM470" s="242"/>
      <c r="AN470" s="242"/>
      <c r="AO470" s="243"/>
      <c r="AP470" s="244" t="s">
        <v>697</v>
      </c>
      <c r="AQ470" s="244"/>
      <c r="AR470" s="244"/>
      <c r="AS470" s="244"/>
      <c r="AT470" s="244"/>
      <c r="AU470" s="244"/>
      <c r="AV470" s="244"/>
      <c r="AW470" s="244"/>
      <c r="AX470" s="244"/>
      <c r="AY470">
        <f>COUNTA($C$470)</f>
        <v>1</v>
      </c>
    </row>
    <row r="471" spans="1:51" ht="30" customHeight="1" x14ac:dyDescent="0.15">
      <c r="A471" s="245">
        <v>7</v>
      </c>
      <c r="B471" s="245">
        <v>1</v>
      </c>
      <c r="C471" s="267" t="s">
        <v>880</v>
      </c>
      <c r="D471" s="266"/>
      <c r="E471" s="266"/>
      <c r="F471" s="266"/>
      <c r="G471" s="266"/>
      <c r="H471" s="266"/>
      <c r="I471" s="266"/>
      <c r="J471" s="248" t="s">
        <v>808</v>
      </c>
      <c r="K471" s="249"/>
      <c r="L471" s="249"/>
      <c r="M471" s="249"/>
      <c r="N471" s="249"/>
      <c r="O471" s="249"/>
      <c r="P471" s="250" t="s">
        <v>809</v>
      </c>
      <c r="Q471" s="250"/>
      <c r="R471" s="250"/>
      <c r="S471" s="250"/>
      <c r="T471" s="250"/>
      <c r="U471" s="250"/>
      <c r="V471" s="250"/>
      <c r="W471" s="250"/>
      <c r="X471" s="250"/>
      <c r="Y471" s="251">
        <v>0.5</v>
      </c>
      <c r="Z471" s="252"/>
      <c r="AA471" s="252"/>
      <c r="AB471" s="253"/>
      <c r="AC471" s="237" t="s">
        <v>338</v>
      </c>
      <c r="AD471" s="238"/>
      <c r="AE471" s="238"/>
      <c r="AF471" s="238"/>
      <c r="AG471" s="238"/>
      <c r="AH471" s="239" t="s">
        <v>697</v>
      </c>
      <c r="AI471" s="240"/>
      <c r="AJ471" s="240"/>
      <c r="AK471" s="240"/>
      <c r="AL471" s="241">
        <v>62.94</v>
      </c>
      <c r="AM471" s="242"/>
      <c r="AN471" s="242"/>
      <c r="AO471" s="243"/>
      <c r="AP471" s="244" t="s">
        <v>697</v>
      </c>
      <c r="AQ471" s="244"/>
      <c r="AR471" s="244"/>
      <c r="AS471" s="244"/>
      <c r="AT471" s="244"/>
      <c r="AU471" s="244"/>
      <c r="AV471" s="244"/>
      <c r="AW471" s="244"/>
      <c r="AX471" s="244"/>
      <c r="AY471">
        <f>COUNTA($C$471)</f>
        <v>1</v>
      </c>
    </row>
    <row r="472" spans="1:51" ht="30" customHeight="1" x14ac:dyDescent="0.15">
      <c r="A472" s="245">
        <v>8</v>
      </c>
      <c r="B472" s="245">
        <v>1</v>
      </c>
      <c r="C472" s="267" t="s">
        <v>881</v>
      </c>
      <c r="D472" s="266"/>
      <c r="E472" s="266"/>
      <c r="F472" s="266"/>
      <c r="G472" s="266"/>
      <c r="H472" s="266"/>
      <c r="I472" s="266"/>
      <c r="J472" s="248" t="s">
        <v>810</v>
      </c>
      <c r="K472" s="249"/>
      <c r="L472" s="249"/>
      <c r="M472" s="249"/>
      <c r="N472" s="249"/>
      <c r="O472" s="249"/>
      <c r="P472" s="250" t="s">
        <v>811</v>
      </c>
      <c r="Q472" s="250"/>
      <c r="R472" s="250"/>
      <c r="S472" s="250"/>
      <c r="T472" s="250"/>
      <c r="U472" s="250"/>
      <c r="V472" s="250"/>
      <c r="W472" s="250"/>
      <c r="X472" s="250"/>
      <c r="Y472" s="251">
        <v>0.4</v>
      </c>
      <c r="Z472" s="252"/>
      <c r="AA472" s="252"/>
      <c r="AB472" s="253"/>
      <c r="AC472" s="237" t="s">
        <v>338</v>
      </c>
      <c r="AD472" s="238"/>
      <c r="AE472" s="238"/>
      <c r="AF472" s="238"/>
      <c r="AG472" s="238"/>
      <c r="AH472" s="239" t="s">
        <v>697</v>
      </c>
      <c r="AI472" s="240"/>
      <c r="AJ472" s="240"/>
      <c r="AK472" s="240"/>
      <c r="AL472" s="241">
        <v>100</v>
      </c>
      <c r="AM472" s="242"/>
      <c r="AN472" s="242"/>
      <c r="AO472" s="243"/>
      <c r="AP472" s="244" t="s">
        <v>697</v>
      </c>
      <c r="AQ472" s="244"/>
      <c r="AR472" s="244"/>
      <c r="AS472" s="244"/>
      <c r="AT472" s="244"/>
      <c r="AU472" s="244"/>
      <c r="AV472" s="244"/>
      <c r="AW472" s="244"/>
      <c r="AX472" s="244"/>
      <c r="AY472">
        <f>COUNTA($C$472)</f>
        <v>1</v>
      </c>
    </row>
    <row r="473" spans="1:51" ht="30" customHeight="1" x14ac:dyDescent="0.15">
      <c r="A473" s="245">
        <v>9</v>
      </c>
      <c r="B473" s="245">
        <v>1</v>
      </c>
      <c r="C473" s="267" t="s">
        <v>882</v>
      </c>
      <c r="D473" s="266"/>
      <c r="E473" s="266"/>
      <c r="F473" s="266"/>
      <c r="G473" s="266"/>
      <c r="H473" s="266"/>
      <c r="I473" s="266"/>
      <c r="J473" s="248" t="s">
        <v>812</v>
      </c>
      <c r="K473" s="249"/>
      <c r="L473" s="249"/>
      <c r="M473" s="249"/>
      <c r="N473" s="249"/>
      <c r="O473" s="249"/>
      <c r="P473" s="250" t="s">
        <v>813</v>
      </c>
      <c r="Q473" s="250"/>
      <c r="R473" s="250"/>
      <c r="S473" s="250"/>
      <c r="T473" s="250"/>
      <c r="U473" s="250"/>
      <c r="V473" s="250"/>
      <c r="W473" s="250"/>
      <c r="X473" s="250"/>
      <c r="Y473" s="251">
        <v>0.3</v>
      </c>
      <c r="Z473" s="252"/>
      <c r="AA473" s="252"/>
      <c r="AB473" s="253"/>
      <c r="AC473" s="237" t="s">
        <v>338</v>
      </c>
      <c r="AD473" s="238"/>
      <c r="AE473" s="238"/>
      <c r="AF473" s="238"/>
      <c r="AG473" s="238"/>
      <c r="AH473" s="239" t="s">
        <v>697</v>
      </c>
      <c r="AI473" s="240"/>
      <c r="AJ473" s="240"/>
      <c r="AK473" s="240"/>
      <c r="AL473" s="241">
        <v>81.77</v>
      </c>
      <c r="AM473" s="242"/>
      <c r="AN473" s="242"/>
      <c r="AO473" s="243"/>
      <c r="AP473" s="244" t="s">
        <v>697</v>
      </c>
      <c r="AQ473" s="244"/>
      <c r="AR473" s="244"/>
      <c r="AS473" s="244"/>
      <c r="AT473" s="244"/>
      <c r="AU473" s="244"/>
      <c r="AV473" s="244"/>
      <c r="AW473" s="244"/>
      <c r="AX473" s="244"/>
      <c r="AY473">
        <f>COUNTA($C$473)</f>
        <v>1</v>
      </c>
    </row>
    <row r="474" spans="1:51" ht="30" customHeight="1" x14ac:dyDescent="0.15">
      <c r="A474" s="245">
        <v>10</v>
      </c>
      <c r="B474" s="245">
        <v>1</v>
      </c>
      <c r="C474" s="267" t="s">
        <v>893</v>
      </c>
      <c r="D474" s="266"/>
      <c r="E474" s="266"/>
      <c r="F474" s="266"/>
      <c r="G474" s="266"/>
      <c r="H474" s="266"/>
      <c r="I474" s="266"/>
      <c r="J474" s="248">
        <v>4120001039344</v>
      </c>
      <c r="K474" s="249"/>
      <c r="L474" s="249"/>
      <c r="M474" s="249"/>
      <c r="N474" s="249"/>
      <c r="O474" s="249"/>
      <c r="P474" s="250" t="s">
        <v>814</v>
      </c>
      <c r="Q474" s="250"/>
      <c r="R474" s="250"/>
      <c r="S474" s="250"/>
      <c r="T474" s="250"/>
      <c r="U474" s="250"/>
      <c r="V474" s="250"/>
      <c r="W474" s="250"/>
      <c r="X474" s="250"/>
      <c r="Y474" s="251">
        <v>0.3</v>
      </c>
      <c r="Z474" s="252"/>
      <c r="AA474" s="252"/>
      <c r="AB474" s="253"/>
      <c r="AC474" s="237" t="s">
        <v>338</v>
      </c>
      <c r="AD474" s="238"/>
      <c r="AE474" s="238"/>
      <c r="AF474" s="238"/>
      <c r="AG474" s="238"/>
      <c r="AH474" s="239" t="s">
        <v>697</v>
      </c>
      <c r="AI474" s="240"/>
      <c r="AJ474" s="240"/>
      <c r="AK474" s="240"/>
      <c r="AL474" s="241">
        <v>98.51</v>
      </c>
      <c r="AM474" s="242"/>
      <c r="AN474" s="242"/>
      <c r="AO474" s="243"/>
      <c r="AP474" s="244" t="s">
        <v>697</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307</v>
      </c>
      <c r="AD497" s="257"/>
      <c r="AE497" s="257"/>
      <c r="AF497" s="257"/>
      <c r="AG497" s="257"/>
      <c r="AH497" s="272" t="s">
        <v>327</v>
      </c>
      <c r="AI497" s="270"/>
      <c r="AJ497" s="270"/>
      <c r="AK497" s="270"/>
      <c r="AL497" s="270" t="s">
        <v>19</v>
      </c>
      <c r="AM497" s="270"/>
      <c r="AN497" s="270"/>
      <c r="AO497" s="274"/>
      <c r="AP497" s="260" t="s">
        <v>275</v>
      </c>
      <c r="AQ497" s="260"/>
      <c r="AR497" s="260"/>
      <c r="AS497" s="260"/>
      <c r="AT497" s="260"/>
      <c r="AU497" s="260"/>
      <c r="AV497" s="260"/>
      <c r="AW497" s="260"/>
      <c r="AX497" s="260"/>
      <c r="AY497">
        <f>$AY$495</f>
        <v>1</v>
      </c>
    </row>
    <row r="498" spans="1:51" ht="47.25" customHeight="1" x14ac:dyDescent="0.15">
      <c r="A498" s="245">
        <v>1</v>
      </c>
      <c r="B498" s="245">
        <v>1</v>
      </c>
      <c r="C498" s="267" t="s">
        <v>883</v>
      </c>
      <c r="D498" s="266"/>
      <c r="E498" s="266"/>
      <c r="F498" s="266"/>
      <c r="G498" s="266"/>
      <c r="H498" s="266"/>
      <c r="I498" s="266"/>
      <c r="J498" s="248" t="s">
        <v>757</v>
      </c>
      <c r="K498" s="249"/>
      <c r="L498" s="249"/>
      <c r="M498" s="249"/>
      <c r="N498" s="249"/>
      <c r="O498" s="249"/>
      <c r="P498" s="256" t="s">
        <v>827</v>
      </c>
      <c r="Q498" s="250"/>
      <c r="R498" s="250"/>
      <c r="S498" s="250"/>
      <c r="T498" s="250"/>
      <c r="U498" s="250"/>
      <c r="V498" s="250"/>
      <c r="W498" s="250"/>
      <c r="X498" s="250"/>
      <c r="Y498" s="251">
        <v>55</v>
      </c>
      <c r="Z498" s="252"/>
      <c r="AA498" s="252"/>
      <c r="AB498" s="253"/>
      <c r="AC498" s="237" t="s">
        <v>339</v>
      </c>
      <c r="AD498" s="238"/>
      <c r="AE498" s="238"/>
      <c r="AF498" s="238"/>
      <c r="AG498" s="238"/>
      <c r="AH498" s="268" t="s">
        <v>697</v>
      </c>
      <c r="AI498" s="269"/>
      <c r="AJ498" s="269"/>
      <c r="AK498" s="269"/>
      <c r="AL498" s="241">
        <v>99.7</v>
      </c>
      <c r="AM498" s="242"/>
      <c r="AN498" s="242"/>
      <c r="AO498" s="243"/>
      <c r="AP498" s="244" t="s">
        <v>697</v>
      </c>
      <c r="AQ498" s="244"/>
      <c r="AR498" s="244"/>
      <c r="AS498" s="244"/>
      <c r="AT498" s="244"/>
      <c r="AU498" s="244"/>
      <c r="AV498" s="244"/>
      <c r="AW498" s="244"/>
      <c r="AX498" s="244"/>
      <c r="AY498">
        <f>$AY$495</f>
        <v>1</v>
      </c>
    </row>
    <row r="499" spans="1:51" ht="47.25" customHeight="1" x14ac:dyDescent="0.15">
      <c r="A499" s="245">
        <v>2</v>
      </c>
      <c r="B499" s="245">
        <v>1</v>
      </c>
      <c r="C499" s="266" t="s">
        <v>817</v>
      </c>
      <c r="D499" s="266"/>
      <c r="E499" s="266"/>
      <c r="F499" s="266"/>
      <c r="G499" s="266"/>
      <c r="H499" s="266"/>
      <c r="I499" s="266"/>
      <c r="J499" s="248" t="s">
        <v>818</v>
      </c>
      <c r="K499" s="249"/>
      <c r="L499" s="249"/>
      <c r="M499" s="249"/>
      <c r="N499" s="249"/>
      <c r="O499" s="249"/>
      <c r="P499" s="256" t="s">
        <v>826</v>
      </c>
      <c r="Q499" s="250"/>
      <c r="R499" s="250"/>
      <c r="S499" s="250"/>
      <c r="T499" s="250"/>
      <c r="U499" s="250"/>
      <c r="V499" s="250"/>
      <c r="W499" s="250"/>
      <c r="X499" s="250"/>
      <c r="Y499" s="251">
        <v>52</v>
      </c>
      <c r="Z499" s="252"/>
      <c r="AA499" s="252"/>
      <c r="AB499" s="253"/>
      <c r="AC499" s="237" t="s">
        <v>339</v>
      </c>
      <c r="AD499" s="238"/>
      <c r="AE499" s="238"/>
      <c r="AF499" s="238"/>
      <c r="AG499" s="238"/>
      <c r="AH499" s="268" t="s">
        <v>697</v>
      </c>
      <c r="AI499" s="269"/>
      <c r="AJ499" s="269"/>
      <c r="AK499" s="269"/>
      <c r="AL499" s="241">
        <v>100</v>
      </c>
      <c r="AM499" s="242"/>
      <c r="AN499" s="242"/>
      <c r="AO499" s="243"/>
      <c r="AP499" s="244" t="s">
        <v>697</v>
      </c>
      <c r="AQ499" s="244"/>
      <c r="AR499" s="244"/>
      <c r="AS499" s="244"/>
      <c r="AT499" s="244"/>
      <c r="AU499" s="244"/>
      <c r="AV499" s="244"/>
      <c r="AW499" s="244"/>
      <c r="AX499" s="244"/>
      <c r="AY499">
        <f>COUNTA($C$499)</f>
        <v>1</v>
      </c>
    </row>
    <row r="500" spans="1:51" ht="47.25" customHeight="1" x14ac:dyDescent="0.15">
      <c r="A500" s="245">
        <v>3</v>
      </c>
      <c r="B500" s="245">
        <v>1</v>
      </c>
      <c r="C500" s="267" t="s">
        <v>884</v>
      </c>
      <c r="D500" s="266"/>
      <c r="E500" s="266"/>
      <c r="F500" s="266"/>
      <c r="G500" s="266"/>
      <c r="H500" s="266"/>
      <c r="I500" s="266"/>
      <c r="J500" s="248" t="s">
        <v>749</v>
      </c>
      <c r="K500" s="249"/>
      <c r="L500" s="249"/>
      <c r="M500" s="249"/>
      <c r="N500" s="249"/>
      <c r="O500" s="249"/>
      <c r="P500" s="256" t="s">
        <v>825</v>
      </c>
      <c r="Q500" s="250"/>
      <c r="R500" s="250"/>
      <c r="S500" s="250"/>
      <c r="T500" s="250"/>
      <c r="U500" s="250"/>
      <c r="V500" s="250"/>
      <c r="W500" s="250"/>
      <c r="X500" s="250"/>
      <c r="Y500" s="251">
        <v>43</v>
      </c>
      <c r="Z500" s="252"/>
      <c r="AA500" s="252"/>
      <c r="AB500" s="253"/>
      <c r="AC500" s="237" t="s">
        <v>339</v>
      </c>
      <c r="AD500" s="238"/>
      <c r="AE500" s="238"/>
      <c r="AF500" s="238"/>
      <c r="AG500" s="238"/>
      <c r="AH500" s="239" t="s">
        <v>697</v>
      </c>
      <c r="AI500" s="240"/>
      <c r="AJ500" s="240"/>
      <c r="AK500" s="240"/>
      <c r="AL500" s="241">
        <v>99.68</v>
      </c>
      <c r="AM500" s="242"/>
      <c r="AN500" s="242"/>
      <c r="AO500" s="243"/>
      <c r="AP500" s="244" t="s">
        <v>697</v>
      </c>
      <c r="AQ500" s="244"/>
      <c r="AR500" s="244"/>
      <c r="AS500" s="244"/>
      <c r="AT500" s="244"/>
      <c r="AU500" s="244"/>
      <c r="AV500" s="244"/>
      <c r="AW500" s="244"/>
      <c r="AX500" s="244"/>
      <c r="AY500">
        <f>COUNTA($C$500)</f>
        <v>1</v>
      </c>
    </row>
    <row r="501" spans="1:51" ht="30" customHeight="1" x14ac:dyDescent="0.15">
      <c r="A501" s="245">
        <v>4</v>
      </c>
      <c r="B501" s="245">
        <v>1</v>
      </c>
      <c r="C501" s="267" t="s">
        <v>885</v>
      </c>
      <c r="D501" s="266"/>
      <c r="E501" s="266"/>
      <c r="F501" s="266"/>
      <c r="G501" s="266"/>
      <c r="H501" s="266"/>
      <c r="I501" s="266"/>
      <c r="J501" s="248" t="s">
        <v>747</v>
      </c>
      <c r="K501" s="249"/>
      <c r="L501" s="249"/>
      <c r="M501" s="249"/>
      <c r="N501" s="249"/>
      <c r="O501" s="249"/>
      <c r="P501" s="256" t="s">
        <v>824</v>
      </c>
      <c r="Q501" s="250"/>
      <c r="R501" s="250"/>
      <c r="S501" s="250"/>
      <c r="T501" s="250"/>
      <c r="U501" s="250"/>
      <c r="V501" s="250"/>
      <c r="W501" s="250"/>
      <c r="X501" s="250"/>
      <c r="Y501" s="251">
        <v>41</v>
      </c>
      <c r="Z501" s="252"/>
      <c r="AA501" s="252"/>
      <c r="AB501" s="253"/>
      <c r="AC501" s="237" t="s">
        <v>339</v>
      </c>
      <c r="AD501" s="238"/>
      <c r="AE501" s="238"/>
      <c r="AF501" s="238"/>
      <c r="AG501" s="238"/>
      <c r="AH501" s="239" t="s">
        <v>697</v>
      </c>
      <c r="AI501" s="240"/>
      <c r="AJ501" s="240"/>
      <c r="AK501" s="240"/>
      <c r="AL501" s="241">
        <v>99.9</v>
      </c>
      <c r="AM501" s="242"/>
      <c r="AN501" s="242"/>
      <c r="AO501" s="243"/>
      <c r="AP501" s="244" t="s">
        <v>697</v>
      </c>
      <c r="AQ501" s="244"/>
      <c r="AR501" s="244"/>
      <c r="AS501" s="244"/>
      <c r="AT501" s="244"/>
      <c r="AU501" s="244"/>
      <c r="AV501" s="244"/>
      <c r="AW501" s="244"/>
      <c r="AX501" s="244"/>
      <c r="AY501">
        <f>COUNTA($C$501)</f>
        <v>1</v>
      </c>
    </row>
    <row r="502" spans="1:51" ht="30" customHeight="1" x14ac:dyDescent="0.15">
      <c r="A502" s="245">
        <v>5</v>
      </c>
      <c r="B502" s="245">
        <v>1</v>
      </c>
      <c r="C502" s="266" t="s">
        <v>819</v>
      </c>
      <c r="D502" s="266"/>
      <c r="E502" s="266"/>
      <c r="F502" s="266"/>
      <c r="G502" s="266"/>
      <c r="H502" s="266"/>
      <c r="I502" s="266"/>
      <c r="J502" s="248" t="s">
        <v>820</v>
      </c>
      <c r="K502" s="249"/>
      <c r="L502" s="249"/>
      <c r="M502" s="249"/>
      <c r="N502" s="249"/>
      <c r="O502" s="249"/>
      <c r="P502" s="250" t="s">
        <v>821</v>
      </c>
      <c r="Q502" s="250"/>
      <c r="R502" s="250"/>
      <c r="S502" s="250"/>
      <c r="T502" s="250"/>
      <c r="U502" s="250"/>
      <c r="V502" s="250"/>
      <c r="W502" s="250"/>
      <c r="X502" s="250"/>
      <c r="Y502" s="251">
        <v>7</v>
      </c>
      <c r="Z502" s="252"/>
      <c r="AA502" s="252"/>
      <c r="AB502" s="253"/>
      <c r="AC502" s="237" t="s">
        <v>339</v>
      </c>
      <c r="AD502" s="238"/>
      <c r="AE502" s="238"/>
      <c r="AF502" s="238"/>
      <c r="AG502" s="238"/>
      <c r="AH502" s="239" t="s">
        <v>697</v>
      </c>
      <c r="AI502" s="240"/>
      <c r="AJ502" s="240"/>
      <c r="AK502" s="240"/>
      <c r="AL502" s="241">
        <v>100</v>
      </c>
      <c r="AM502" s="242"/>
      <c r="AN502" s="242"/>
      <c r="AO502" s="243"/>
      <c r="AP502" s="244" t="s">
        <v>697</v>
      </c>
      <c r="AQ502" s="244"/>
      <c r="AR502" s="244"/>
      <c r="AS502" s="244"/>
      <c r="AT502" s="244"/>
      <c r="AU502" s="244"/>
      <c r="AV502" s="244"/>
      <c r="AW502" s="244"/>
      <c r="AX502" s="244"/>
      <c r="AY502">
        <f>COUNTA($C$502)</f>
        <v>1</v>
      </c>
    </row>
    <row r="503" spans="1:51" ht="47.25" customHeight="1" x14ac:dyDescent="0.15">
      <c r="A503" s="245">
        <v>6</v>
      </c>
      <c r="B503" s="245">
        <v>1</v>
      </c>
      <c r="C503" s="267" t="s">
        <v>886</v>
      </c>
      <c r="D503" s="266"/>
      <c r="E503" s="266"/>
      <c r="F503" s="266"/>
      <c r="G503" s="266"/>
      <c r="H503" s="266"/>
      <c r="I503" s="266"/>
      <c r="J503" s="248" t="s">
        <v>763</v>
      </c>
      <c r="K503" s="249"/>
      <c r="L503" s="249"/>
      <c r="M503" s="249"/>
      <c r="N503" s="249"/>
      <c r="O503" s="249"/>
      <c r="P503" s="250" t="s">
        <v>822</v>
      </c>
      <c r="Q503" s="250"/>
      <c r="R503" s="250"/>
      <c r="S503" s="250"/>
      <c r="T503" s="250"/>
      <c r="U503" s="250"/>
      <c r="V503" s="250"/>
      <c r="W503" s="250"/>
      <c r="X503" s="250"/>
      <c r="Y503" s="251">
        <v>5</v>
      </c>
      <c r="Z503" s="252"/>
      <c r="AA503" s="252"/>
      <c r="AB503" s="253"/>
      <c r="AC503" s="237" t="s">
        <v>339</v>
      </c>
      <c r="AD503" s="238"/>
      <c r="AE503" s="238"/>
      <c r="AF503" s="238"/>
      <c r="AG503" s="238"/>
      <c r="AH503" s="239" t="s">
        <v>697</v>
      </c>
      <c r="AI503" s="240"/>
      <c r="AJ503" s="240"/>
      <c r="AK503" s="240"/>
      <c r="AL503" s="241">
        <v>100</v>
      </c>
      <c r="AM503" s="242"/>
      <c r="AN503" s="242"/>
      <c r="AO503" s="243"/>
      <c r="AP503" s="244" t="s">
        <v>697</v>
      </c>
      <c r="AQ503" s="244"/>
      <c r="AR503" s="244"/>
      <c r="AS503" s="244"/>
      <c r="AT503" s="244"/>
      <c r="AU503" s="244"/>
      <c r="AV503" s="244"/>
      <c r="AW503" s="244"/>
      <c r="AX503" s="244"/>
      <c r="AY503">
        <f>COUNTA($C$503)</f>
        <v>1</v>
      </c>
    </row>
    <row r="504" spans="1:51" ht="30" customHeight="1" x14ac:dyDescent="0.15">
      <c r="A504" s="245">
        <v>7</v>
      </c>
      <c r="B504" s="245">
        <v>1</v>
      </c>
      <c r="C504" s="267" t="s">
        <v>862</v>
      </c>
      <c r="D504" s="266"/>
      <c r="E504" s="266"/>
      <c r="F504" s="266"/>
      <c r="G504" s="266"/>
      <c r="H504" s="266"/>
      <c r="I504" s="266"/>
      <c r="J504" s="248" t="s">
        <v>765</v>
      </c>
      <c r="K504" s="249"/>
      <c r="L504" s="249"/>
      <c r="M504" s="249"/>
      <c r="N504" s="249"/>
      <c r="O504" s="249"/>
      <c r="P504" s="256" t="s">
        <v>823</v>
      </c>
      <c r="Q504" s="250"/>
      <c r="R504" s="250"/>
      <c r="S504" s="250"/>
      <c r="T504" s="250"/>
      <c r="U504" s="250"/>
      <c r="V504" s="250"/>
      <c r="W504" s="250"/>
      <c r="X504" s="250"/>
      <c r="Y504" s="251">
        <v>4</v>
      </c>
      <c r="Z504" s="252"/>
      <c r="AA504" s="252"/>
      <c r="AB504" s="253"/>
      <c r="AC504" s="237" t="s">
        <v>339</v>
      </c>
      <c r="AD504" s="238"/>
      <c r="AE504" s="238"/>
      <c r="AF504" s="238"/>
      <c r="AG504" s="238"/>
      <c r="AH504" s="239" t="s">
        <v>697</v>
      </c>
      <c r="AI504" s="240"/>
      <c r="AJ504" s="240"/>
      <c r="AK504" s="240"/>
      <c r="AL504" s="241">
        <v>100</v>
      </c>
      <c r="AM504" s="242"/>
      <c r="AN504" s="242"/>
      <c r="AO504" s="243"/>
      <c r="AP504" s="244" t="s">
        <v>697</v>
      </c>
      <c r="AQ504" s="244"/>
      <c r="AR504" s="244"/>
      <c r="AS504" s="244"/>
      <c r="AT504" s="244"/>
      <c r="AU504" s="244"/>
      <c r="AV504" s="244"/>
      <c r="AW504" s="244"/>
      <c r="AX504" s="244"/>
      <c r="AY504">
        <f>COUNTA($C$504)</f>
        <v>1</v>
      </c>
    </row>
    <row r="505" spans="1:51" ht="30" customHeight="1" x14ac:dyDescent="0.15">
      <c r="A505" s="245">
        <v>8</v>
      </c>
      <c r="B505" s="245">
        <v>1</v>
      </c>
      <c r="C505" s="267" t="s">
        <v>887</v>
      </c>
      <c r="D505" s="266"/>
      <c r="E505" s="266"/>
      <c r="F505" s="266"/>
      <c r="G505" s="266"/>
      <c r="H505" s="266"/>
      <c r="I505" s="266"/>
      <c r="J505" s="248" t="s">
        <v>761</v>
      </c>
      <c r="K505" s="249"/>
      <c r="L505" s="249"/>
      <c r="M505" s="249"/>
      <c r="N505" s="249"/>
      <c r="O505" s="249"/>
      <c r="P505" s="256" t="s">
        <v>828</v>
      </c>
      <c r="Q505" s="250"/>
      <c r="R505" s="250"/>
      <c r="S505" s="250"/>
      <c r="T505" s="250"/>
      <c r="U505" s="250"/>
      <c r="V505" s="250"/>
      <c r="W505" s="250"/>
      <c r="X505" s="250"/>
      <c r="Y505" s="251">
        <v>1</v>
      </c>
      <c r="Z505" s="252"/>
      <c r="AA505" s="252"/>
      <c r="AB505" s="253"/>
      <c r="AC505" s="237" t="s">
        <v>339</v>
      </c>
      <c r="AD505" s="238"/>
      <c r="AE505" s="238"/>
      <c r="AF505" s="238"/>
      <c r="AG505" s="238"/>
      <c r="AH505" s="239" t="s">
        <v>697</v>
      </c>
      <c r="AI505" s="240"/>
      <c r="AJ505" s="240"/>
      <c r="AK505" s="240"/>
      <c r="AL505" s="241">
        <v>99.72</v>
      </c>
      <c r="AM505" s="242"/>
      <c r="AN505" s="242"/>
      <c r="AO505" s="243"/>
      <c r="AP505" s="244" t="s">
        <v>697</v>
      </c>
      <c r="AQ505" s="244"/>
      <c r="AR505" s="244"/>
      <c r="AS505" s="244"/>
      <c r="AT505" s="244"/>
      <c r="AU505" s="244"/>
      <c r="AV505" s="244"/>
      <c r="AW505" s="244"/>
      <c r="AX505" s="244"/>
      <c r="AY505">
        <f>COUNTA($C$505)</f>
        <v>1</v>
      </c>
    </row>
    <row r="506" spans="1:51" ht="30" customHeight="1" x14ac:dyDescent="0.15">
      <c r="A506" s="245">
        <v>9</v>
      </c>
      <c r="B506" s="245">
        <v>1</v>
      </c>
      <c r="C506" s="267" t="s">
        <v>888</v>
      </c>
      <c r="D506" s="266"/>
      <c r="E506" s="266"/>
      <c r="F506" s="266"/>
      <c r="G506" s="266"/>
      <c r="H506" s="266"/>
      <c r="I506" s="266"/>
      <c r="J506" s="248" t="s">
        <v>829</v>
      </c>
      <c r="K506" s="249"/>
      <c r="L506" s="249"/>
      <c r="M506" s="249"/>
      <c r="N506" s="249"/>
      <c r="O506" s="249"/>
      <c r="P506" s="256" t="s">
        <v>830</v>
      </c>
      <c r="Q506" s="250"/>
      <c r="R506" s="250"/>
      <c r="S506" s="250"/>
      <c r="T506" s="250"/>
      <c r="U506" s="250"/>
      <c r="V506" s="250"/>
      <c r="W506" s="250"/>
      <c r="X506" s="250"/>
      <c r="Y506" s="251">
        <v>1</v>
      </c>
      <c r="Z506" s="252"/>
      <c r="AA506" s="252"/>
      <c r="AB506" s="253"/>
      <c r="AC506" s="237" t="s">
        <v>339</v>
      </c>
      <c r="AD506" s="238"/>
      <c r="AE506" s="238"/>
      <c r="AF506" s="238"/>
      <c r="AG506" s="238"/>
      <c r="AH506" s="239" t="s">
        <v>697</v>
      </c>
      <c r="AI506" s="240"/>
      <c r="AJ506" s="240"/>
      <c r="AK506" s="240"/>
      <c r="AL506" s="241">
        <v>99.1</v>
      </c>
      <c r="AM506" s="242"/>
      <c r="AN506" s="242"/>
      <c r="AO506" s="243"/>
      <c r="AP506" s="244" t="s">
        <v>697</v>
      </c>
      <c r="AQ506" s="244"/>
      <c r="AR506" s="244"/>
      <c r="AS506" s="244"/>
      <c r="AT506" s="244"/>
      <c r="AU506" s="244"/>
      <c r="AV506" s="244"/>
      <c r="AW506" s="244"/>
      <c r="AX506" s="244"/>
      <c r="AY506">
        <f>COUNTA($C$506)</f>
        <v>1</v>
      </c>
    </row>
    <row r="507" spans="1:51" ht="30" customHeight="1" x14ac:dyDescent="0.15">
      <c r="A507" s="245">
        <v>10</v>
      </c>
      <c r="B507" s="245">
        <v>1</v>
      </c>
      <c r="C507" s="267" t="s">
        <v>856</v>
      </c>
      <c r="D507" s="266"/>
      <c r="E507" s="266"/>
      <c r="F507" s="266"/>
      <c r="G507" s="266"/>
      <c r="H507" s="266"/>
      <c r="I507" s="266"/>
      <c r="J507" s="248" t="s">
        <v>753</v>
      </c>
      <c r="K507" s="249"/>
      <c r="L507" s="249"/>
      <c r="M507" s="249"/>
      <c r="N507" s="249"/>
      <c r="O507" s="249"/>
      <c r="P507" s="250" t="s">
        <v>831</v>
      </c>
      <c r="Q507" s="250"/>
      <c r="R507" s="250"/>
      <c r="S507" s="250"/>
      <c r="T507" s="250"/>
      <c r="U507" s="250"/>
      <c r="V507" s="250"/>
      <c r="W507" s="250"/>
      <c r="X507" s="250"/>
      <c r="Y507" s="251">
        <v>0.8</v>
      </c>
      <c r="Z507" s="252"/>
      <c r="AA507" s="252"/>
      <c r="AB507" s="253"/>
      <c r="AC507" s="237" t="s">
        <v>339</v>
      </c>
      <c r="AD507" s="238"/>
      <c r="AE507" s="238"/>
      <c r="AF507" s="238"/>
      <c r="AG507" s="238"/>
      <c r="AH507" s="239" t="s">
        <v>697</v>
      </c>
      <c r="AI507" s="240"/>
      <c r="AJ507" s="240"/>
      <c r="AK507" s="240"/>
      <c r="AL507" s="241">
        <v>100</v>
      </c>
      <c r="AM507" s="242"/>
      <c r="AN507" s="242"/>
      <c r="AO507" s="243"/>
      <c r="AP507" s="244" t="s">
        <v>697</v>
      </c>
      <c r="AQ507" s="244"/>
      <c r="AR507" s="244"/>
      <c r="AS507" s="244"/>
      <c r="AT507" s="244"/>
      <c r="AU507" s="244"/>
      <c r="AV507" s="244"/>
      <c r="AW507" s="244"/>
      <c r="AX507" s="244"/>
      <c r="AY507">
        <f>COUNTA($C$507)</f>
        <v>1</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307</v>
      </c>
      <c r="AD530" s="257"/>
      <c r="AE530" s="257"/>
      <c r="AF530" s="257"/>
      <c r="AG530" s="257"/>
      <c r="AH530" s="272" t="s">
        <v>327</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307</v>
      </c>
      <c r="AD563" s="257"/>
      <c r="AE563" s="257"/>
      <c r="AF563" s="257"/>
      <c r="AG563" s="257"/>
      <c r="AH563" s="272" t="s">
        <v>327</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307</v>
      </c>
      <c r="AD596" s="257"/>
      <c r="AE596" s="257"/>
      <c r="AF596" s="257"/>
      <c r="AG596" s="257"/>
      <c r="AH596" s="272" t="s">
        <v>327</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303</v>
      </c>
      <c r="AQ630" s="260"/>
      <c r="AR630" s="260"/>
      <c r="AS630" s="260"/>
      <c r="AT630" s="260"/>
      <c r="AU630" s="260"/>
      <c r="AV630" s="260"/>
      <c r="AW630" s="260"/>
      <c r="AX630" s="260"/>
    </row>
    <row r="631" spans="1:51" ht="69.599999999999994" customHeight="1" x14ac:dyDescent="0.15">
      <c r="A631" s="245">
        <v>1</v>
      </c>
      <c r="B631" s="245">
        <v>1</v>
      </c>
      <c r="C631" s="246" t="s">
        <v>907</v>
      </c>
      <c r="D631" s="246"/>
      <c r="E631" s="255" t="s">
        <v>889</v>
      </c>
      <c r="F631" s="247"/>
      <c r="G631" s="247"/>
      <c r="H631" s="247"/>
      <c r="I631" s="247"/>
      <c r="J631" s="248" t="s">
        <v>747</v>
      </c>
      <c r="K631" s="249"/>
      <c r="L631" s="249"/>
      <c r="M631" s="249"/>
      <c r="N631" s="249"/>
      <c r="O631" s="249"/>
      <c r="P631" s="256" t="s">
        <v>832</v>
      </c>
      <c r="Q631" s="250"/>
      <c r="R631" s="250"/>
      <c r="S631" s="250"/>
      <c r="T631" s="250"/>
      <c r="U631" s="250"/>
      <c r="V631" s="250"/>
      <c r="W631" s="250"/>
      <c r="X631" s="250"/>
      <c r="Y631" s="251">
        <v>5050</v>
      </c>
      <c r="Z631" s="252"/>
      <c r="AA631" s="252"/>
      <c r="AB631" s="253"/>
      <c r="AC631" s="237" t="s">
        <v>339</v>
      </c>
      <c r="AD631" s="238"/>
      <c r="AE631" s="238"/>
      <c r="AF631" s="238"/>
      <c r="AG631" s="238"/>
      <c r="AH631" s="239" t="s">
        <v>697</v>
      </c>
      <c r="AI631" s="240"/>
      <c r="AJ631" s="240"/>
      <c r="AK631" s="240"/>
      <c r="AL631" s="241">
        <v>100</v>
      </c>
      <c r="AM631" s="242"/>
      <c r="AN631" s="242"/>
      <c r="AO631" s="243"/>
      <c r="AP631" s="244" t="s">
        <v>847</v>
      </c>
      <c r="AQ631" s="244"/>
      <c r="AR631" s="244"/>
      <c r="AS631" s="244"/>
      <c r="AT631" s="244"/>
      <c r="AU631" s="244"/>
      <c r="AV631" s="244"/>
      <c r="AW631" s="244"/>
      <c r="AX631" s="244"/>
    </row>
    <row r="632" spans="1:51" ht="66" customHeight="1" x14ac:dyDescent="0.15">
      <c r="A632" s="245">
        <v>2</v>
      </c>
      <c r="B632" s="245">
        <v>1</v>
      </c>
      <c r="C632" s="246" t="s">
        <v>907</v>
      </c>
      <c r="D632" s="246"/>
      <c r="E632" s="255" t="s">
        <v>884</v>
      </c>
      <c r="F632" s="247"/>
      <c r="G632" s="247"/>
      <c r="H632" s="247"/>
      <c r="I632" s="247"/>
      <c r="J632" s="248" t="s">
        <v>749</v>
      </c>
      <c r="K632" s="249"/>
      <c r="L632" s="249"/>
      <c r="M632" s="249"/>
      <c r="N632" s="249"/>
      <c r="O632" s="249"/>
      <c r="P632" s="256" t="s">
        <v>833</v>
      </c>
      <c r="Q632" s="250"/>
      <c r="R632" s="250"/>
      <c r="S632" s="250"/>
      <c r="T632" s="250"/>
      <c r="U632" s="250"/>
      <c r="V632" s="250"/>
      <c r="W632" s="250"/>
      <c r="X632" s="250"/>
      <c r="Y632" s="251">
        <v>1764</v>
      </c>
      <c r="Z632" s="252"/>
      <c r="AA632" s="252"/>
      <c r="AB632" s="253"/>
      <c r="AC632" s="237" t="s">
        <v>339</v>
      </c>
      <c r="AD632" s="238"/>
      <c r="AE632" s="238"/>
      <c r="AF632" s="238"/>
      <c r="AG632" s="238"/>
      <c r="AH632" s="239" t="s">
        <v>697</v>
      </c>
      <c r="AI632" s="240"/>
      <c r="AJ632" s="240"/>
      <c r="AK632" s="240"/>
      <c r="AL632" s="241">
        <v>99.87</v>
      </c>
      <c r="AM632" s="242"/>
      <c r="AN632" s="242"/>
      <c r="AO632" s="243"/>
      <c r="AP632" s="244" t="s">
        <v>847</v>
      </c>
      <c r="AQ632" s="244"/>
      <c r="AR632" s="244"/>
      <c r="AS632" s="244"/>
      <c r="AT632" s="244"/>
      <c r="AU632" s="244"/>
      <c r="AV632" s="244"/>
      <c r="AW632" s="244"/>
      <c r="AX632" s="244"/>
      <c r="AY632">
        <f>COUNTA($E$632)</f>
        <v>1</v>
      </c>
    </row>
    <row r="633" spans="1:51" ht="65.25" customHeight="1" x14ac:dyDescent="0.15">
      <c r="A633" s="245">
        <v>3</v>
      </c>
      <c r="B633" s="245">
        <v>1</v>
      </c>
      <c r="C633" s="246" t="s">
        <v>907</v>
      </c>
      <c r="D633" s="246"/>
      <c r="E633" s="255" t="s">
        <v>855</v>
      </c>
      <c r="F633" s="247"/>
      <c r="G633" s="247"/>
      <c r="H633" s="247"/>
      <c r="I633" s="247"/>
      <c r="J633" s="248" t="s">
        <v>751</v>
      </c>
      <c r="K633" s="249"/>
      <c r="L633" s="249"/>
      <c r="M633" s="249"/>
      <c r="N633" s="249"/>
      <c r="O633" s="249"/>
      <c r="P633" s="256" t="s">
        <v>834</v>
      </c>
      <c r="Q633" s="250"/>
      <c r="R633" s="250"/>
      <c r="S633" s="250"/>
      <c r="T633" s="250"/>
      <c r="U633" s="250"/>
      <c r="V633" s="250"/>
      <c r="W633" s="250"/>
      <c r="X633" s="250"/>
      <c r="Y633" s="251">
        <v>1481</v>
      </c>
      <c r="Z633" s="252"/>
      <c r="AA633" s="252"/>
      <c r="AB633" s="253"/>
      <c r="AC633" s="237" t="s">
        <v>339</v>
      </c>
      <c r="AD633" s="238"/>
      <c r="AE633" s="238"/>
      <c r="AF633" s="238"/>
      <c r="AG633" s="238"/>
      <c r="AH633" s="239" t="s">
        <v>697</v>
      </c>
      <c r="AI633" s="240"/>
      <c r="AJ633" s="240"/>
      <c r="AK633" s="240"/>
      <c r="AL633" s="241">
        <v>100</v>
      </c>
      <c r="AM633" s="242"/>
      <c r="AN633" s="242"/>
      <c r="AO633" s="243"/>
      <c r="AP633" s="244" t="s">
        <v>847</v>
      </c>
      <c r="AQ633" s="244"/>
      <c r="AR633" s="244"/>
      <c r="AS633" s="244"/>
      <c r="AT633" s="244"/>
      <c r="AU633" s="244"/>
      <c r="AV633" s="244"/>
      <c r="AW633" s="244"/>
      <c r="AX633" s="244"/>
      <c r="AY633">
        <f>COUNTA($E$633)</f>
        <v>1</v>
      </c>
    </row>
    <row r="634" spans="1:51" ht="65.25" customHeight="1" x14ac:dyDescent="0.15">
      <c r="A634" s="245">
        <v>4</v>
      </c>
      <c r="B634" s="245">
        <v>1</v>
      </c>
      <c r="C634" s="246" t="s">
        <v>907</v>
      </c>
      <c r="D634" s="246"/>
      <c r="E634" s="255" t="s">
        <v>856</v>
      </c>
      <c r="F634" s="247"/>
      <c r="G634" s="247"/>
      <c r="H634" s="247"/>
      <c r="I634" s="247"/>
      <c r="J634" s="248" t="s">
        <v>753</v>
      </c>
      <c r="K634" s="249"/>
      <c r="L634" s="249"/>
      <c r="M634" s="249"/>
      <c r="N634" s="249"/>
      <c r="O634" s="249"/>
      <c r="P634" s="256" t="s">
        <v>837</v>
      </c>
      <c r="Q634" s="250"/>
      <c r="R634" s="250"/>
      <c r="S634" s="250"/>
      <c r="T634" s="250"/>
      <c r="U634" s="250"/>
      <c r="V634" s="250"/>
      <c r="W634" s="250"/>
      <c r="X634" s="250"/>
      <c r="Y634" s="251">
        <v>1106</v>
      </c>
      <c r="Z634" s="252"/>
      <c r="AA634" s="252"/>
      <c r="AB634" s="253"/>
      <c r="AC634" s="237" t="s">
        <v>337</v>
      </c>
      <c r="AD634" s="238"/>
      <c r="AE634" s="238"/>
      <c r="AF634" s="238"/>
      <c r="AG634" s="238"/>
      <c r="AH634" s="239" t="s">
        <v>697</v>
      </c>
      <c r="AI634" s="240"/>
      <c r="AJ634" s="240"/>
      <c r="AK634" s="240"/>
      <c r="AL634" s="241">
        <v>99.98</v>
      </c>
      <c r="AM634" s="242"/>
      <c r="AN634" s="242"/>
      <c r="AO634" s="243"/>
      <c r="AP634" s="244" t="s">
        <v>847</v>
      </c>
      <c r="AQ634" s="244"/>
      <c r="AR634" s="244"/>
      <c r="AS634" s="244"/>
      <c r="AT634" s="244"/>
      <c r="AU634" s="244"/>
      <c r="AV634" s="244"/>
      <c r="AW634" s="244"/>
      <c r="AX634" s="244"/>
      <c r="AY634">
        <f>COUNTA($E$634)</f>
        <v>1</v>
      </c>
    </row>
    <row r="635" spans="1:51" ht="30" customHeight="1" x14ac:dyDescent="0.15">
      <c r="A635" s="245">
        <v>5</v>
      </c>
      <c r="B635" s="245">
        <v>1</v>
      </c>
      <c r="C635" s="246" t="s">
        <v>907</v>
      </c>
      <c r="D635" s="246"/>
      <c r="E635" s="255" t="s">
        <v>857</v>
      </c>
      <c r="F635" s="247"/>
      <c r="G635" s="247"/>
      <c r="H635" s="247"/>
      <c r="I635" s="247"/>
      <c r="J635" s="248" t="s">
        <v>755</v>
      </c>
      <c r="K635" s="249"/>
      <c r="L635" s="249"/>
      <c r="M635" s="249"/>
      <c r="N635" s="249"/>
      <c r="O635" s="249"/>
      <c r="P635" s="256" t="s">
        <v>835</v>
      </c>
      <c r="Q635" s="250"/>
      <c r="R635" s="250"/>
      <c r="S635" s="250"/>
      <c r="T635" s="250"/>
      <c r="U635" s="250"/>
      <c r="V635" s="250"/>
      <c r="W635" s="250"/>
      <c r="X635" s="250"/>
      <c r="Y635" s="251">
        <v>592</v>
      </c>
      <c r="Z635" s="252"/>
      <c r="AA635" s="252"/>
      <c r="AB635" s="253"/>
      <c r="AC635" s="237" t="s">
        <v>337</v>
      </c>
      <c r="AD635" s="238"/>
      <c r="AE635" s="238"/>
      <c r="AF635" s="238"/>
      <c r="AG635" s="238"/>
      <c r="AH635" s="239" t="s">
        <v>697</v>
      </c>
      <c r="AI635" s="240"/>
      <c r="AJ635" s="240"/>
      <c r="AK635" s="240"/>
      <c r="AL635" s="241">
        <v>100</v>
      </c>
      <c r="AM635" s="242"/>
      <c r="AN635" s="242"/>
      <c r="AO635" s="243"/>
      <c r="AP635" s="244" t="s">
        <v>697</v>
      </c>
      <c r="AQ635" s="244"/>
      <c r="AR635" s="244"/>
      <c r="AS635" s="244"/>
      <c r="AT635" s="244"/>
      <c r="AU635" s="244"/>
      <c r="AV635" s="244"/>
      <c r="AW635" s="244"/>
      <c r="AX635" s="244"/>
      <c r="AY635">
        <f>COUNTA($E$635)</f>
        <v>1</v>
      </c>
    </row>
    <row r="636" spans="1:51" ht="47.25" customHeight="1" x14ac:dyDescent="0.15">
      <c r="A636" s="245">
        <v>6</v>
      </c>
      <c r="B636" s="245">
        <v>1</v>
      </c>
      <c r="C636" s="246" t="s">
        <v>907</v>
      </c>
      <c r="D636" s="246"/>
      <c r="E636" s="255" t="s">
        <v>869</v>
      </c>
      <c r="F636" s="247"/>
      <c r="G636" s="247"/>
      <c r="H636" s="247"/>
      <c r="I636" s="247"/>
      <c r="J636" s="248">
        <v>7020001078696</v>
      </c>
      <c r="K636" s="249"/>
      <c r="L636" s="249"/>
      <c r="M636" s="249"/>
      <c r="N636" s="249"/>
      <c r="O636" s="249"/>
      <c r="P636" s="256" t="s">
        <v>838</v>
      </c>
      <c r="Q636" s="250"/>
      <c r="R636" s="250"/>
      <c r="S636" s="250"/>
      <c r="T636" s="250"/>
      <c r="U636" s="250"/>
      <c r="V636" s="250"/>
      <c r="W636" s="250"/>
      <c r="X636" s="250"/>
      <c r="Y636" s="251">
        <v>209</v>
      </c>
      <c r="Z636" s="252"/>
      <c r="AA636" s="252"/>
      <c r="AB636" s="253"/>
      <c r="AC636" s="237" t="s">
        <v>337</v>
      </c>
      <c r="AD636" s="238"/>
      <c r="AE636" s="238"/>
      <c r="AF636" s="238"/>
      <c r="AG636" s="238"/>
      <c r="AH636" s="239" t="s">
        <v>697</v>
      </c>
      <c r="AI636" s="240"/>
      <c r="AJ636" s="240"/>
      <c r="AK636" s="240"/>
      <c r="AL636" s="241">
        <v>100</v>
      </c>
      <c r="AM636" s="242"/>
      <c r="AN636" s="242"/>
      <c r="AO636" s="243"/>
      <c r="AP636" s="244" t="s">
        <v>697</v>
      </c>
      <c r="AQ636" s="244"/>
      <c r="AR636" s="244"/>
      <c r="AS636" s="244"/>
      <c r="AT636" s="244"/>
      <c r="AU636" s="244"/>
      <c r="AV636" s="244"/>
      <c r="AW636" s="244"/>
      <c r="AX636" s="244"/>
      <c r="AY636">
        <f>COUNTA($E$636)</f>
        <v>1</v>
      </c>
    </row>
    <row r="637" spans="1:51" ht="30" customHeight="1" x14ac:dyDescent="0.15">
      <c r="A637" s="245">
        <v>7</v>
      </c>
      <c r="B637" s="245">
        <v>1</v>
      </c>
      <c r="C637" s="246" t="s">
        <v>907</v>
      </c>
      <c r="D637" s="246"/>
      <c r="E637" s="255" t="s">
        <v>862</v>
      </c>
      <c r="F637" s="247"/>
      <c r="G637" s="247"/>
      <c r="H637" s="247"/>
      <c r="I637" s="247"/>
      <c r="J637" s="248" t="s">
        <v>765</v>
      </c>
      <c r="K637" s="249"/>
      <c r="L637" s="249"/>
      <c r="M637" s="249"/>
      <c r="N637" s="249"/>
      <c r="O637" s="249"/>
      <c r="P637" s="256" t="s">
        <v>839</v>
      </c>
      <c r="Q637" s="250"/>
      <c r="R637" s="250"/>
      <c r="S637" s="250"/>
      <c r="T637" s="250"/>
      <c r="U637" s="250"/>
      <c r="V637" s="250"/>
      <c r="W637" s="250"/>
      <c r="X637" s="250"/>
      <c r="Y637" s="251">
        <v>117</v>
      </c>
      <c r="Z637" s="252"/>
      <c r="AA637" s="252"/>
      <c r="AB637" s="253"/>
      <c r="AC637" s="237" t="s">
        <v>339</v>
      </c>
      <c r="AD637" s="238"/>
      <c r="AE637" s="238"/>
      <c r="AF637" s="238"/>
      <c r="AG637" s="238"/>
      <c r="AH637" s="239" t="s">
        <v>697</v>
      </c>
      <c r="AI637" s="240"/>
      <c r="AJ637" s="240"/>
      <c r="AK637" s="240"/>
      <c r="AL637" s="241">
        <v>99.99</v>
      </c>
      <c r="AM637" s="242"/>
      <c r="AN637" s="242"/>
      <c r="AO637" s="243"/>
      <c r="AP637" s="244" t="s">
        <v>697</v>
      </c>
      <c r="AQ637" s="244"/>
      <c r="AR637" s="244"/>
      <c r="AS637" s="244"/>
      <c r="AT637" s="244"/>
      <c r="AU637" s="244"/>
      <c r="AV637" s="244"/>
      <c r="AW637" s="244"/>
      <c r="AX637" s="244"/>
      <c r="AY637">
        <f>COUNTA($E$637)</f>
        <v>1</v>
      </c>
    </row>
    <row r="638" spans="1:51" ht="47.25" customHeight="1" x14ac:dyDescent="0.15">
      <c r="A638" s="245">
        <v>8</v>
      </c>
      <c r="B638" s="245">
        <v>1</v>
      </c>
      <c r="C638" s="246" t="s">
        <v>907</v>
      </c>
      <c r="D638" s="246"/>
      <c r="E638" s="255" t="s">
        <v>890</v>
      </c>
      <c r="F638" s="247"/>
      <c r="G638" s="247"/>
      <c r="H638" s="247"/>
      <c r="I638" s="247"/>
      <c r="J638" s="248" t="s">
        <v>840</v>
      </c>
      <c r="K638" s="249"/>
      <c r="L638" s="249"/>
      <c r="M638" s="249"/>
      <c r="N638" s="249"/>
      <c r="O638" s="249"/>
      <c r="P638" s="256" t="s">
        <v>841</v>
      </c>
      <c r="Q638" s="250"/>
      <c r="R638" s="250"/>
      <c r="S638" s="250"/>
      <c r="T638" s="250"/>
      <c r="U638" s="250"/>
      <c r="V638" s="250"/>
      <c r="W638" s="250"/>
      <c r="X638" s="250"/>
      <c r="Y638" s="251">
        <v>104</v>
      </c>
      <c r="Z638" s="252"/>
      <c r="AA638" s="252"/>
      <c r="AB638" s="253"/>
      <c r="AC638" s="237" t="s">
        <v>339</v>
      </c>
      <c r="AD638" s="238"/>
      <c r="AE638" s="238"/>
      <c r="AF638" s="238"/>
      <c r="AG638" s="238"/>
      <c r="AH638" s="239" t="s">
        <v>697</v>
      </c>
      <c r="AI638" s="240"/>
      <c r="AJ638" s="240"/>
      <c r="AK638" s="240"/>
      <c r="AL638" s="241">
        <v>99.9</v>
      </c>
      <c r="AM638" s="242"/>
      <c r="AN638" s="242"/>
      <c r="AO638" s="243"/>
      <c r="AP638" s="244" t="s">
        <v>697</v>
      </c>
      <c r="AQ638" s="244"/>
      <c r="AR638" s="244"/>
      <c r="AS638" s="244"/>
      <c r="AT638" s="244"/>
      <c r="AU638" s="244"/>
      <c r="AV638" s="244"/>
      <c r="AW638" s="244"/>
      <c r="AX638" s="244"/>
      <c r="AY638">
        <f>COUNTA($E$638)</f>
        <v>1</v>
      </c>
    </row>
    <row r="639" spans="1:51" ht="47.25" customHeight="1" x14ac:dyDescent="0.15">
      <c r="A639" s="245">
        <v>9</v>
      </c>
      <c r="B639" s="245">
        <v>1</v>
      </c>
      <c r="C639" s="246" t="s">
        <v>907</v>
      </c>
      <c r="D639" s="246"/>
      <c r="E639" s="255" t="s">
        <v>859</v>
      </c>
      <c r="F639" s="247"/>
      <c r="G639" s="247"/>
      <c r="H639" s="247"/>
      <c r="I639" s="247"/>
      <c r="J639" s="248" t="s">
        <v>759</v>
      </c>
      <c r="K639" s="249"/>
      <c r="L639" s="249"/>
      <c r="M639" s="249"/>
      <c r="N639" s="249"/>
      <c r="O639" s="249"/>
      <c r="P639" s="250" t="s">
        <v>842</v>
      </c>
      <c r="Q639" s="250"/>
      <c r="R639" s="250"/>
      <c r="S639" s="250"/>
      <c r="T639" s="250"/>
      <c r="U639" s="250"/>
      <c r="V639" s="250"/>
      <c r="W639" s="250"/>
      <c r="X639" s="250"/>
      <c r="Y639" s="251">
        <v>56</v>
      </c>
      <c r="Z639" s="252"/>
      <c r="AA639" s="252"/>
      <c r="AB639" s="253"/>
      <c r="AC639" s="237" t="s">
        <v>339</v>
      </c>
      <c r="AD639" s="238"/>
      <c r="AE639" s="238"/>
      <c r="AF639" s="238"/>
      <c r="AG639" s="238"/>
      <c r="AH639" s="239" t="s">
        <v>697</v>
      </c>
      <c r="AI639" s="240"/>
      <c r="AJ639" s="240"/>
      <c r="AK639" s="240"/>
      <c r="AL639" s="241">
        <v>99.73</v>
      </c>
      <c r="AM639" s="242"/>
      <c r="AN639" s="242"/>
      <c r="AO639" s="243"/>
      <c r="AP639" s="244" t="s">
        <v>697</v>
      </c>
      <c r="AQ639" s="244"/>
      <c r="AR639" s="244"/>
      <c r="AS639" s="244"/>
      <c r="AT639" s="244"/>
      <c r="AU639" s="244"/>
      <c r="AV639" s="244"/>
      <c r="AW639" s="244"/>
      <c r="AX639" s="244"/>
      <c r="AY639">
        <f>COUNTA($E$639)</f>
        <v>1</v>
      </c>
    </row>
    <row r="640" spans="1:51" ht="47.25" customHeight="1" x14ac:dyDescent="0.15">
      <c r="A640" s="245">
        <v>10</v>
      </c>
      <c r="B640" s="245">
        <v>1</v>
      </c>
      <c r="C640" s="246" t="s">
        <v>907</v>
      </c>
      <c r="D640" s="246"/>
      <c r="E640" s="255" t="s">
        <v>910</v>
      </c>
      <c r="F640" s="247"/>
      <c r="G640" s="247"/>
      <c r="H640" s="247"/>
      <c r="I640" s="247"/>
      <c r="J640" s="248" t="s">
        <v>763</v>
      </c>
      <c r="K640" s="249"/>
      <c r="L640" s="249"/>
      <c r="M640" s="249"/>
      <c r="N640" s="249"/>
      <c r="O640" s="249"/>
      <c r="P640" s="256" t="s">
        <v>836</v>
      </c>
      <c r="Q640" s="250"/>
      <c r="R640" s="250"/>
      <c r="S640" s="250"/>
      <c r="T640" s="250"/>
      <c r="U640" s="250"/>
      <c r="V640" s="250"/>
      <c r="W640" s="250"/>
      <c r="X640" s="250"/>
      <c r="Y640" s="251">
        <v>52</v>
      </c>
      <c r="Z640" s="252"/>
      <c r="AA640" s="252"/>
      <c r="AB640" s="253"/>
      <c r="AC640" s="237" t="s">
        <v>337</v>
      </c>
      <c r="AD640" s="238"/>
      <c r="AE640" s="238"/>
      <c r="AF640" s="238"/>
      <c r="AG640" s="238"/>
      <c r="AH640" s="239" t="s">
        <v>697</v>
      </c>
      <c r="AI640" s="240"/>
      <c r="AJ640" s="240"/>
      <c r="AK640" s="240"/>
      <c r="AL640" s="241">
        <v>99.95</v>
      </c>
      <c r="AM640" s="242"/>
      <c r="AN640" s="242"/>
      <c r="AO640" s="243"/>
      <c r="AP640" s="244" t="s">
        <v>697</v>
      </c>
      <c r="AQ640" s="244"/>
      <c r="AR640" s="244"/>
      <c r="AS640" s="244"/>
      <c r="AT640" s="244"/>
      <c r="AU640" s="244"/>
      <c r="AV640" s="244"/>
      <c r="AW640" s="244"/>
      <c r="AX640" s="244"/>
      <c r="AY640">
        <f>COUNTA($E$640)</f>
        <v>1</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67" priority="1025">
      <formula>IF(RIGHT(TEXT(P14,"0.#"),1)=".",FALSE,TRUE)</formula>
    </cfRule>
    <cfRule type="expression" dxfId="1566" priority="1026">
      <formula>IF(RIGHT(TEXT(P14,"0.#"),1)=".",TRUE,FALSE)</formula>
    </cfRule>
  </conditionalFormatting>
  <conditionalFormatting sqref="P18:AX18">
    <cfRule type="expression" dxfId="1565" priority="1023">
      <formula>IF(RIGHT(TEXT(P18,"0.#"),1)=".",FALSE,TRUE)</formula>
    </cfRule>
    <cfRule type="expression" dxfId="1564" priority="1024">
      <formula>IF(RIGHT(TEXT(P18,"0.#"),1)=".",TRUE,FALSE)</formula>
    </cfRule>
  </conditionalFormatting>
  <conditionalFormatting sqref="Y311">
    <cfRule type="expression" dxfId="1563" priority="1021">
      <formula>IF(RIGHT(TEXT(Y311,"0.#"),1)=".",FALSE,TRUE)</formula>
    </cfRule>
    <cfRule type="expression" dxfId="1562" priority="1022">
      <formula>IF(RIGHT(TEXT(Y311,"0.#"),1)=".",TRUE,FALSE)</formula>
    </cfRule>
  </conditionalFormatting>
  <conditionalFormatting sqref="Y320">
    <cfRule type="expression" dxfId="1561" priority="1019">
      <formula>IF(RIGHT(TEXT(Y320,"0.#"),1)=".",FALSE,TRUE)</formula>
    </cfRule>
    <cfRule type="expression" dxfId="1560" priority="1020">
      <formula>IF(RIGHT(TEXT(Y320,"0.#"),1)=".",TRUE,FALSE)</formula>
    </cfRule>
  </conditionalFormatting>
  <conditionalFormatting sqref="Y351:Y358 Y349 Y336 Y325:Y332 Y323 Y338:Y345">
    <cfRule type="expression" dxfId="1559" priority="999">
      <formula>IF(RIGHT(TEXT(Y323,"0.#"),1)=".",FALSE,TRUE)</formula>
    </cfRule>
    <cfRule type="expression" dxfId="1558" priority="1000">
      <formula>IF(RIGHT(TEXT(Y323,"0.#"),1)=".",TRUE,FALSE)</formula>
    </cfRule>
  </conditionalFormatting>
  <conditionalFormatting sqref="P13:AX13 P16:AQ17 P15:AX15">
    <cfRule type="expression" dxfId="1557" priority="1017">
      <formula>IF(RIGHT(TEXT(P13,"0.#"),1)=".",FALSE,TRUE)</formula>
    </cfRule>
    <cfRule type="expression" dxfId="1556" priority="1018">
      <formula>IF(RIGHT(TEXT(P13,"0.#"),1)=".",TRUE,FALSE)</formula>
    </cfRule>
  </conditionalFormatting>
  <conditionalFormatting sqref="P19:AJ19">
    <cfRule type="expression" dxfId="1555" priority="1015">
      <formula>IF(RIGHT(TEXT(P19,"0.#"),1)=".",FALSE,TRUE)</formula>
    </cfRule>
    <cfRule type="expression" dxfId="1554" priority="1016">
      <formula>IF(RIGHT(TEXT(P19,"0.#"),1)=".",TRUE,FALSE)</formula>
    </cfRule>
  </conditionalFormatting>
  <conditionalFormatting sqref="AE32 AQ32">
    <cfRule type="expression" dxfId="1553" priority="1013">
      <formula>IF(RIGHT(TEXT(AE32,"0.#"),1)=".",FALSE,TRUE)</formula>
    </cfRule>
    <cfRule type="expression" dxfId="1552" priority="1014">
      <formula>IF(RIGHT(TEXT(AE32,"0.#"),1)=".",TRUE,FALSE)</formula>
    </cfRule>
  </conditionalFormatting>
  <conditionalFormatting sqref="Y312:Y319 Y310">
    <cfRule type="expression" dxfId="1551" priority="1011">
      <formula>IF(RIGHT(TEXT(Y310,"0.#"),1)=".",FALSE,TRUE)</formula>
    </cfRule>
    <cfRule type="expression" dxfId="1550" priority="1012">
      <formula>IF(RIGHT(TEXT(Y310,"0.#"),1)=".",TRUE,FALSE)</formula>
    </cfRule>
  </conditionalFormatting>
  <conditionalFormatting sqref="AU311:AU319">
    <cfRule type="expression" dxfId="1549" priority="1009">
      <formula>IF(RIGHT(TEXT(AU311,"0.#"),1)=".",FALSE,TRUE)</formula>
    </cfRule>
    <cfRule type="expression" dxfId="1548" priority="1010">
      <formula>IF(RIGHT(TEXT(AU311,"0.#"),1)=".",TRUE,FALSE)</formula>
    </cfRule>
  </conditionalFormatting>
  <conditionalFormatting sqref="AU320">
    <cfRule type="expression" dxfId="1547" priority="1007">
      <formula>IF(RIGHT(TEXT(AU320,"0.#"),1)=".",FALSE,TRUE)</formula>
    </cfRule>
    <cfRule type="expression" dxfId="1546" priority="1008">
      <formula>IF(RIGHT(TEXT(AU320,"0.#"),1)=".",TRUE,FALSE)</formula>
    </cfRule>
  </conditionalFormatting>
  <conditionalFormatting sqref="AU310">
    <cfRule type="expression" dxfId="1545" priority="1005">
      <formula>IF(RIGHT(TEXT(AU310,"0.#"),1)=".",FALSE,TRUE)</formula>
    </cfRule>
    <cfRule type="expression" dxfId="1544" priority="1006">
      <formula>IF(RIGHT(TEXT(AU310,"0.#"),1)=".",TRUE,FALSE)</formula>
    </cfRule>
  </conditionalFormatting>
  <conditionalFormatting sqref="Y350 Y337 Y324">
    <cfRule type="expression" dxfId="1543" priority="1003">
      <formula>IF(RIGHT(TEXT(Y324,"0.#"),1)=".",FALSE,TRUE)</formula>
    </cfRule>
    <cfRule type="expression" dxfId="1542" priority="1004">
      <formula>IF(RIGHT(TEXT(Y324,"0.#"),1)=".",TRUE,FALSE)</formula>
    </cfRule>
  </conditionalFormatting>
  <conditionalFormatting sqref="Y359 Y346 Y333">
    <cfRule type="expression" dxfId="1541" priority="1001">
      <formula>IF(RIGHT(TEXT(Y333,"0.#"),1)=".",FALSE,TRUE)</formula>
    </cfRule>
    <cfRule type="expression" dxfId="1540" priority="1002">
      <formula>IF(RIGHT(TEXT(Y333,"0.#"),1)=".",TRUE,FALSE)</formula>
    </cfRule>
  </conditionalFormatting>
  <conditionalFormatting sqref="AU350 AU324:AU332 AU337:AU345">
    <cfRule type="expression" dxfId="1539" priority="997">
      <formula>IF(RIGHT(TEXT(AU324,"0.#"),1)=".",FALSE,TRUE)</formula>
    </cfRule>
    <cfRule type="expression" dxfId="1538" priority="998">
      <formula>IF(RIGHT(TEXT(AU324,"0.#"),1)=".",TRUE,FALSE)</formula>
    </cfRule>
  </conditionalFormatting>
  <conditionalFormatting sqref="AU359 AU346 AU333">
    <cfRule type="expression" dxfId="1537" priority="995">
      <formula>IF(RIGHT(TEXT(AU333,"0.#"),1)=".",FALSE,TRUE)</formula>
    </cfRule>
    <cfRule type="expression" dxfId="1536" priority="996">
      <formula>IF(RIGHT(TEXT(AU333,"0.#"),1)=".",TRUE,FALSE)</formula>
    </cfRule>
  </conditionalFormatting>
  <conditionalFormatting sqref="AU351:AU358 AU349 AU336 AU323">
    <cfRule type="expression" dxfId="1535" priority="993">
      <formula>IF(RIGHT(TEXT(AU323,"0.#"),1)=".",FALSE,TRUE)</formula>
    </cfRule>
    <cfRule type="expression" dxfId="1534" priority="994">
      <formula>IF(RIGHT(TEXT(AU323,"0.#"),1)=".",TRUE,FALSE)</formula>
    </cfRule>
  </conditionalFormatting>
  <conditionalFormatting sqref="AI32">
    <cfRule type="expression" dxfId="1533" priority="991">
      <formula>IF(RIGHT(TEXT(AI32,"0.#"),1)=".",FALSE,TRUE)</formula>
    </cfRule>
    <cfRule type="expression" dxfId="1532" priority="992">
      <formula>IF(RIGHT(TEXT(AI32,"0.#"),1)=".",TRUE,FALSE)</formula>
    </cfRule>
  </conditionalFormatting>
  <conditionalFormatting sqref="AM32">
    <cfRule type="expression" dxfId="1531" priority="989">
      <formula>IF(RIGHT(TEXT(AM32,"0.#"),1)=".",FALSE,TRUE)</formula>
    </cfRule>
    <cfRule type="expression" dxfId="1530" priority="990">
      <formula>IF(RIGHT(TEXT(AM32,"0.#"),1)=".",TRUE,FALSE)</formula>
    </cfRule>
  </conditionalFormatting>
  <conditionalFormatting sqref="AE33">
    <cfRule type="expression" dxfId="1529" priority="987">
      <formula>IF(RIGHT(TEXT(AE33,"0.#"),1)=".",FALSE,TRUE)</formula>
    </cfRule>
    <cfRule type="expression" dxfId="1528" priority="988">
      <formula>IF(RIGHT(TEXT(AE33,"0.#"),1)=".",TRUE,FALSE)</formula>
    </cfRule>
  </conditionalFormatting>
  <conditionalFormatting sqref="AI33">
    <cfRule type="expression" dxfId="1527" priority="985">
      <formula>IF(RIGHT(TEXT(AI33,"0.#"),1)=".",FALSE,TRUE)</formula>
    </cfRule>
    <cfRule type="expression" dxfId="1526" priority="986">
      <formula>IF(RIGHT(TEXT(AI33,"0.#"),1)=".",TRUE,FALSE)</formula>
    </cfRule>
  </conditionalFormatting>
  <conditionalFormatting sqref="AM33">
    <cfRule type="expression" dxfId="1525" priority="983">
      <formula>IF(RIGHT(TEXT(AM33,"0.#"),1)=".",FALSE,TRUE)</formula>
    </cfRule>
    <cfRule type="expression" dxfId="1524" priority="984">
      <formula>IF(RIGHT(TEXT(AM33,"0.#"),1)=".",TRUE,FALSE)</formula>
    </cfRule>
  </conditionalFormatting>
  <conditionalFormatting sqref="AQ33">
    <cfRule type="expression" dxfId="1523" priority="981">
      <formula>IF(RIGHT(TEXT(AQ33,"0.#"),1)=".",FALSE,TRUE)</formula>
    </cfRule>
    <cfRule type="expression" dxfId="1522" priority="982">
      <formula>IF(RIGHT(TEXT(AQ33,"0.#"),1)=".",TRUE,FALSE)</formula>
    </cfRule>
  </conditionalFormatting>
  <conditionalFormatting sqref="AE210">
    <cfRule type="expression" dxfId="1521" priority="979">
      <formula>IF(RIGHT(TEXT(AE210,"0.#"),1)=".",FALSE,TRUE)</formula>
    </cfRule>
    <cfRule type="expression" dxfId="1520" priority="980">
      <formula>IF(RIGHT(TEXT(AE210,"0.#"),1)=".",TRUE,FALSE)</formula>
    </cfRule>
  </conditionalFormatting>
  <conditionalFormatting sqref="AE211">
    <cfRule type="expression" dxfId="1519" priority="977">
      <formula>IF(RIGHT(TEXT(AE211,"0.#"),1)=".",FALSE,TRUE)</formula>
    </cfRule>
    <cfRule type="expression" dxfId="1518" priority="978">
      <formula>IF(RIGHT(TEXT(AE211,"0.#"),1)=".",TRUE,FALSE)</formula>
    </cfRule>
  </conditionalFormatting>
  <conditionalFormatting sqref="AE212">
    <cfRule type="expression" dxfId="1517" priority="975">
      <formula>IF(RIGHT(TEXT(AE212,"0.#"),1)=".",FALSE,TRUE)</formula>
    </cfRule>
    <cfRule type="expression" dxfId="1516" priority="976">
      <formula>IF(RIGHT(TEXT(AE212,"0.#"),1)=".",TRUE,FALSE)</formula>
    </cfRule>
  </conditionalFormatting>
  <conditionalFormatting sqref="AI212">
    <cfRule type="expression" dxfId="1515" priority="973">
      <formula>IF(RIGHT(TEXT(AI212,"0.#"),1)=".",FALSE,TRUE)</formula>
    </cfRule>
    <cfRule type="expression" dxfId="1514" priority="974">
      <formula>IF(RIGHT(TEXT(AI212,"0.#"),1)=".",TRUE,FALSE)</formula>
    </cfRule>
  </conditionalFormatting>
  <conditionalFormatting sqref="AI211">
    <cfRule type="expression" dxfId="1513" priority="971">
      <formula>IF(RIGHT(TEXT(AI211,"0.#"),1)=".",FALSE,TRUE)</formula>
    </cfRule>
    <cfRule type="expression" dxfId="1512" priority="972">
      <formula>IF(RIGHT(TEXT(AI211,"0.#"),1)=".",TRUE,FALSE)</formula>
    </cfRule>
  </conditionalFormatting>
  <conditionalFormatting sqref="AI210">
    <cfRule type="expression" dxfId="1511" priority="969">
      <formula>IF(RIGHT(TEXT(AI210,"0.#"),1)=".",FALSE,TRUE)</formula>
    </cfRule>
    <cfRule type="expression" dxfId="1510" priority="970">
      <formula>IF(RIGHT(TEXT(AI210,"0.#"),1)=".",TRUE,FALSE)</formula>
    </cfRule>
  </conditionalFormatting>
  <conditionalFormatting sqref="AM210">
    <cfRule type="expression" dxfId="1509" priority="967">
      <formula>IF(RIGHT(TEXT(AM210,"0.#"),1)=".",FALSE,TRUE)</formula>
    </cfRule>
    <cfRule type="expression" dxfId="1508" priority="968">
      <formula>IF(RIGHT(TEXT(AM210,"0.#"),1)=".",TRUE,FALSE)</formula>
    </cfRule>
  </conditionalFormatting>
  <conditionalFormatting sqref="AM211">
    <cfRule type="expression" dxfId="1507" priority="965">
      <formula>IF(RIGHT(TEXT(AM211,"0.#"),1)=".",FALSE,TRUE)</formula>
    </cfRule>
    <cfRule type="expression" dxfId="1506" priority="966">
      <formula>IF(RIGHT(TEXT(AM211,"0.#"),1)=".",TRUE,FALSE)</formula>
    </cfRule>
  </conditionalFormatting>
  <conditionalFormatting sqref="AM212">
    <cfRule type="expression" dxfId="1505" priority="963">
      <formula>IF(RIGHT(TEXT(AM212,"0.#"),1)=".",FALSE,TRUE)</formula>
    </cfRule>
    <cfRule type="expression" dxfId="1504" priority="964">
      <formula>IF(RIGHT(TEXT(AM212,"0.#"),1)=".",TRUE,FALSE)</formula>
    </cfRule>
  </conditionalFormatting>
  <conditionalFormatting sqref="AL376:AO395">
    <cfRule type="expression" dxfId="1503" priority="959">
      <formula>IF(AND(AL376&gt;=0, RIGHT(TEXT(AL376,"0.#"),1)&lt;&gt;"."),TRUE,FALSE)</formula>
    </cfRule>
    <cfRule type="expression" dxfId="1502" priority="960">
      <formula>IF(AND(AL376&gt;=0, RIGHT(TEXT(AL376,"0.#"),1)="."),TRUE,FALSE)</formula>
    </cfRule>
    <cfRule type="expression" dxfId="1501" priority="961">
      <formula>IF(AND(AL376&lt;0, RIGHT(TEXT(AL376,"0.#"),1)&lt;&gt;"."),TRUE,FALSE)</formula>
    </cfRule>
    <cfRule type="expression" dxfId="1500" priority="962">
      <formula>IF(AND(AL376&lt;0, RIGHT(TEXT(AL376,"0.#"),1)="."),TRUE,FALSE)</formula>
    </cfRule>
  </conditionalFormatting>
  <conditionalFormatting sqref="AQ210:AQ212">
    <cfRule type="expression" dxfId="1499" priority="957">
      <formula>IF(RIGHT(TEXT(AQ210,"0.#"),1)=".",FALSE,TRUE)</formula>
    </cfRule>
    <cfRule type="expression" dxfId="1498" priority="958">
      <formula>IF(RIGHT(TEXT(AQ210,"0.#"),1)=".",TRUE,FALSE)</formula>
    </cfRule>
  </conditionalFormatting>
  <conditionalFormatting sqref="AU210:AU212">
    <cfRule type="expression" dxfId="1497" priority="955">
      <formula>IF(RIGHT(TEXT(AU210,"0.#"),1)=".",FALSE,TRUE)</formula>
    </cfRule>
    <cfRule type="expression" dxfId="1496" priority="956">
      <formula>IF(RIGHT(TEXT(AU210,"0.#"),1)=".",TRUE,FALSE)</formula>
    </cfRule>
  </conditionalFormatting>
  <conditionalFormatting sqref="Y368:Y395">
    <cfRule type="expression" dxfId="1495" priority="953">
      <formula>IF(RIGHT(TEXT(Y368,"0.#"),1)=".",FALSE,TRUE)</formula>
    </cfRule>
    <cfRule type="expression" dxfId="1494" priority="954">
      <formula>IF(RIGHT(TEXT(Y368,"0.#"),1)=".",TRUE,FALSE)</formula>
    </cfRule>
  </conditionalFormatting>
  <conditionalFormatting sqref="AL631:AO660">
    <cfRule type="expression" dxfId="1493" priority="949">
      <formula>IF(AND(AL631&gt;=0, RIGHT(TEXT(AL631,"0.#"),1)&lt;&gt;"."),TRUE,FALSE)</formula>
    </cfRule>
    <cfRule type="expression" dxfId="1492" priority="950">
      <formula>IF(AND(AL631&gt;=0, RIGHT(TEXT(AL631,"0.#"),1)="."),TRUE,FALSE)</formula>
    </cfRule>
    <cfRule type="expression" dxfId="1491" priority="951">
      <formula>IF(AND(AL631&lt;0, RIGHT(TEXT(AL631,"0.#"),1)&lt;&gt;"."),TRUE,FALSE)</formula>
    </cfRule>
    <cfRule type="expression" dxfId="1490" priority="952">
      <formula>IF(AND(AL631&lt;0, RIGHT(TEXT(AL631,"0.#"),1)="."),TRUE,FALSE)</formula>
    </cfRule>
  </conditionalFormatting>
  <conditionalFormatting sqref="Y631:Y639 Y641:Y660">
    <cfRule type="expression" dxfId="1489" priority="947">
      <formula>IF(RIGHT(TEXT(Y631,"0.#"),1)=".",FALSE,TRUE)</formula>
    </cfRule>
    <cfRule type="expression" dxfId="1488" priority="948">
      <formula>IF(RIGHT(TEXT(Y631,"0.#"),1)=".",TRUE,FALSE)</formula>
    </cfRule>
  </conditionalFormatting>
  <conditionalFormatting sqref="AL366:AO375">
    <cfRule type="expression" dxfId="1487" priority="943">
      <formula>IF(AND(AL366&gt;=0, RIGHT(TEXT(AL366,"0.#"),1)&lt;&gt;"."),TRUE,FALSE)</formula>
    </cfRule>
    <cfRule type="expression" dxfId="1486" priority="944">
      <formula>IF(AND(AL366&gt;=0, RIGHT(TEXT(AL366,"0.#"),1)="."),TRUE,FALSE)</formula>
    </cfRule>
    <cfRule type="expression" dxfId="1485" priority="945">
      <formula>IF(AND(AL366&lt;0, RIGHT(TEXT(AL366,"0.#"),1)&lt;&gt;"."),TRUE,FALSE)</formula>
    </cfRule>
    <cfRule type="expression" dxfId="1484" priority="946">
      <formula>IF(AND(AL366&lt;0, RIGHT(TEXT(AL366,"0.#"),1)="."),TRUE,FALSE)</formula>
    </cfRule>
  </conditionalFormatting>
  <conditionalFormatting sqref="Y366:Y367">
    <cfRule type="expression" dxfId="1483" priority="941">
      <formula>IF(RIGHT(TEXT(Y366,"0.#"),1)=".",FALSE,TRUE)</formula>
    </cfRule>
    <cfRule type="expression" dxfId="1482" priority="942">
      <formula>IF(RIGHT(TEXT(Y366,"0.#"),1)=".",TRUE,FALSE)</formula>
    </cfRule>
  </conditionalFormatting>
  <conditionalFormatting sqref="Y401:Y428">
    <cfRule type="expression" dxfId="1481" priority="879">
      <formula>IF(RIGHT(TEXT(Y401,"0.#"),1)=".",FALSE,TRUE)</formula>
    </cfRule>
    <cfRule type="expression" dxfId="1480" priority="880">
      <formula>IF(RIGHT(TEXT(Y401,"0.#"),1)=".",TRUE,FALSE)</formula>
    </cfRule>
  </conditionalFormatting>
  <conditionalFormatting sqref="Y399:Y400">
    <cfRule type="expression" dxfId="1479" priority="873">
      <formula>IF(RIGHT(TEXT(Y399,"0.#"),1)=".",FALSE,TRUE)</formula>
    </cfRule>
    <cfRule type="expression" dxfId="1478" priority="874">
      <formula>IF(RIGHT(TEXT(Y399,"0.#"),1)=".",TRUE,FALSE)</formula>
    </cfRule>
  </conditionalFormatting>
  <conditionalFormatting sqref="Y435 Y439:Y442 Y444:Y461">
    <cfRule type="expression" dxfId="1477" priority="867">
      <formula>IF(RIGHT(TEXT(Y435,"0.#"),1)=".",FALSE,TRUE)</formula>
    </cfRule>
    <cfRule type="expression" dxfId="1476" priority="868">
      <formula>IF(RIGHT(TEXT(Y435,"0.#"),1)=".",TRUE,FALSE)</formula>
    </cfRule>
  </conditionalFormatting>
  <conditionalFormatting sqref="Y432">
    <cfRule type="expression" dxfId="1475" priority="861">
      <formula>IF(RIGHT(TEXT(Y432,"0.#"),1)=".",FALSE,TRUE)</formula>
    </cfRule>
    <cfRule type="expression" dxfId="1474" priority="862">
      <formula>IF(RIGHT(TEXT(Y432,"0.#"),1)=".",TRUE,FALSE)</formula>
    </cfRule>
  </conditionalFormatting>
  <conditionalFormatting sqref="Y467:Y494">
    <cfRule type="expression" dxfId="1473" priority="855">
      <formula>IF(RIGHT(TEXT(Y467,"0.#"),1)=".",FALSE,TRUE)</formula>
    </cfRule>
    <cfRule type="expression" dxfId="1472" priority="856">
      <formula>IF(RIGHT(TEXT(Y467,"0.#"),1)=".",TRUE,FALSE)</formula>
    </cfRule>
  </conditionalFormatting>
  <conditionalFormatting sqref="Y465:Y466">
    <cfRule type="expression" dxfId="1471" priority="849">
      <formula>IF(RIGHT(TEXT(Y465,"0.#"),1)=".",FALSE,TRUE)</formula>
    </cfRule>
    <cfRule type="expression" dxfId="1470" priority="850">
      <formula>IF(RIGHT(TEXT(Y465,"0.#"),1)=".",TRUE,FALSE)</formula>
    </cfRule>
  </conditionalFormatting>
  <conditionalFormatting sqref="Y500:Y527">
    <cfRule type="expression" dxfId="1469" priority="843">
      <formula>IF(RIGHT(TEXT(Y500,"0.#"),1)=".",FALSE,TRUE)</formula>
    </cfRule>
    <cfRule type="expression" dxfId="1468" priority="844">
      <formula>IF(RIGHT(TEXT(Y500,"0.#"),1)=".",TRUE,FALSE)</formula>
    </cfRule>
  </conditionalFormatting>
  <conditionalFormatting sqref="Y498:Y499">
    <cfRule type="expression" dxfId="1467" priority="837">
      <formula>IF(RIGHT(TEXT(Y498,"0.#"),1)=".",FALSE,TRUE)</formula>
    </cfRule>
    <cfRule type="expression" dxfId="1466" priority="838">
      <formula>IF(RIGHT(TEXT(Y498,"0.#"),1)=".",TRUE,FALSE)</formula>
    </cfRule>
  </conditionalFormatting>
  <conditionalFormatting sqref="Y533:Y560">
    <cfRule type="expression" dxfId="1465" priority="831">
      <formula>IF(RIGHT(TEXT(Y533,"0.#"),1)=".",FALSE,TRUE)</formula>
    </cfRule>
    <cfRule type="expression" dxfId="1464" priority="832">
      <formula>IF(RIGHT(TEXT(Y533,"0.#"),1)=".",TRUE,FALSE)</formula>
    </cfRule>
  </conditionalFormatting>
  <conditionalFormatting sqref="W23">
    <cfRule type="expression" dxfId="1463" priority="939">
      <formula>IF(RIGHT(TEXT(W23,"0.#"),1)=".",FALSE,TRUE)</formula>
    </cfRule>
    <cfRule type="expression" dxfId="1462" priority="940">
      <formula>IF(RIGHT(TEXT(W23,"0.#"),1)=".",TRUE,FALSE)</formula>
    </cfRule>
  </conditionalFormatting>
  <conditionalFormatting sqref="W24:W27">
    <cfRule type="expression" dxfId="1461" priority="937">
      <formula>IF(RIGHT(TEXT(W24,"0.#"),1)=".",FALSE,TRUE)</formula>
    </cfRule>
    <cfRule type="expression" dxfId="1460" priority="938">
      <formula>IF(RIGHT(TEXT(W24,"0.#"),1)=".",TRUE,FALSE)</formula>
    </cfRule>
  </conditionalFormatting>
  <conditionalFormatting sqref="P23">
    <cfRule type="expression" dxfId="1459" priority="933">
      <formula>IF(RIGHT(TEXT(P23,"0.#"),1)=".",FALSE,TRUE)</formula>
    </cfRule>
    <cfRule type="expression" dxfId="1458" priority="934">
      <formula>IF(RIGHT(TEXT(P23,"0.#"),1)=".",TRUE,FALSE)</formula>
    </cfRule>
  </conditionalFormatting>
  <conditionalFormatting sqref="P24:P27">
    <cfRule type="expression" dxfId="1457" priority="931">
      <formula>IF(RIGHT(TEXT(P24,"0.#"),1)=".",FALSE,TRUE)</formula>
    </cfRule>
    <cfRule type="expression" dxfId="1456" priority="932">
      <formula>IF(RIGHT(TEXT(P24,"0.#"),1)=".",TRUE,FALSE)</formula>
    </cfRule>
  </conditionalFormatting>
  <conditionalFormatting sqref="AE202">
    <cfRule type="expression" dxfId="1455" priority="927">
      <formula>IF(RIGHT(TEXT(AE202,"0.#"),1)=".",FALSE,TRUE)</formula>
    </cfRule>
    <cfRule type="expression" dxfId="1454" priority="928">
      <formula>IF(RIGHT(TEXT(AE202,"0.#"),1)=".",TRUE,FALSE)</formula>
    </cfRule>
  </conditionalFormatting>
  <conditionalFormatting sqref="AE203">
    <cfRule type="expression" dxfId="1453" priority="925">
      <formula>IF(RIGHT(TEXT(AE203,"0.#"),1)=".",FALSE,TRUE)</formula>
    </cfRule>
    <cfRule type="expression" dxfId="1452" priority="926">
      <formula>IF(RIGHT(TEXT(AE203,"0.#"),1)=".",TRUE,FALSE)</formula>
    </cfRule>
  </conditionalFormatting>
  <conditionalFormatting sqref="AE204">
    <cfRule type="expression" dxfId="1451" priority="923">
      <formula>IF(RIGHT(TEXT(AE204,"0.#"),1)=".",FALSE,TRUE)</formula>
    </cfRule>
    <cfRule type="expression" dxfId="1450" priority="924">
      <formula>IF(RIGHT(TEXT(AE204,"0.#"),1)=".",TRUE,FALSE)</formula>
    </cfRule>
  </conditionalFormatting>
  <conditionalFormatting sqref="AI204">
    <cfRule type="expression" dxfId="1449" priority="921">
      <formula>IF(RIGHT(TEXT(AI204,"0.#"),1)=".",FALSE,TRUE)</formula>
    </cfRule>
    <cfRule type="expression" dxfId="1448" priority="922">
      <formula>IF(RIGHT(TEXT(AI204,"0.#"),1)=".",TRUE,FALSE)</formula>
    </cfRule>
  </conditionalFormatting>
  <conditionalFormatting sqref="AI203">
    <cfRule type="expression" dxfId="1447" priority="919">
      <formula>IF(RIGHT(TEXT(AI203,"0.#"),1)=".",FALSE,TRUE)</formula>
    </cfRule>
    <cfRule type="expression" dxfId="1446" priority="920">
      <formula>IF(RIGHT(TEXT(AI203,"0.#"),1)=".",TRUE,FALSE)</formula>
    </cfRule>
  </conditionalFormatting>
  <conditionalFormatting sqref="AI202">
    <cfRule type="expression" dxfId="1445" priority="917">
      <formula>IF(RIGHT(TEXT(AI202,"0.#"),1)=".",FALSE,TRUE)</formula>
    </cfRule>
    <cfRule type="expression" dxfId="1444" priority="918">
      <formula>IF(RIGHT(TEXT(AI202,"0.#"),1)=".",TRUE,FALSE)</formula>
    </cfRule>
  </conditionalFormatting>
  <conditionalFormatting sqref="AM202">
    <cfRule type="expression" dxfId="1443" priority="915">
      <formula>IF(RIGHT(TEXT(AM202,"0.#"),1)=".",FALSE,TRUE)</formula>
    </cfRule>
    <cfRule type="expression" dxfId="1442" priority="916">
      <formula>IF(RIGHT(TEXT(AM202,"0.#"),1)=".",TRUE,FALSE)</formula>
    </cfRule>
  </conditionalFormatting>
  <conditionalFormatting sqref="AM203">
    <cfRule type="expression" dxfId="1441" priority="913">
      <formula>IF(RIGHT(TEXT(AM203,"0.#"),1)=".",FALSE,TRUE)</formula>
    </cfRule>
    <cfRule type="expression" dxfId="1440" priority="914">
      <formula>IF(RIGHT(TEXT(AM203,"0.#"),1)=".",TRUE,FALSE)</formula>
    </cfRule>
  </conditionalFormatting>
  <conditionalFormatting sqref="AM204">
    <cfRule type="expression" dxfId="1439" priority="911">
      <formula>IF(RIGHT(TEXT(AM204,"0.#"),1)=".",FALSE,TRUE)</formula>
    </cfRule>
    <cfRule type="expression" dxfId="1438" priority="912">
      <formula>IF(RIGHT(TEXT(AM204,"0.#"),1)=".",TRUE,FALSE)</formula>
    </cfRule>
  </conditionalFormatting>
  <conditionalFormatting sqref="AQ202:AQ204">
    <cfRule type="expression" dxfId="1437" priority="909">
      <formula>IF(RIGHT(TEXT(AQ202,"0.#"),1)=".",FALSE,TRUE)</formula>
    </cfRule>
    <cfRule type="expression" dxfId="1436" priority="910">
      <formula>IF(RIGHT(TEXT(AQ202,"0.#"),1)=".",TRUE,FALSE)</formula>
    </cfRule>
  </conditionalFormatting>
  <conditionalFormatting sqref="AU202:AU204">
    <cfRule type="expression" dxfId="1435" priority="907">
      <formula>IF(RIGHT(TEXT(AU202,"0.#"),1)=".",FALSE,TRUE)</formula>
    </cfRule>
    <cfRule type="expression" dxfId="1434" priority="908">
      <formula>IF(RIGHT(TEXT(AU202,"0.#"),1)=".",TRUE,FALSE)</formula>
    </cfRule>
  </conditionalFormatting>
  <conditionalFormatting sqref="AE205">
    <cfRule type="expression" dxfId="1433" priority="905">
      <formula>IF(RIGHT(TEXT(AE205,"0.#"),1)=".",FALSE,TRUE)</formula>
    </cfRule>
    <cfRule type="expression" dxfId="1432" priority="906">
      <formula>IF(RIGHT(TEXT(AE205,"0.#"),1)=".",TRUE,FALSE)</formula>
    </cfRule>
  </conditionalFormatting>
  <conditionalFormatting sqref="AE206">
    <cfRule type="expression" dxfId="1431" priority="903">
      <formula>IF(RIGHT(TEXT(AE206,"0.#"),1)=".",FALSE,TRUE)</formula>
    </cfRule>
    <cfRule type="expression" dxfId="1430" priority="904">
      <formula>IF(RIGHT(TEXT(AE206,"0.#"),1)=".",TRUE,FALSE)</formula>
    </cfRule>
  </conditionalFormatting>
  <conditionalFormatting sqref="AE207">
    <cfRule type="expression" dxfId="1429" priority="901">
      <formula>IF(RIGHT(TEXT(AE207,"0.#"),1)=".",FALSE,TRUE)</formula>
    </cfRule>
    <cfRule type="expression" dxfId="1428" priority="902">
      <formula>IF(RIGHT(TEXT(AE207,"0.#"),1)=".",TRUE,FALSE)</formula>
    </cfRule>
  </conditionalFormatting>
  <conditionalFormatting sqref="AI207">
    <cfRule type="expression" dxfId="1427" priority="899">
      <formula>IF(RIGHT(TEXT(AI207,"0.#"),1)=".",FALSE,TRUE)</formula>
    </cfRule>
    <cfRule type="expression" dxfId="1426" priority="900">
      <formula>IF(RIGHT(TEXT(AI207,"0.#"),1)=".",TRUE,FALSE)</formula>
    </cfRule>
  </conditionalFormatting>
  <conditionalFormatting sqref="AI206">
    <cfRule type="expression" dxfId="1425" priority="897">
      <formula>IF(RIGHT(TEXT(AI206,"0.#"),1)=".",FALSE,TRUE)</formula>
    </cfRule>
    <cfRule type="expression" dxfId="1424" priority="898">
      <formula>IF(RIGHT(TEXT(AI206,"0.#"),1)=".",TRUE,FALSE)</formula>
    </cfRule>
  </conditionalFormatting>
  <conditionalFormatting sqref="AI205">
    <cfRule type="expression" dxfId="1423" priority="895">
      <formula>IF(RIGHT(TEXT(AI205,"0.#"),1)=".",FALSE,TRUE)</formula>
    </cfRule>
    <cfRule type="expression" dxfId="1422" priority="896">
      <formula>IF(RIGHT(TEXT(AI205,"0.#"),1)=".",TRUE,FALSE)</formula>
    </cfRule>
  </conditionalFormatting>
  <conditionalFormatting sqref="AM205">
    <cfRule type="expression" dxfId="1421" priority="893">
      <formula>IF(RIGHT(TEXT(AM205,"0.#"),1)=".",FALSE,TRUE)</formula>
    </cfRule>
    <cfRule type="expression" dxfId="1420" priority="894">
      <formula>IF(RIGHT(TEXT(AM205,"0.#"),1)=".",TRUE,FALSE)</formula>
    </cfRule>
  </conditionalFormatting>
  <conditionalFormatting sqref="AM206">
    <cfRule type="expression" dxfId="1419" priority="891">
      <formula>IF(RIGHT(TEXT(AM206,"0.#"),1)=".",FALSE,TRUE)</formula>
    </cfRule>
    <cfRule type="expression" dxfId="1418" priority="892">
      <formula>IF(RIGHT(TEXT(AM206,"0.#"),1)=".",TRUE,FALSE)</formula>
    </cfRule>
  </conditionalFormatting>
  <conditionalFormatting sqref="AM207">
    <cfRule type="expression" dxfId="1417" priority="889">
      <formula>IF(RIGHT(TEXT(AM207,"0.#"),1)=".",FALSE,TRUE)</formula>
    </cfRule>
    <cfRule type="expression" dxfId="1416" priority="890">
      <formula>IF(RIGHT(TEXT(AM207,"0.#"),1)=".",TRUE,FALSE)</formula>
    </cfRule>
  </conditionalFormatting>
  <conditionalFormatting sqref="AQ205:AQ207">
    <cfRule type="expression" dxfId="1415" priority="887">
      <formula>IF(RIGHT(TEXT(AQ205,"0.#"),1)=".",FALSE,TRUE)</formula>
    </cfRule>
    <cfRule type="expression" dxfId="1414" priority="888">
      <formula>IF(RIGHT(TEXT(AQ205,"0.#"),1)=".",TRUE,FALSE)</formula>
    </cfRule>
  </conditionalFormatting>
  <conditionalFormatting sqref="AU205:AU207">
    <cfRule type="expression" dxfId="1413" priority="885">
      <formula>IF(RIGHT(TEXT(AU205,"0.#"),1)=".",FALSE,TRUE)</formula>
    </cfRule>
    <cfRule type="expression" dxfId="1412" priority="886">
      <formula>IF(RIGHT(TEXT(AU205,"0.#"),1)=".",TRUE,FALSE)</formula>
    </cfRule>
  </conditionalFormatting>
  <conditionalFormatting sqref="AL401:AO405 AL407:AO428">
    <cfRule type="expression" dxfId="1411" priority="881">
      <formula>IF(AND(AL401&gt;=0, RIGHT(TEXT(AL401,"0.#"),1)&lt;&gt;"."),TRUE,FALSE)</formula>
    </cfRule>
    <cfRule type="expression" dxfId="1410" priority="882">
      <formula>IF(AND(AL401&gt;=0, RIGHT(TEXT(AL401,"0.#"),1)="."),TRUE,FALSE)</formula>
    </cfRule>
    <cfRule type="expression" dxfId="1409" priority="883">
      <formula>IF(AND(AL401&lt;0, RIGHT(TEXT(AL401,"0.#"),1)&lt;&gt;"."),TRUE,FALSE)</formula>
    </cfRule>
    <cfRule type="expression" dxfId="1408" priority="884">
      <formula>IF(AND(AL401&lt;0, RIGHT(TEXT(AL401,"0.#"),1)="."),TRUE,FALSE)</formula>
    </cfRule>
  </conditionalFormatting>
  <conditionalFormatting sqref="AL399:AO400">
    <cfRule type="expression" dxfId="1407" priority="875">
      <formula>IF(AND(AL399&gt;=0, RIGHT(TEXT(AL399,"0.#"),1)&lt;&gt;"."),TRUE,FALSE)</formula>
    </cfRule>
    <cfRule type="expression" dxfId="1406" priority="876">
      <formula>IF(AND(AL399&gt;=0, RIGHT(TEXT(AL399,"0.#"),1)="."),TRUE,FALSE)</formula>
    </cfRule>
    <cfRule type="expression" dxfId="1405" priority="877">
      <formula>IF(AND(AL399&lt;0, RIGHT(TEXT(AL399,"0.#"),1)&lt;&gt;"."),TRUE,FALSE)</formula>
    </cfRule>
    <cfRule type="expression" dxfId="1404" priority="878">
      <formula>IF(AND(AL399&lt;0, RIGHT(TEXT(AL399,"0.#"),1)="."),TRUE,FALSE)</formula>
    </cfRule>
  </conditionalFormatting>
  <conditionalFormatting sqref="AL439:AO439 AL442:AO442 AL444:AO461">
    <cfRule type="expression" dxfId="1403" priority="869">
      <formula>IF(AND(AL439&gt;=0, RIGHT(TEXT(AL439,"0.#"),1)&lt;&gt;"."),TRUE,FALSE)</formula>
    </cfRule>
    <cfRule type="expression" dxfId="1402" priority="870">
      <formula>IF(AND(AL439&gt;=0, RIGHT(TEXT(AL439,"0.#"),1)="."),TRUE,FALSE)</formula>
    </cfRule>
    <cfRule type="expression" dxfId="1401" priority="871">
      <formula>IF(AND(AL439&lt;0, RIGHT(TEXT(AL439,"0.#"),1)&lt;&gt;"."),TRUE,FALSE)</formula>
    </cfRule>
    <cfRule type="expression" dxfId="1400" priority="872">
      <formula>IF(AND(AL439&lt;0, RIGHT(TEXT(AL439,"0.#"),1)="."),TRUE,FALSE)</formula>
    </cfRule>
  </conditionalFormatting>
  <conditionalFormatting sqref="AL467:AO494">
    <cfRule type="expression" dxfId="1399" priority="857">
      <formula>IF(AND(AL467&gt;=0, RIGHT(TEXT(AL467,"0.#"),1)&lt;&gt;"."),TRUE,FALSE)</formula>
    </cfRule>
    <cfRule type="expression" dxfId="1398" priority="858">
      <formula>IF(AND(AL467&gt;=0, RIGHT(TEXT(AL467,"0.#"),1)="."),TRUE,FALSE)</formula>
    </cfRule>
    <cfRule type="expression" dxfId="1397" priority="859">
      <formula>IF(AND(AL467&lt;0, RIGHT(TEXT(AL467,"0.#"),1)&lt;&gt;"."),TRUE,FALSE)</formula>
    </cfRule>
    <cfRule type="expression" dxfId="1396" priority="860">
      <formula>IF(AND(AL467&lt;0, RIGHT(TEXT(AL467,"0.#"),1)="."),TRUE,FALSE)</formula>
    </cfRule>
  </conditionalFormatting>
  <conditionalFormatting sqref="AL465:AO466">
    <cfRule type="expression" dxfId="1395" priority="851">
      <formula>IF(AND(AL465&gt;=0, RIGHT(TEXT(AL465,"0.#"),1)&lt;&gt;"."),TRUE,FALSE)</formula>
    </cfRule>
    <cfRule type="expression" dxfId="1394" priority="852">
      <formula>IF(AND(AL465&gt;=0, RIGHT(TEXT(AL465,"0.#"),1)="."),TRUE,FALSE)</formula>
    </cfRule>
    <cfRule type="expression" dxfId="1393" priority="853">
      <formula>IF(AND(AL465&lt;0, RIGHT(TEXT(AL465,"0.#"),1)&lt;&gt;"."),TRUE,FALSE)</formula>
    </cfRule>
    <cfRule type="expression" dxfId="1392" priority="854">
      <formula>IF(AND(AL465&lt;0, RIGHT(TEXT(AL465,"0.#"),1)="."),TRUE,FALSE)</formula>
    </cfRule>
  </conditionalFormatting>
  <conditionalFormatting sqref="AL500:AO503 AL505:AO506 AL508:AO527">
    <cfRule type="expression" dxfId="1391" priority="845">
      <formula>IF(AND(AL500&gt;=0, RIGHT(TEXT(AL500,"0.#"),1)&lt;&gt;"."),TRUE,FALSE)</formula>
    </cfRule>
    <cfRule type="expression" dxfId="1390" priority="846">
      <formula>IF(AND(AL500&gt;=0, RIGHT(TEXT(AL500,"0.#"),1)="."),TRUE,FALSE)</formula>
    </cfRule>
    <cfRule type="expression" dxfId="1389" priority="847">
      <formula>IF(AND(AL500&lt;0, RIGHT(TEXT(AL500,"0.#"),1)&lt;&gt;"."),TRUE,FALSE)</formula>
    </cfRule>
    <cfRule type="expression" dxfId="1388" priority="848">
      <formula>IF(AND(AL500&lt;0, RIGHT(TEXT(AL500,"0.#"),1)="."),TRUE,FALSE)</formula>
    </cfRule>
  </conditionalFormatting>
  <conditionalFormatting sqref="AL498:AO499">
    <cfRule type="expression" dxfId="1387" priority="839">
      <formula>IF(AND(AL498&gt;=0, RIGHT(TEXT(AL498,"0.#"),1)&lt;&gt;"."),TRUE,FALSE)</formula>
    </cfRule>
    <cfRule type="expression" dxfId="1386" priority="840">
      <formula>IF(AND(AL498&gt;=0, RIGHT(TEXT(AL498,"0.#"),1)="."),TRUE,FALSE)</formula>
    </cfRule>
    <cfRule type="expression" dxfId="1385" priority="841">
      <formula>IF(AND(AL498&lt;0, RIGHT(TEXT(AL498,"0.#"),1)&lt;&gt;"."),TRUE,FALSE)</formula>
    </cfRule>
    <cfRule type="expression" dxfId="1384" priority="842">
      <formula>IF(AND(AL498&lt;0, RIGHT(TEXT(AL498,"0.#"),1)="."),TRUE,FALSE)</formula>
    </cfRule>
  </conditionalFormatting>
  <conditionalFormatting sqref="AL533:AO560">
    <cfRule type="expression" dxfId="1383" priority="833">
      <formula>IF(AND(AL533&gt;=0, RIGHT(TEXT(AL533,"0.#"),1)&lt;&gt;"."),TRUE,FALSE)</formula>
    </cfRule>
    <cfRule type="expression" dxfId="1382" priority="834">
      <formula>IF(AND(AL533&gt;=0, RIGHT(TEXT(AL533,"0.#"),1)="."),TRUE,FALSE)</formula>
    </cfRule>
    <cfRule type="expression" dxfId="1381" priority="835">
      <formula>IF(AND(AL533&lt;0, RIGHT(TEXT(AL533,"0.#"),1)&lt;&gt;"."),TRUE,FALSE)</formula>
    </cfRule>
    <cfRule type="expression" dxfId="1380" priority="836">
      <formula>IF(AND(AL533&lt;0, RIGHT(TEXT(AL533,"0.#"),1)="."),TRUE,FALSE)</formula>
    </cfRule>
  </conditionalFormatting>
  <conditionalFormatting sqref="AL531:AO532">
    <cfRule type="expression" dxfId="1379" priority="827">
      <formula>IF(AND(AL531&gt;=0, RIGHT(TEXT(AL531,"0.#"),1)&lt;&gt;"."),TRUE,FALSE)</formula>
    </cfRule>
    <cfRule type="expression" dxfId="1378" priority="828">
      <formula>IF(AND(AL531&gt;=0, RIGHT(TEXT(AL531,"0.#"),1)="."),TRUE,FALSE)</formula>
    </cfRule>
    <cfRule type="expression" dxfId="1377" priority="829">
      <formula>IF(AND(AL531&lt;0, RIGHT(TEXT(AL531,"0.#"),1)&lt;&gt;"."),TRUE,FALSE)</formula>
    </cfRule>
    <cfRule type="expression" dxfId="1376" priority="830">
      <formula>IF(AND(AL531&lt;0, RIGHT(TEXT(AL531,"0.#"),1)="."),TRUE,FALSE)</formula>
    </cfRule>
  </conditionalFormatting>
  <conditionalFormatting sqref="Y531:Y532">
    <cfRule type="expression" dxfId="1375" priority="825">
      <formula>IF(RIGHT(TEXT(Y531,"0.#"),1)=".",FALSE,TRUE)</formula>
    </cfRule>
    <cfRule type="expression" dxfId="1374" priority="826">
      <formula>IF(RIGHT(TEXT(Y531,"0.#"),1)=".",TRUE,FALSE)</formula>
    </cfRule>
  </conditionalFormatting>
  <conditionalFormatting sqref="AL566:AO593">
    <cfRule type="expression" dxfId="1373" priority="821">
      <formula>IF(AND(AL566&gt;=0, RIGHT(TEXT(AL566,"0.#"),1)&lt;&gt;"."),TRUE,FALSE)</formula>
    </cfRule>
    <cfRule type="expression" dxfId="1372" priority="822">
      <formula>IF(AND(AL566&gt;=0, RIGHT(TEXT(AL566,"0.#"),1)="."),TRUE,FALSE)</formula>
    </cfRule>
    <cfRule type="expression" dxfId="1371" priority="823">
      <formula>IF(AND(AL566&lt;0, RIGHT(TEXT(AL566,"0.#"),1)&lt;&gt;"."),TRUE,FALSE)</formula>
    </cfRule>
    <cfRule type="expression" dxfId="1370" priority="824">
      <formula>IF(AND(AL566&lt;0, RIGHT(TEXT(AL566,"0.#"),1)="."),TRUE,FALSE)</formula>
    </cfRule>
  </conditionalFormatting>
  <conditionalFormatting sqref="Y566:Y593">
    <cfRule type="expression" dxfId="1369" priority="819">
      <formula>IF(RIGHT(TEXT(Y566,"0.#"),1)=".",FALSE,TRUE)</formula>
    </cfRule>
    <cfRule type="expression" dxfId="1368" priority="820">
      <formula>IF(RIGHT(TEXT(Y566,"0.#"),1)=".",TRUE,FALSE)</formula>
    </cfRule>
  </conditionalFormatting>
  <conditionalFormatting sqref="AL564:AO565">
    <cfRule type="expression" dxfId="1367" priority="815">
      <formula>IF(AND(AL564&gt;=0, RIGHT(TEXT(AL564,"0.#"),1)&lt;&gt;"."),TRUE,FALSE)</formula>
    </cfRule>
    <cfRule type="expression" dxfId="1366" priority="816">
      <formula>IF(AND(AL564&gt;=0, RIGHT(TEXT(AL564,"0.#"),1)="."),TRUE,FALSE)</formula>
    </cfRule>
    <cfRule type="expression" dxfId="1365" priority="817">
      <formula>IF(AND(AL564&lt;0, RIGHT(TEXT(AL564,"0.#"),1)&lt;&gt;"."),TRUE,FALSE)</formula>
    </cfRule>
    <cfRule type="expression" dxfId="1364" priority="818">
      <formula>IF(AND(AL564&lt;0, RIGHT(TEXT(AL564,"0.#"),1)="."),TRUE,FALSE)</formula>
    </cfRule>
  </conditionalFormatting>
  <conditionalFormatting sqref="Y564:Y565">
    <cfRule type="expression" dxfId="1363" priority="813">
      <formula>IF(RIGHT(TEXT(Y564,"0.#"),1)=".",FALSE,TRUE)</formula>
    </cfRule>
    <cfRule type="expression" dxfId="1362" priority="814">
      <formula>IF(RIGHT(TEXT(Y564,"0.#"),1)=".",TRUE,FALSE)</formula>
    </cfRule>
  </conditionalFormatting>
  <conditionalFormatting sqref="AL599:AO626">
    <cfRule type="expression" dxfId="1361" priority="809">
      <formula>IF(AND(AL599&gt;=0, RIGHT(TEXT(AL599,"0.#"),1)&lt;&gt;"."),TRUE,FALSE)</formula>
    </cfRule>
    <cfRule type="expression" dxfId="1360" priority="810">
      <formula>IF(AND(AL599&gt;=0, RIGHT(TEXT(AL599,"0.#"),1)="."),TRUE,FALSE)</formula>
    </cfRule>
    <cfRule type="expression" dxfId="1359" priority="811">
      <formula>IF(AND(AL599&lt;0, RIGHT(TEXT(AL599,"0.#"),1)&lt;&gt;"."),TRUE,FALSE)</formula>
    </cfRule>
    <cfRule type="expression" dxfId="1358" priority="812">
      <formula>IF(AND(AL599&lt;0, RIGHT(TEXT(AL599,"0.#"),1)="."),TRUE,FALSE)</formula>
    </cfRule>
  </conditionalFormatting>
  <conditionalFormatting sqref="Y599:Y626">
    <cfRule type="expression" dxfId="1357" priority="807">
      <formula>IF(RIGHT(TEXT(Y599,"0.#"),1)=".",FALSE,TRUE)</formula>
    </cfRule>
    <cfRule type="expression" dxfId="1356" priority="808">
      <formula>IF(RIGHT(TEXT(Y599,"0.#"),1)=".",TRUE,FALSE)</formula>
    </cfRule>
  </conditionalFormatting>
  <conditionalFormatting sqref="AL597:AO598">
    <cfRule type="expression" dxfId="1355" priority="803">
      <formula>IF(AND(AL597&gt;=0, RIGHT(TEXT(AL597,"0.#"),1)&lt;&gt;"."),TRUE,FALSE)</formula>
    </cfRule>
    <cfRule type="expression" dxfId="1354" priority="804">
      <formula>IF(AND(AL597&gt;=0, RIGHT(TEXT(AL597,"0.#"),1)="."),TRUE,FALSE)</formula>
    </cfRule>
    <cfRule type="expression" dxfId="1353" priority="805">
      <formula>IF(AND(AL597&lt;0, RIGHT(TEXT(AL597,"0.#"),1)&lt;&gt;"."),TRUE,FALSE)</formula>
    </cfRule>
    <cfRule type="expression" dxfId="1352" priority="806">
      <formula>IF(AND(AL597&lt;0, RIGHT(TEXT(AL597,"0.#"),1)="."),TRUE,FALSE)</formula>
    </cfRule>
  </conditionalFormatting>
  <conditionalFormatting sqref="Y597:Y598">
    <cfRule type="expression" dxfId="1351" priority="801">
      <formula>IF(RIGHT(TEXT(Y597,"0.#"),1)=".",FALSE,TRUE)</formula>
    </cfRule>
    <cfRule type="expression" dxfId="1350" priority="802">
      <formula>IF(RIGHT(TEXT(Y597,"0.#"),1)=".",TRUE,FALSE)</formula>
    </cfRule>
  </conditionalFormatting>
  <conditionalFormatting sqref="P29:AC29">
    <cfRule type="expression" dxfId="1349" priority="795">
      <formula>IF(RIGHT(TEXT(P29,"0.#"),1)=".",FALSE,TRUE)</formula>
    </cfRule>
    <cfRule type="expression" dxfId="1348" priority="796">
      <formula>IF(RIGHT(TEXT(P29,"0.#"),1)=".",TRUE,FALSE)</formula>
    </cfRule>
  </conditionalFormatting>
  <conditionalFormatting sqref="AM41">
    <cfRule type="expression" dxfId="1347" priority="777">
      <formula>IF(RIGHT(TEXT(AM41,"0.#"),1)=".",FALSE,TRUE)</formula>
    </cfRule>
    <cfRule type="expression" dxfId="1346" priority="778">
      <formula>IF(RIGHT(TEXT(AM41,"0.#"),1)=".",TRUE,FALSE)</formula>
    </cfRule>
  </conditionalFormatting>
  <conditionalFormatting sqref="AM40">
    <cfRule type="expression" dxfId="1345" priority="779">
      <formula>IF(RIGHT(TEXT(AM40,"0.#"),1)=".",FALSE,TRUE)</formula>
    </cfRule>
    <cfRule type="expression" dxfId="1344" priority="780">
      <formula>IF(RIGHT(TEXT(AM40,"0.#"),1)=".",TRUE,FALSE)</formula>
    </cfRule>
  </conditionalFormatting>
  <conditionalFormatting sqref="AE39">
    <cfRule type="expression" dxfId="1343" priority="793">
      <formula>IF(RIGHT(TEXT(AE39,"0.#"),1)=".",FALSE,TRUE)</formula>
    </cfRule>
    <cfRule type="expression" dxfId="1342" priority="794">
      <formula>IF(RIGHT(TEXT(AE39,"0.#"),1)=".",TRUE,FALSE)</formula>
    </cfRule>
  </conditionalFormatting>
  <conditionalFormatting sqref="AQ39:AQ41">
    <cfRule type="expression" dxfId="1341" priority="775">
      <formula>IF(RIGHT(TEXT(AQ39,"0.#"),1)=".",FALSE,TRUE)</formula>
    </cfRule>
    <cfRule type="expression" dxfId="1340" priority="776">
      <formula>IF(RIGHT(TEXT(AQ39,"0.#"),1)=".",TRUE,FALSE)</formula>
    </cfRule>
  </conditionalFormatting>
  <conditionalFormatting sqref="AU39:AU41">
    <cfRule type="expression" dxfId="1339" priority="773">
      <formula>IF(RIGHT(TEXT(AU39,"0.#"),1)=".",FALSE,TRUE)</formula>
    </cfRule>
    <cfRule type="expression" dxfId="1338" priority="774">
      <formula>IF(RIGHT(TEXT(AU39,"0.#"),1)=".",TRUE,FALSE)</formula>
    </cfRule>
  </conditionalFormatting>
  <conditionalFormatting sqref="AI41">
    <cfRule type="expression" dxfId="1337" priority="787">
      <formula>IF(RIGHT(TEXT(AI41,"0.#"),1)=".",FALSE,TRUE)</formula>
    </cfRule>
    <cfRule type="expression" dxfId="1336" priority="788">
      <formula>IF(RIGHT(TEXT(AI41,"0.#"),1)=".",TRUE,FALSE)</formula>
    </cfRule>
  </conditionalFormatting>
  <conditionalFormatting sqref="AE40">
    <cfRule type="expression" dxfId="1335" priority="791">
      <formula>IF(RIGHT(TEXT(AE40,"0.#"),1)=".",FALSE,TRUE)</formula>
    </cfRule>
    <cfRule type="expression" dxfId="1334" priority="792">
      <formula>IF(RIGHT(TEXT(AE40,"0.#"),1)=".",TRUE,FALSE)</formula>
    </cfRule>
  </conditionalFormatting>
  <conditionalFormatting sqref="AE41">
    <cfRule type="expression" dxfId="1333" priority="789">
      <formula>IF(RIGHT(TEXT(AE41,"0.#"),1)=".",FALSE,TRUE)</formula>
    </cfRule>
    <cfRule type="expression" dxfId="1332" priority="790">
      <formula>IF(RIGHT(TEXT(AE41,"0.#"),1)=".",TRUE,FALSE)</formula>
    </cfRule>
  </conditionalFormatting>
  <conditionalFormatting sqref="AM39">
    <cfRule type="expression" dxfId="1331" priority="781">
      <formula>IF(RIGHT(TEXT(AM39,"0.#"),1)=".",FALSE,TRUE)</formula>
    </cfRule>
    <cfRule type="expression" dxfId="1330" priority="782">
      <formula>IF(RIGHT(TEXT(AM39,"0.#"),1)=".",TRUE,FALSE)</formula>
    </cfRule>
  </conditionalFormatting>
  <conditionalFormatting sqref="AI39">
    <cfRule type="expression" dxfId="1329" priority="783">
      <formula>IF(RIGHT(TEXT(AI39,"0.#"),1)=".",FALSE,TRUE)</formula>
    </cfRule>
    <cfRule type="expression" dxfId="1328" priority="784">
      <formula>IF(RIGHT(TEXT(AI39,"0.#"),1)=".",TRUE,FALSE)</formula>
    </cfRule>
  </conditionalFormatting>
  <conditionalFormatting sqref="AI40">
    <cfRule type="expression" dxfId="1327" priority="785">
      <formula>IF(RIGHT(TEXT(AI40,"0.#"),1)=".",FALSE,TRUE)</formula>
    </cfRule>
    <cfRule type="expression" dxfId="1326" priority="786">
      <formula>IF(RIGHT(TEXT(AI40,"0.#"),1)=".",TRUE,FALSE)</formula>
    </cfRule>
  </conditionalFormatting>
  <conditionalFormatting sqref="AM69">
    <cfRule type="expression" dxfId="1325" priority="745">
      <formula>IF(RIGHT(TEXT(AM69,"0.#"),1)=".",FALSE,TRUE)</formula>
    </cfRule>
    <cfRule type="expression" dxfId="1324" priority="746">
      <formula>IF(RIGHT(TEXT(AM69,"0.#"),1)=".",TRUE,FALSE)</formula>
    </cfRule>
  </conditionalFormatting>
  <conditionalFormatting sqref="AE70 AM70">
    <cfRule type="expression" dxfId="1323" priority="743">
      <formula>IF(RIGHT(TEXT(AE70,"0.#"),1)=".",FALSE,TRUE)</formula>
    </cfRule>
    <cfRule type="expression" dxfId="1322" priority="744">
      <formula>IF(RIGHT(TEXT(AE70,"0.#"),1)=".",TRUE,FALSE)</formula>
    </cfRule>
  </conditionalFormatting>
  <conditionalFormatting sqref="AI70">
    <cfRule type="expression" dxfId="1321" priority="741">
      <formula>IF(RIGHT(TEXT(AI70,"0.#"),1)=".",FALSE,TRUE)</formula>
    </cfRule>
    <cfRule type="expression" dxfId="1320" priority="742">
      <formula>IF(RIGHT(TEXT(AI70,"0.#"),1)=".",TRUE,FALSE)</formula>
    </cfRule>
  </conditionalFormatting>
  <conditionalFormatting sqref="AQ70">
    <cfRule type="expression" dxfId="1319" priority="739">
      <formula>IF(RIGHT(TEXT(AQ70,"0.#"),1)=".",FALSE,TRUE)</formula>
    </cfRule>
    <cfRule type="expression" dxfId="1318" priority="740">
      <formula>IF(RIGHT(TEXT(AQ70,"0.#"),1)=".",TRUE,FALSE)</formula>
    </cfRule>
  </conditionalFormatting>
  <conditionalFormatting sqref="AE69 AQ69">
    <cfRule type="expression" dxfId="1317" priority="749">
      <formula>IF(RIGHT(TEXT(AE69,"0.#"),1)=".",FALSE,TRUE)</formula>
    </cfRule>
    <cfRule type="expression" dxfId="1316" priority="750">
      <formula>IF(RIGHT(TEXT(AE69,"0.#"),1)=".",TRUE,FALSE)</formula>
    </cfRule>
  </conditionalFormatting>
  <conditionalFormatting sqref="AI69">
    <cfRule type="expression" dxfId="1315" priority="747">
      <formula>IF(RIGHT(TEXT(AI69,"0.#"),1)=".",FALSE,TRUE)</formula>
    </cfRule>
    <cfRule type="expression" dxfId="1314" priority="748">
      <formula>IF(RIGHT(TEXT(AI69,"0.#"),1)=".",TRUE,FALSE)</formula>
    </cfRule>
  </conditionalFormatting>
  <conditionalFormatting sqref="AE66 AQ66">
    <cfRule type="expression" dxfId="1313" priority="737">
      <formula>IF(RIGHT(TEXT(AE66,"0.#"),1)=".",FALSE,TRUE)</formula>
    </cfRule>
    <cfRule type="expression" dxfId="1312" priority="738">
      <formula>IF(RIGHT(TEXT(AE66,"0.#"),1)=".",TRUE,FALSE)</formula>
    </cfRule>
  </conditionalFormatting>
  <conditionalFormatting sqref="AI66">
    <cfRule type="expression" dxfId="1311" priority="735">
      <formula>IF(RIGHT(TEXT(AI66,"0.#"),1)=".",FALSE,TRUE)</formula>
    </cfRule>
    <cfRule type="expression" dxfId="1310" priority="736">
      <formula>IF(RIGHT(TEXT(AI66,"0.#"),1)=".",TRUE,FALSE)</formula>
    </cfRule>
  </conditionalFormatting>
  <conditionalFormatting sqref="AM66">
    <cfRule type="expression" dxfId="1309" priority="733">
      <formula>IF(RIGHT(TEXT(AM66,"0.#"),1)=".",FALSE,TRUE)</formula>
    </cfRule>
    <cfRule type="expression" dxfId="1308" priority="734">
      <formula>IF(RIGHT(TEXT(AM66,"0.#"),1)=".",TRUE,FALSE)</formula>
    </cfRule>
  </conditionalFormatting>
  <conditionalFormatting sqref="AE67">
    <cfRule type="expression" dxfId="1307" priority="731">
      <formula>IF(RIGHT(TEXT(AE67,"0.#"),1)=".",FALSE,TRUE)</formula>
    </cfRule>
    <cfRule type="expression" dxfId="1306" priority="732">
      <formula>IF(RIGHT(TEXT(AE67,"0.#"),1)=".",TRUE,FALSE)</formula>
    </cfRule>
  </conditionalFormatting>
  <conditionalFormatting sqref="AI67">
    <cfRule type="expression" dxfId="1305" priority="729">
      <formula>IF(RIGHT(TEXT(AI67,"0.#"),1)=".",FALSE,TRUE)</formula>
    </cfRule>
    <cfRule type="expression" dxfId="1304" priority="730">
      <formula>IF(RIGHT(TEXT(AI67,"0.#"),1)=".",TRUE,FALSE)</formula>
    </cfRule>
  </conditionalFormatting>
  <conditionalFormatting sqref="AM67">
    <cfRule type="expression" dxfId="1303" priority="727">
      <formula>IF(RIGHT(TEXT(AM67,"0.#"),1)=".",FALSE,TRUE)</formula>
    </cfRule>
    <cfRule type="expression" dxfId="1302" priority="728">
      <formula>IF(RIGHT(TEXT(AM67,"0.#"),1)=".",TRUE,FALSE)</formula>
    </cfRule>
  </conditionalFormatting>
  <conditionalFormatting sqref="AQ67">
    <cfRule type="expression" dxfId="1301" priority="725">
      <formula>IF(RIGHT(TEXT(AQ67,"0.#"),1)=".",FALSE,TRUE)</formula>
    </cfRule>
    <cfRule type="expression" dxfId="1300" priority="726">
      <formula>IF(RIGHT(TEXT(AQ67,"0.#"),1)=".",TRUE,FALSE)</formula>
    </cfRule>
  </conditionalFormatting>
  <conditionalFormatting sqref="AU66">
    <cfRule type="expression" dxfId="1299" priority="723">
      <formula>IF(RIGHT(TEXT(AU66,"0.#"),1)=".",FALSE,TRUE)</formula>
    </cfRule>
    <cfRule type="expression" dxfId="1298" priority="724">
      <formula>IF(RIGHT(TEXT(AU66,"0.#"),1)=".",TRUE,FALSE)</formula>
    </cfRule>
  </conditionalFormatting>
  <conditionalFormatting sqref="AU67">
    <cfRule type="expression" dxfId="1297" priority="721">
      <formula>IF(RIGHT(TEXT(AU67,"0.#"),1)=".",FALSE,TRUE)</formula>
    </cfRule>
    <cfRule type="expression" dxfId="1296" priority="722">
      <formula>IF(RIGHT(TEXT(AU67,"0.#"),1)=".",TRUE,FALSE)</formula>
    </cfRule>
  </conditionalFormatting>
  <conditionalFormatting sqref="AE100 AQ100">
    <cfRule type="expression" dxfId="1295" priority="683">
      <formula>IF(RIGHT(TEXT(AE100,"0.#"),1)=".",FALSE,TRUE)</formula>
    </cfRule>
    <cfRule type="expression" dxfId="1294" priority="684">
      <formula>IF(RIGHT(TEXT(AE100,"0.#"),1)=".",TRUE,FALSE)</formula>
    </cfRule>
  </conditionalFormatting>
  <conditionalFormatting sqref="AI100">
    <cfRule type="expression" dxfId="1293" priority="681">
      <formula>IF(RIGHT(TEXT(AI100,"0.#"),1)=".",FALSE,TRUE)</formula>
    </cfRule>
    <cfRule type="expression" dxfId="1292" priority="682">
      <formula>IF(RIGHT(TEXT(AI100,"0.#"),1)=".",TRUE,FALSE)</formula>
    </cfRule>
  </conditionalFormatting>
  <conditionalFormatting sqref="AM100">
    <cfRule type="expression" dxfId="1291" priority="679">
      <formula>IF(RIGHT(TEXT(AM100,"0.#"),1)=".",FALSE,TRUE)</formula>
    </cfRule>
    <cfRule type="expression" dxfId="1290" priority="680">
      <formula>IF(RIGHT(TEXT(AM100,"0.#"),1)=".",TRUE,FALSE)</formula>
    </cfRule>
  </conditionalFormatting>
  <conditionalFormatting sqref="AE101">
    <cfRule type="expression" dxfId="1289" priority="677">
      <formula>IF(RIGHT(TEXT(AE101,"0.#"),1)=".",FALSE,TRUE)</formula>
    </cfRule>
    <cfRule type="expression" dxfId="1288" priority="678">
      <formula>IF(RIGHT(TEXT(AE101,"0.#"),1)=".",TRUE,FALSE)</formula>
    </cfRule>
  </conditionalFormatting>
  <conditionalFormatting sqref="AI101">
    <cfRule type="expression" dxfId="1287" priority="675">
      <formula>IF(RIGHT(TEXT(AI101,"0.#"),1)=".",FALSE,TRUE)</formula>
    </cfRule>
    <cfRule type="expression" dxfId="1286" priority="676">
      <formula>IF(RIGHT(TEXT(AI101,"0.#"),1)=".",TRUE,FALSE)</formula>
    </cfRule>
  </conditionalFormatting>
  <conditionalFormatting sqref="AM101">
    <cfRule type="expression" dxfId="1285" priority="673">
      <formula>IF(RIGHT(TEXT(AM101,"0.#"),1)=".",FALSE,TRUE)</formula>
    </cfRule>
    <cfRule type="expression" dxfId="1284" priority="674">
      <formula>IF(RIGHT(TEXT(AM101,"0.#"),1)=".",TRUE,FALSE)</formula>
    </cfRule>
  </conditionalFormatting>
  <conditionalFormatting sqref="AQ101">
    <cfRule type="expression" dxfId="1283" priority="671">
      <formula>IF(RIGHT(TEXT(AQ101,"0.#"),1)=".",FALSE,TRUE)</formula>
    </cfRule>
    <cfRule type="expression" dxfId="1282" priority="672">
      <formula>IF(RIGHT(TEXT(AQ101,"0.#"),1)=".",TRUE,FALSE)</formula>
    </cfRule>
  </conditionalFormatting>
  <conditionalFormatting sqref="AU100">
    <cfRule type="expression" dxfId="1281" priority="669">
      <formula>IF(RIGHT(TEXT(AU100,"0.#"),1)=".",FALSE,TRUE)</formula>
    </cfRule>
    <cfRule type="expression" dxfId="1280" priority="670">
      <formula>IF(RIGHT(TEXT(AU100,"0.#"),1)=".",TRUE,FALSE)</formula>
    </cfRule>
  </conditionalFormatting>
  <conditionalFormatting sqref="AU101">
    <cfRule type="expression" dxfId="1279" priority="667">
      <formula>IF(RIGHT(TEXT(AU101,"0.#"),1)=".",FALSE,TRUE)</formula>
    </cfRule>
    <cfRule type="expression" dxfId="1278" priority="668">
      <formula>IF(RIGHT(TEXT(AU101,"0.#"),1)=".",TRUE,FALSE)</formula>
    </cfRule>
  </conditionalFormatting>
  <conditionalFormatting sqref="AM35">
    <cfRule type="expression" dxfId="1277" priority="661">
      <formula>IF(RIGHT(TEXT(AM35,"0.#"),1)=".",FALSE,TRUE)</formula>
    </cfRule>
    <cfRule type="expression" dxfId="1276" priority="662">
      <formula>IF(RIGHT(TEXT(AM35,"0.#"),1)=".",TRUE,FALSE)</formula>
    </cfRule>
  </conditionalFormatting>
  <conditionalFormatting sqref="AE36 AM36">
    <cfRule type="expression" dxfId="1275" priority="659">
      <formula>IF(RIGHT(TEXT(AE36,"0.#"),1)=".",FALSE,TRUE)</formula>
    </cfRule>
    <cfRule type="expression" dxfId="1274" priority="660">
      <formula>IF(RIGHT(TEXT(AE36,"0.#"),1)=".",TRUE,FALSE)</formula>
    </cfRule>
  </conditionalFormatting>
  <conditionalFormatting sqref="AI36">
    <cfRule type="expression" dxfId="1273" priority="657">
      <formula>IF(RIGHT(TEXT(AI36,"0.#"),1)=".",FALSE,TRUE)</formula>
    </cfRule>
    <cfRule type="expression" dxfId="1272" priority="658">
      <formula>IF(RIGHT(TEXT(AI36,"0.#"),1)=".",TRUE,FALSE)</formula>
    </cfRule>
  </conditionalFormatting>
  <conditionalFormatting sqref="AQ36">
    <cfRule type="expression" dxfId="1271" priority="655">
      <formula>IF(RIGHT(TEXT(AQ36,"0.#"),1)=".",FALSE,TRUE)</formula>
    </cfRule>
    <cfRule type="expression" dxfId="1270" priority="656">
      <formula>IF(RIGHT(TEXT(AQ36,"0.#"),1)=".",TRUE,FALSE)</formula>
    </cfRule>
  </conditionalFormatting>
  <conditionalFormatting sqref="AE35 AQ35">
    <cfRule type="expression" dxfId="1269" priority="665">
      <formula>IF(RIGHT(TEXT(AE35,"0.#"),1)=".",FALSE,TRUE)</formula>
    </cfRule>
    <cfRule type="expression" dxfId="1268" priority="666">
      <formula>IF(RIGHT(TEXT(AE35,"0.#"),1)=".",TRUE,FALSE)</formula>
    </cfRule>
  </conditionalFormatting>
  <conditionalFormatting sqref="AI35">
    <cfRule type="expression" dxfId="1267" priority="663">
      <formula>IF(RIGHT(TEXT(AI35,"0.#"),1)=".",FALSE,TRUE)</formula>
    </cfRule>
    <cfRule type="expression" dxfId="1266" priority="664">
      <formula>IF(RIGHT(TEXT(AI35,"0.#"),1)=".",TRUE,FALSE)</formula>
    </cfRule>
  </conditionalFormatting>
  <conditionalFormatting sqref="AM103">
    <cfRule type="expression" dxfId="1265" priority="649">
      <formula>IF(RIGHT(TEXT(AM103,"0.#"),1)=".",FALSE,TRUE)</formula>
    </cfRule>
    <cfRule type="expression" dxfId="1264" priority="650">
      <formula>IF(RIGHT(TEXT(AM103,"0.#"),1)=".",TRUE,FALSE)</formula>
    </cfRule>
  </conditionalFormatting>
  <conditionalFormatting sqref="AE104 AM104">
    <cfRule type="expression" dxfId="1263" priority="647">
      <formula>IF(RIGHT(TEXT(AE104,"0.#"),1)=".",FALSE,TRUE)</formula>
    </cfRule>
    <cfRule type="expression" dxfId="1262" priority="648">
      <formula>IF(RIGHT(TEXT(AE104,"0.#"),1)=".",TRUE,FALSE)</formula>
    </cfRule>
  </conditionalFormatting>
  <conditionalFormatting sqref="AI104">
    <cfRule type="expression" dxfId="1261" priority="645">
      <formula>IF(RIGHT(TEXT(AI104,"0.#"),1)=".",FALSE,TRUE)</formula>
    </cfRule>
    <cfRule type="expression" dxfId="1260" priority="646">
      <formula>IF(RIGHT(TEXT(AI104,"0.#"),1)=".",TRUE,FALSE)</formula>
    </cfRule>
  </conditionalFormatting>
  <conditionalFormatting sqref="AQ104">
    <cfRule type="expression" dxfId="1259" priority="643">
      <formula>IF(RIGHT(TEXT(AQ104,"0.#"),1)=".",FALSE,TRUE)</formula>
    </cfRule>
    <cfRule type="expression" dxfId="1258" priority="644">
      <formula>IF(RIGHT(TEXT(AQ104,"0.#"),1)=".",TRUE,FALSE)</formula>
    </cfRule>
  </conditionalFormatting>
  <conditionalFormatting sqref="AE103 AQ103">
    <cfRule type="expression" dxfId="1257" priority="653">
      <formula>IF(RIGHT(TEXT(AE103,"0.#"),1)=".",FALSE,TRUE)</formula>
    </cfRule>
    <cfRule type="expression" dxfId="1256" priority="654">
      <formula>IF(RIGHT(TEXT(AE103,"0.#"),1)=".",TRUE,FALSE)</formula>
    </cfRule>
  </conditionalFormatting>
  <conditionalFormatting sqref="AI103">
    <cfRule type="expression" dxfId="1255" priority="651">
      <formula>IF(RIGHT(TEXT(AI103,"0.#"),1)=".",FALSE,TRUE)</formula>
    </cfRule>
    <cfRule type="expression" dxfId="1254" priority="652">
      <formula>IF(RIGHT(TEXT(AI103,"0.#"),1)=".",TRUE,FALSE)</formula>
    </cfRule>
  </conditionalFormatting>
  <conditionalFormatting sqref="AM137">
    <cfRule type="expression" dxfId="1253" priority="637">
      <formula>IF(RIGHT(TEXT(AM137,"0.#"),1)=".",FALSE,TRUE)</formula>
    </cfRule>
    <cfRule type="expression" dxfId="1252" priority="638">
      <formula>IF(RIGHT(TEXT(AM137,"0.#"),1)=".",TRUE,FALSE)</formula>
    </cfRule>
  </conditionalFormatting>
  <conditionalFormatting sqref="AE138 AM138">
    <cfRule type="expression" dxfId="1251" priority="635">
      <formula>IF(RIGHT(TEXT(AE138,"0.#"),1)=".",FALSE,TRUE)</formula>
    </cfRule>
    <cfRule type="expression" dxfId="1250" priority="636">
      <formula>IF(RIGHT(TEXT(AE138,"0.#"),1)=".",TRUE,FALSE)</formula>
    </cfRule>
  </conditionalFormatting>
  <conditionalFormatting sqref="AI138">
    <cfRule type="expression" dxfId="1249" priority="633">
      <formula>IF(RIGHT(TEXT(AI138,"0.#"),1)=".",FALSE,TRUE)</formula>
    </cfRule>
    <cfRule type="expression" dxfId="1248" priority="634">
      <formula>IF(RIGHT(TEXT(AI138,"0.#"),1)=".",TRUE,FALSE)</formula>
    </cfRule>
  </conditionalFormatting>
  <conditionalFormatting sqref="AQ138">
    <cfRule type="expression" dxfId="1247" priority="631">
      <formula>IF(RIGHT(TEXT(AQ138,"0.#"),1)=".",FALSE,TRUE)</formula>
    </cfRule>
    <cfRule type="expression" dxfId="1246" priority="632">
      <formula>IF(RIGHT(TEXT(AQ138,"0.#"),1)=".",TRUE,FALSE)</formula>
    </cfRule>
  </conditionalFormatting>
  <conditionalFormatting sqref="AE137 AQ137">
    <cfRule type="expression" dxfId="1245" priority="641">
      <formula>IF(RIGHT(TEXT(AE137,"0.#"),1)=".",FALSE,TRUE)</formula>
    </cfRule>
    <cfRule type="expression" dxfId="1244" priority="642">
      <formula>IF(RIGHT(TEXT(AE137,"0.#"),1)=".",TRUE,FALSE)</formula>
    </cfRule>
  </conditionalFormatting>
  <conditionalFormatting sqref="AI137">
    <cfRule type="expression" dxfId="1243" priority="639">
      <formula>IF(RIGHT(TEXT(AI137,"0.#"),1)=".",FALSE,TRUE)</formula>
    </cfRule>
    <cfRule type="expression" dxfId="1242" priority="640">
      <formula>IF(RIGHT(TEXT(AI137,"0.#"),1)=".",TRUE,FALSE)</formula>
    </cfRule>
  </conditionalFormatting>
  <conditionalFormatting sqref="AM171">
    <cfRule type="expression" dxfId="1241" priority="625">
      <formula>IF(RIGHT(TEXT(AM171,"0.#"),1)=".",FALSE,TRUE)</formula>
    </cfRule>
    <cfRule type="expression" dxfId="1240" priority="626">
      <formula>IF(RIGHT(TEXT(AM171,"0.#"),1)=".",TRUE,FALSE)</formula>
    </cfRule>
  </conditionalFormatting>
  <conditionalFormatting sqref="AE172 AM172">
    <cfRule type="expression" dxfId="1239" priority="623">
      <formula>IF(RIGHT(TEXT(AE172,"0.#"),1)=".",FALSE,TRUE)</formula>
    </cfRule>
    <cfRule type="expression" dxfId="1238" priority="624">
      <formula>IF(RIGHT(TEXT(AE172,"0.#"),1)=".",TRUE,FALSE)</formula>
    </cfRule>
  </conditionalFormatting>
  <conditionalFormatting sqref="AI172">
    <cfRule type="expression" dxfId="1237" priority="621">
      <formula>IF(RIGHT(TEXT(AI172,"0.#"),1)=".",FALSE,TRUE)</formula>
    </cfRule>
    <cfRule type="expression" dxfId="1236" priority="622">
      <formula>IF(RIGHT(TEXT(AI172,"0.#"),1)=".",TRUE,FALSE)</formula>
    </cfRule>
  </conditionalFormatting>
  <conditionalFormatting sqref="AQ172">
    <cfRule type="expression" dxfId="1235" priority="619">
      <formula>IF(RIGHT(TEXT(AQ172,"0.#"),1)=".",FALSE,TRUE)</formula>
    </cfRule>
    <cfRule type="expression" dxfId="1234" priority="620">
      <formula>IF(RIGHT(TEXT(AQ172,"0.#"),1)=".",TRUE,FALSE)</formula>
    </cfRule>
  </conditionalFormatting>
  <conditionalFormatting sqref="AE171 AQ171">
    <cfRule type="expression" dxfId="1233" priority="629">
      <formula>IF(RIGHT(TEXT(AE171,"0.#"),1)=".",FALSE,TRUE)</formula>
    </cfRule>
    <cfRule type="expression" dxfId="1232" priority="630">
      <formula>IF(RIGHT(TEXT(AE171,"0.#"),1)=".",TRUE,FALSE)</formula>
    </cfRule>
  </conditionalFormatting>
  <conditionalFormatting sqref="AI171">
    <cfRule type="expression" dxfId="1231" priority="627">
      <formula>IF(RIGHT(TEXT(AI171,"0.#"),1)=".",FALSE,TRUE)</formula>
    </cfRule>
    <cfRule type="expression" dxfId="1230" priority="628">
      <formula>IF(RIGHT(TEXT(AI171,"0.#"),1)=".",TRUE,FALSE)</formula>
    </cfRule>
  </conditionalFormatting>
  <conditionalFormatting sqref="AE73">
    <cfRule type="expression" dxfId="1229" priority="617">
      <formula>IF(RIGHT(TEXT(AE73,"0.#"),1)=".",FALSE,TRUE)</formula>
    </cfRule>
    <cfRule type="expression" dxfId="1228" priority="618">
      <formula>IF(RIGHT(TEXT(AE73,"0.#"),1)=".",TRUE,FALSE)</formula>
    </cfRule>
  </conditionalFormatting>
  <conditionalFormatting sqref="AM75">
    <cfRule type="expression" dxfId="1227" priority="601">
      <formula>IF(RIGHT(TEXT(AM75,"0.#"),1)=".",FALSE,TRUE)</formula>
    </cfRule>
    <cfRule type="expression" dxfId="1226" priority="602">
      <formula>IF(RIGHT(TEXT(AM75,"0.#"),1)=".",TRUE,FALSE)</formula>
    </cfRule>
  </conditionalFormatting>
  <conditionalFormatting sqref="AE74">
    <cfRule type="expression" dxfId="1225" priority="615">
      <formula>IF(RIGHT(TEXT(AE74,"0.#"),1)=".",FALSE,TRUE)</formula>
    </cfRule>
    <cfRule type="expression" dxfId="1224" priority="616">
      <formula>IF(RIGHT(TEXT(AE74,"0.#"),1)=".",TRUE,FALSE)</formula>
    </cfRule>
  </conditionalFormatting>
  <conditionalFormatting sqref="AE75">
    <cfRule type="expression" dxfId="1223" priority="613">
      <formula>IF(RIGHT(TEXT(AE75,"0.#"),1)=".",FALSE,TRUE)</formula>
    </cfRule>
    <cfRule type="expression" dxfId="1222" priority="614">
      <formula>IF(RIGHT(TEXT(AE75,"0.#"),1)=".",TRUE,FALSE)</formula>
    </cfRule>
  </conditionalFormatting>
  <conditionalFormatting sqref="AI75">
    <cfRule type="expression" dxfId="1221" priority="611">
      <formula>IF(RIGHT(TEXT(AI75,"0.#"),1)=".",FALSE,TRUE)</formula>
    </cfRule>
    <cfRule type="expression" dxfId="1220" priority="612">
      <formula>IF(RIGHT(TEXT(AI75,"0.#"),1)=".",TRUE,FALSE)</formula>
    </cfRule>
  </conditionalFormatting>
  <conditionalFormatting sqref="AI74">
    <cfRule type="expression" dxfId="1219" priority="609">
      <formula>IF(RIGHT(TEXT(AI74,"0.#"),1)=".",FALSE,TRUE)</formula>
    </cfRule>
    <cfRule type="expression" dxfId="1218" priority="610">
      <formula>IF(RIGHT(TEXT(AI74,"0.#"),1)=".",TRUE,FALSE)</formula>
    </cfRule>
  </conditionalFormatting>
  <conditionalFormatting sqref="AI73">
    <cfRule type="expression" dxfId="1217" priority="607">
      <formula>IF(RIGHT(TEXT(AI73,"0.#"),1)=".",FALSE,TRUE)</formula>
    </cfRule>
    <cfRule type="expression" dxfId="1216" priority="608">
      <formula>IF(RIGHT(TEXT(AI73,"0.#"),1)=".",TRUE,FALSE)</formula>
    </cfRule>
  </conditionalFormatting>
  <conditionalFormatting sqref="AM73">
    <cfRule type="expression" dxfId="1215" priority="605">
      <formula>IF(RIGHT(TEXT(AM73,"0.#"),1)=".",FALSE,TRUE)</formula>
    </cfRule>
    <cfRule type="expression" dxfId="1214" priority="606">
      <formula>IF(RIGHT(TEXT(AM73,"0.#"),1)=".",TRUE,FALSE)</formula>
    </cfRule>
  </conditionalFormatting>
  <conditionalFormatting sqref="AM74">
    <cfRule type="expression" dxfId="1213" priority="603">
      <formula>IF(RIGHT(TEXT(AM74,"0.#"),1)=".",FALSE,TRUE)</formula>
    </cfRule>
    <cfRule type="expression" dxfId="1212" priority="604">
      <formula>IF(RIGHT(TEXT(AM74,"0.#"),1)=".",TRUE,FALSE)</formula>
    </cfRule>
  </conditionalFormatting>
  <conditionalFormatting sqref="AQ73:AQ75">
    <cfRule type="expression" dxfId="1211" priority="599">
      <formula>IF(RIGHT(TEXT(AQ73,"0.#"),1)=".",FALSE,TRUE)</formula>
    </cfRule>
    <cfRule type="expression" dxfId="1210" priority="600">
      <formula>IF(RIGHT(TEXT(AQ73,"0.#"),1)=".",TRUE,FALSE)</formula>
    </cfRule>
  </conditionalFormatting>
  <conditionalFormatting sqref="AU73:AU75">
    <cfRule type="expression" dxfId="1209" priority="597">
      <formula>IF(RIGHT(TEXT(AU73,"0.#"),1)=".",FALSE,TRUE)</formula>
    </cfRule>
    <cfRule type="expression" dxfId="1208" priority="598">
      <formula>IF(RIGHT(TEXT(AU73,"0.#"),1)=".",TRUE,FALSE)</formula>
    </cfRule>
  </conditionalFormatting>
  <conditionalFormatting sqref="AE107">
    <cfRule type="expression" dxfId="1207" priority="595">
      <formula>IF(RIGHT(TEXT(AE107,"0.#"),1)=".",FALSE,TRUE)</formula>
    </cfRule>
    <cfRule type="expression" dxfId="1206" priority="596">
      <formula>IF(RIGHT(TEXT(AE107,"0.#"),1)=".",TRUE,FALSE)</formula>
    </cfRule>
  </conditionalFormatting>
  <conditionalFormatting sqref="AM109">
    <cfRule type="expression" dxfId="1205" priority="579">
      <formula>IF(RIGHT(TEXT(AM109,"0.#"),1)=".",FALSE,TRUE)</formula>
    </cfRule>
    <cfRule type="expression" dxfId="1204" priority="580">
      <formula>IF(RIGHT(TEXT(AM109,"0.#"),1)=".",TRUE,FALSE)</formula>
    </cfRule>
  </conditionalFormatting>
  <conditionalFormatting sqref="AE108">
    <cfRule type="expression" dxfId="1203" priority="593">
      <formula>IF(RIGHT(TEXT(AE108,"0.#"),1)=".",FALSE,TRUE)</formula>
    </cfRule>
    <cfRule type="expression" dxfId="1202" priority="594">
      <formula>IF(RIGHT(TEXT(AE108,"0.#"),1)=".",TRUE,FALSE)</formula>
    </cfRule>
  </conditionalFormatting>
  <conditionalFormatting sqref="AE109">
    <cfRule type="expression" dxfId="1201" priority="591">
      <formula>IF(RIGHT(TEXT(AE109,"0.#"),1)=".",FALSE,TRUE)</formula>
    </cfRule>
    <cfRule type="expression" dxfId="1200" priority="592">
      <formula>IF(RIGHT(TEXT(AE109,"0.#"),1)=".",TRUE,FALSE)</formula>
    </cfRule>
  </conditionalFormatting>
  <conditionalFormatting sqref="AI109">
    <cfRule type="expression" dxfId="1199" priority="589">
      <formula>IF(RIGHT(TEXT(AI109,"0.#"),1)=".",FALSE,TRUE)</formula>
    </cfRule>
    <cfRule type="expression" dxfId="1198" priority="590">
      <formula>IF(RIGHT(TEXT(AI109,"0.#"),1)=".",TRUE,FALSE)</formula>
    </cfRule>
  </conditionalFormatting>
  <conditionalFormatting sqref="AI108">
    <cfRule type="expression" dxfId="1197" priority="587">
      <formula>IF(RIGHT(TEXT(AI108,"0.#"),1)=".",FALSE,TRUE)</formula>
    </cfRule>
    <cfRule type="expression" dxfId="1196" priority="588">
      <formula>IF(RIGHT(TEXT(AI108,"0.#"),1)=".",TRUE,FALSE)</formula>
    </cfRule>
  </conditionalFormatting>
  <conditionalFormatting sqref="AI107">
    <cfRule type="expression" dxfId="1195" priority="585">
      <formula>IF(RIGHT(TEXT(AI107,"0.#"),1)=".",FALSE,TRUE)</formula>
    </cfRule>
    <cfRule type="expression" dxfId="1194" priority="586">
      <formula>IF(RIGHT(TEXT(AI107,"0.#"),1)=".",TRUE,FALSE)</formula>
    </cfRule>
  </conditionalFormatting>
  <conditionalFormatting sqref="AM107">
    <cfRule type="expression" dxfId="1193" priority="583">
      <formula>IF(RIGHT(TEXT(AM107,"0.#"),1)=".",FALSE,TRUE)</formula>
    </cfRule>
    <cfRule type="expression" dxfId="1192" priority="584">
      <formula>IF(RIGHT(TEXT(AM107,"0.#"),1)=".",TRUE,FALSE)</formula>
    </cfRule>
  </conditionalFormatting>
  <conditionalFormatting sqref="AM108">
    <cfRule type="expression" dxfId="1191" priority="581">
      <formula>IF(RIGHT(TEXT(AM108,"0.#"),1)=".",FALSE,TRUE)</formula>
    </cfRule>
    <cfRule type="expression" dxfId="1190" priority="582">
      <formula>IF(RIGHT(TEXT(AM108,"0.#"),1)=".",TRUE,FALSE)</formula>
    </cfRule>
  </conditionalFormatting>
  <conditionalFormatting sqref="AQ107:AQ109">
    <cfRule type="expression" dxfId="1189" priority="577">
      <formula>IF(RIGHT(TEXT(AQ107,"0.#"),1)=".",FALSE,TRUE)</formula>
    </cfRule>
    <cfRule type="expression" dxfId="1188" priority="578">
      <formula>IF(RIGHT(TEXT(AQ107,"0.#"),1)=".",TRUE,FALSE)</formula>
    </cfRule>
  </conditionalFormatting>
  <conditionalFormatting sqref="AU107:AU109">
    <cfRule type="expression" dxfId="1187" priority="575">
      <formula>IF(RIGHT(TEXT(AU107,"0.#"),1)=".",FALSE,TRUE)</formula>
    </cfRule>
    <cfRule type="expression" dxfId="1186" priority="576">
      <formula>IF(RIGHT(TEXT(AU107,"0.#"),1)=".",TRUE,FALSE)</formula>
    </cfRule>
  </conditionalFormatting>
  <conditionalFormatting sqref="AE141">
    <cfRule type="expression" dxfId="1185" priority="573">
      <formula>IF(RIGHT(TEXT(AE141,"0.#"),1)=".",FALSE,TRUE)</formula>
    </cfRule>
    <cfRule type="expression" dxfId="1184" priority="574">
      <formula>IF(RIGHT(TEXT(AE141,"0.#"),1)=".",TRUE,FALSE)</formula>
    </cfRule>
  </conditionalFormatting>
  <conditionalFormatting sqref="AM143">
    <cfRule type="expression" dxfId="1183" priority="557">
      <formula>IF(RIGHT(TEXT(AM143,"0.#"),1)=".",FALSE,TRUE)</formula>
    </cfRule>
    <cfRule type="expression" dxfId="1182" priority="558">
      <formula>IF(RIGHT(TEXT(AM143,"0.#"),1)=".",TRUE,FALSE)</formula>
    </cfRule>
  </conditionalFormatting>
  <conditionalFormatting sqref="AE142">
    <cfRule type="expression" dxfId="1181" priority="571">
      <formula>IF(RIGHT(TEXT(AE142,"0.#"),1)=".",FALSE,TRUE)</formula>
    </cfRule>
    <cfRule type="expression" dxfId="1180" priority="572">
      <formula>IF(RIGHT(TEXT(AE142,"0.#"),1)=".",TRUE,FALSE)</formula>
    </cfRule>
  </conditionalFormatting>
  <conditionalFormatting sqref="AE143">
    <cfRule type="expression" dxfId="1179" priority="569">
      <formula>IF(RIGHT(TEXT(AE143,"0.#"),1)=".",FALSE,TRUE)</formula>
    </cfRule>
    <cfRule type="expression" dxfId="1178" priority="570">
      <formula>IF(RIGHT(TEXT(AE143,"0.#"),1)=".",TRUE,FALSE)</formula>
    </cfRule>
  </conditionalFormatting>
  <conditionalFormatting sqref="AI143">
    <cfRule type="expression" dxfId="1177" priority="567">
      <formula>IF(RIGHT(TEXT(AI143,"0.#"),1)=".",FALSE,TRUE)</formula>
    </cfRule>
    <cfRule type="expression" dxfId="1176" priority="568">
      <formula>IF(RIGHT(TEXT(AI143,"0.#"),1)=".",TRUE,FALSE)</formula>
    </cfRule>
  </conditionalFormatting>
  <conditionalFormatting sqref="AI142">
    <cfRule type="expression" dxfId="1175" priority="565">
      <formula>IF(RIGHT(TEXT(AI142,"0.#"),1)=".",FALSE,TRUE)</formula>
    </cfRule>
    <cfRule type="expression" dxfId="1174" priority="566">
      <formula>IF(RIGHT(TEXT(AI142,"0.#"),1)=".",TRUE,FALSE)</formula>
    </cfRule>
  </conditionalFormatting>
  <conditionalFormatting sqref="AI141">
    <cfRule type="expression" dxfId="1173" priority="563">
      <formula>IF(RIGHT(TEXT(AI141,"0.#"),1)=".",FALSE,TRUE)</formula>
    </cfRule>
    <cfRule type="expression" dxfId="1172" priority="564">
      <formula>IF(RIGHT(TEXT(AI141,"0.#"),1)=".",TRUE,FALSE)</formula>
    </cfRule>
  </conditionalFormatting>
  <conditionalFormatting sqref="AM141">
    <cfRule type="expression" dxfId="1171" priority="561">
      <formula>IF(RIGHT(TEXT(AM141,"0.#"),1)=".",FALSE,TRUE)</formula>
    </cfRule>
    <cfRule type="expression" dxfId="1170" priority="562">
      <formula>IF(RIGHT(TEXT(AM141,"0.#"),1)=".",TRUE,FALSE)</formula>
    </cfRule>
  </conditionalFormatting>
  <conditionalFormatting sqref="AM142">
    <cfRule type="expression" dxfId="1169" priority="559">
      <formula>IF(RIGHT(TEXT(AM142,"0.#"),1)=".",FALSE,TRUE)</formula>
    </cfRule>
    <cfRule type="expression" dxfId="1168" priority="560">
      <formula>IF(RIGHT(TEXT(AM142,"0.#"),1)=".",TRUE,FALSE)</formula>
    </cfRule>
  </conditionalFormatting>
  <conditionalFormatting sqref="AQ141:AQ143">
    <cfRule type="expression" dxfId="1167" priority="555">
      <formula>IF(RIGHT(TEXT(AQ141,"0.#"),1)=".",FALSE,TRUE)</formula>
    </cfRule>
    <cfRule type="expression" dxfId="1166" priority="556">
      <formula>IF(RIGHT(TEXT(AQ141,"0.#"),1)=".",TRUE,FALSE)</formula>
    </cfRule>
  </conditionalFormatting>
  <conditionalFormatting sqref="AU141:AU143">
    <cfRule type="expression" dxfId="1165" priority="553">
      <formula>IF(RIGHT(TEXT(AU141,"0.#"),1)=".",FALSE,TRUE)</formula>
    </cfRule>
    <cfRule type="expression" dxfId="1164" priority="554">
      <formula>IF(RIGHT(TEXT(AU141,"0.#"),1)=".",TRUE,FALSE)</formula>
    </cfRule>
  </conditionalFormatting>
  <conditionalFormatting sqref="AE175">
    <cfRule type="expression" dxfId="1163" priority="551">
      <formula>IF(RIGHT(TEXT(AE175,"0.#"),1)=".",FALSE,TRUE)</formula>
    </cfRule>
    <cfRule type="expression" dxfId="1162" priority="552">
      <formula>IF(RIGHT(TEXT(AE175,"0.#"),1)=".",TRUE,FALSE)</formula>
    </cfRule>
  </conditionalFormatting>
  <conditionalFormatting sqref="AM177">
    <cfRule type="expression" dxfId="1161" priority="535">
      <formula>IF(RIGHT(TEXT(AM177,"0.#"),1)=".",FALSE,TRUE)</formula>
    </cfRule>
    <cfRule type="expression" dxfId="1160" priority="536">
      <formula>IF(RIGHT(TEXT(AM177,"0.#"),1)=".",TRUE,FALSE)</formula>
    </cfRule>
  </conditionalFormatting>
  <conditionalFormatting sqref="AE176">
    <cfRule type="expression" dxfId="1159" priority="549">
      <formula>IF(RIGHT(TEXT(AE176,"0.#"),1)=".",FALSE,TRUE)</formula>
    </cfRule>
    <cfRule type="expression" dxfId="1158" priority="550">
      <formula>IF(RIGHT(TEXT(AE176,"0.#"),1)=".",TRUE,FALSE)</formula>
    </cfRule>
  </conditionalFormatting>
  <conditionalFormatting sqref="AE177">
    <cfRule type="expression" dxfId="1157" priority="547">
      <formula>IF(RIGHT(TEXT(AE177,"0.#"),1)=".",FALSE,TRUE)</formula>
    </cfRule>
    <cfRule type="expression" dxfId="1156" priority="548">
      <formula>IF(RIGHT(TEXT(AE177,"0.#"),1)=".",TRUE,FALSE)</formula>
    </cfRule>
  </conditionalFormatting>
  <conditionalFormatting sqref="AI177">
    <cfRule type="expression" dxfId="1155" priority="545">
      <formula>IF(RIGHT(TEXT(AI177,"0.#"),1)=".",FALSE,TRUE)</formula>
    </cfRule>
    <cfRule type="expression" dxfId="1154" priority="546">
      <formula>IF(RIGHT(TEXT(AI177,"0.#"),1)=".",TRUE,FALSE)</formula>
    </cfRule>
  </conditionalFormatting>
  <conditionalFormatting sqref="AI176">
    <cfRule type="expression" dxfId="1153" priority="543">
      <formula>IF(RIGHT(TEXT(AI176,"0.#"),1)=".",FALSE,TRUE)</formula>
    </cfRule>
    <cfRule type="expression" dxfId="1152" priority="544">
      <formula>IF(RIGHT(TEXT(AI176,"0.#"),1)=".",TRUE,FALSE)</formula>
    </cfRule>
  </conditionalFormatting>
  <conditionalFormatting sqref="AI175">
    <cfRule type="expression" dxfId="1151" priority="541">
      <formula>IF(RIGHT(TEXT(AI175,"0.#"),1)=".",FALSE,TRUE)</formula>
    </cfRule>
    <cfRule type="expression" dxfId="1150" priority="542">
      <formula>IF(RIGHT(TEXT(AI175,"0.#"),1)=".",TRUE,FALSE)</formula>
    </cfRule>
  </conditionalFormatting>
  <conditionalFormatting sqref="AM175">
    <cfRule type="expression" dxfId="1149" priority="539">
      <formula>IF(RIGHT(TEXT(AM175,"0.#"),1)=".",FALSE,TRUE)</formula>
    </cfRule>
    <cfRule type="expression" dxfId="1148" priority="540">
      <formula>IF(RIGHT(TEXT(AM175,"0.#"),1)=".",TRUE,FALSE)</formula>
    </cfRule>
  </conditionalFormatting>
  <conditionalFormatting sqref="AM176">
    <cfRule type="expression" dxfId="1147" priority="537">
      <formula>IF(RIGHT(TEXT(AM176,"0.#"),1)=".",FALSE,TRUE)</formula>
    </cfRule>
    <cfRule type="expression" dxfId="1146" priority="538">
      <formula>IF(RIGHT(TEXT(AM176,"0.#"),1)=".",TRUE,FALSE)</formula>
    </cfRule>
  </conditionalFormatting>
  <conditionalFormatting sqref="AQ175:AQ177">
    <cfRule type="expression" dxfId="1145" priority="533">
      <formula>IF(RIGHT(TEXT(AQ175,"0.#"),1)=".",FALSE,TRUE)</formula>
    </cfRule>
    <cfRule type="expression" dxfId="1144" priority="534">
      <formula>IF(RIGHT(TEXT(AQ175,"0.#"),1)=".",TRUE,FALSE)</formula>
    </cfRule>
  </conditionalFormatting>
  <conditionalFormatting sqref="AU175:AU177">
    <cfRule type="expression" dxfId="1143" priority="531">
      <formula>IF(RIGHT(TEXT(AU175,"0.#"),1)=".",FALSE,TRUE)</formula>
    </cfRule>
    <cfRule type="expression" dxfId="1142" priority="532">
      <formula>IF(RIGHT(TEXT(AU175,"0.#"),1)=".",TRUE,FALSE)</formula>
    </cfRule>
  </conditionalFormatting>
  <conditionalFormatting sqref="AE61">
    <cfRule type="expression" dxfId="1141" priority="485">
      <formula>IF(RIGHT(TEXT(AE61,"0.#"),1)=".",FALSE,TRUE)</formula>
    </cfRule>
    <cfRule type="expression" dxfId="1140" priority="486">
      <formula>IF(RIGHT(TEXT(AE61,"0.#"),1)=".",TRUE,FALSE)</formula>
    </cfRule>
  </conditionalFormatting>
  <conditionalFormatting sqref="AE62">
    <cfRule type="expression" dxfId="1139" priority="483">
      <formula>IF(RIGHT(TEXT(AE62,"0.#"),1)=".",FALSE,TRUE)</formula>
    </cfRule>
    <cfRule type="expression" dxfId="1138" priority="484">
      <formula>IF(RIGHT(TEXT(AE62,"0.#"),1)=".",TRUE,FALSE)</formula>
    </cfRule>
  </conditionalFormatting>
  <conditionalFormatting sqref="AM61">
    <cfRule type="expression" dxfId="1137" priority="473">
      <formula>IF(RIGHT(TEXT(AM61,"0.#"),1)=".",FALSE,TRUE)</formula>
    </cfRule>
    <cfRule type="expression" dxfId="1136" priority="474">
      <formula>IF(RIGHT(TEXT(AM61,"0.#"),1)=".",TRUE,FALSE)</formula>
    </cfRule>
  </conditionalFormatting>
  <conditionalFormatting sqref="AE63">
    <cfRule type="expression" dxfId="1135" priority="481">
      <formula>IF(RIGHT(TEXT(AE63,"0.#"),1)=".",FALSE,TRUE)</formula>
    </cfRule>
    <cfRule type="expression" dxfId="1134" priority="482">
      <formula>IF(RIGHT(TEXT(AE63,"0.#"),1)=".",TRUE,FALSE)</formula>
    </cfRule>
  </conditionalFormatting>
  <conditionalFormatting sqref="AI63">
    <cfRule type="expression" dxfId="1133" priority="479">
      <formula>IF(RIGHT(TEXT(AI63,"0.#"),1)=".",FALSE,TRUE)</formula>
    </cfRule>
    <cfRule type="expression" dxfId="1132" priority="480">
      <formula>IF(RIGHT(TEXT(AI63,"0.#"),1)=".",TRUE,FALSE)</formula>
    </cfRule>
  </conditionalFormatting>
  <conditionalFormatting sqref="AI62">
    <cfRule type="expression" dxfId="1131" priority="477">
      <formula>IF(RIGHT(TEXT(AI62,"0.#"),1)=".",FALSE,TRUE)</formula>
    </cfRule>
    <cfRule type="expression" dxfId="1130" priority="478">
      <formula>IF(RIGHT(TEXT(AI62,"0.#"),1)=".",TRUE,FALSE)</formula>
    </cfRule>
  </conditionalFormatting>
  <conditionalFormatting sqref="AI61">
    <cfRule type="expression" dxfId="1129" priority="475">
      <formula>IF(RIGHT(TEXT(AI61,"0.#"),1)=".",FALSE,TRUE)</formula>
    </cfRule>
    <cfRule type="expression" dxfId="1128" priority="476">
      <formula>IF(RIGHT(TEXT(AI61,"0.#"),1)=".",TRUE,FALSE)</formula>
    </cfRule>
  </conditionalFormatting>
  <conditionalFormatting sqref="AM62">
    <cfRule type="expression" dxfId="1127" priority="471">
      <formula>IF(RIGHT(TEXT(AM62,"0.#"),1)=".",FALSE,TRUE)</formula>
    </cfRule>
    <cfRule type="expression" dxfId="1126" priority="472">
      <formula>IF(RIGHT(TEXT(AM62,"0.#"),1)=".",TRUE,FALSE)</formula>
    </cfRule>
  </conditionalFormatting>
  <conditionalFormatting sqref="AM63">
    <cfRule type="expression" dxfId="1125" priority="469">
      <formula>IF(RIGHT(TEXT(AM63,"0.#"),1)=".",FALSE,TRUE)</formula>
    </cfRule>
    <cfRule type="expression" dxfId="1124" priority="470">
      <formula>IF(RIGHT(TEXT(AM63,"0.#"),1)=".",TRUE,FALSE)</formula>
    </cfRule>
  </conditionalFormatting>
  <conditionalFormatting sqref="AQ61:AQ63">
    <cfRule type="expression" dxfId="1123" priority="467">
      <formula>IF(RIGHT(TEXT(AQ61,"0.#"),1)=".",FALSE,TRUE)</formula>
    </cfRule>
    <cfRule type="expression" dxfId="1122" priority="468">
      <formula>IF(RIGHT(TEXT(AQ61,"0.#"),1)=".",TRUE,FALSE)</formula>
    </cfRule>
  </conditionalFormatting>
  <conditionalFormatting sqref="AU61:AU63">
    <cfRule type="expression" dxfId="1121" priority="465">
      <formula>IF(RIGHT(TEXT(AU61,"0.#"),1)=".",FALSE,TRUE)</formula>
    </cfRule>
    <cfRule type="expression" dxfId="1120" priority="466">
      <formula>IF(RIGHT(TEXT(AU61,"0.#"),1)=".",TRUE,FALSE)</formula>
    </cfRule>
  </conditionalFormatting>
  <conditionalFormatting sqref="AE95">
    <cfRule type="expression" dxfId="1119" priority="463">
      <formula>IF(RIGHT(TEXT(AE95,"0.#"),1)=".",FALSE,TRUE)</formula>
    </cfRule>
    <cfRule type="expression" dxfId="1118" priority="464">
      <formula>IF(RIGHT(TEXT(AE95,"0.#"),1)=".",TRUE,FALSE)</formula>
    </cfRule>
  </conditionalFormatting>
  <conditionalFormatting sqref="AE96">
    <cfRule type="expression" dxfId="1117" priority="461">
      <formula>IF(RIGHT(TEXT(AE96,"0.#"),1)=".",FALSE,TRUE)</formula>
    </cfRule>
    <cfRule type="expression" dxfId="1116" priority="462">
      <formula>IF(RIGHT(TEXT(AE96,"0.#"),1)=".",TRUE,FALSE)</formula>
    </cfRule>
  </conditionalFormatting>
  <conditionalFormatting sqref="AM95">
    <cfRule type="expression" dxfId="1115" priority="451">
      <formula>IF(RIGHT(TEXT(AM95,"0.#"),1)=".",FALSE,TRUE)</formula>
    </cfRule>
    <cfRule type="expression" dxfId="1114" priority="452">
      <formula>IF(RIGHT(TEXT(AM95,"0.#"),1)=".",TRUE,FALSE)</formula>
    </cfRule>
  </conditionalFormatting>
  <conditionalFormatting sqref="AE97">
    <cfRule type="expression" dxfId="1113" priority="459">
      <formula>IF(RIGHT(TEXT(AE97,"0.#"),1)=".",FALSE,TRUE)</formula>
    </cfRule>
    <cfRule type="expression" dxfId="1112" priority="460">
      <formula>IF(RIGHT(TEXT(AE97,"0.#"),1)=".",TRUE,FALSE)</formula>
    </cfRule>
  </conditionalFormatting>
  <conditionalFormatting sqref="AI97">
    <cfRule type="expression" dxfId="1111" priority="457">
      <formula>IF(RIGHT(TEXT(AI97,"0.#"),1)=".",FALSE,TRUE)</formula>
    </cfRule>
    <cfRule type="expression" dxfId="1110" priority="458">
      <formula>IF(RIGHT(TEXT(AI97,"0.#"),1)=".",TRUE,FALSE)</formula>
    </cfRule>
  </conditionalFormatting>
  <conditionalFormatting sqref="AI96">
    <cfRule type="expression" dxfId="1109" priority="455">
      <formula>IF(RIGHT(TEXT(AI96,"0.#"),1)=".",FALSE,TRUE)</formula>
    </cfRule>
    <cfRule type="expression" dxfId="1108" priority="456">
      <formula>IF(RIGHT(TEXT(AI96,"0.#"),1)=".",TRUE,FALSE)</formula>
    </cfRule>
  </conditionalFormatting>
  <conditionalFormatting sqref="AI95">
    <cfRule type="expression" dxfId="1107" priority="453">
      <formula>IF(RIGHT(TEXT(AI95,"0.#"),1)=".",FALSE,TRUE)</formula>
    </cfRule>
    <cfRule type="expression" dxfId="1106" priority="454">
      <formula>IF(RIGHT(TEXT(AI95,"0.#"),1)=".",TRUE,FALSE)</formula>
    </cfRule>
  </conditionalFormatting>
  <conditionalFormatting sqref="AM96">
    <cfRule type="expression" dxfId="1105" priority="449">
      <formula>IF(RIGHT(TEXT(AM96,"0.#"),1)=".",FALSE,TRUE)</formula>
    </cfRule>
    <cfRule type="expression" dxfId="1104" priority="450">
      <formula>IF(RIGHT(TEXT(AM96,"0.#"),1)=".",TRUE,FALSE)</formula>
    </cfRule>
  </conditionalFormatting>
  <conditionalFormatting sqref="AM97">
    <cfRule type="expression" dxfId="1103" priority="447">
      <formula>IF(RIGHT(TEXT(AM97,"0.#"),1)=".",FALSE,TRUE)</formula>
    </cfRule>
    <cfRule type="expression" dxfId="1102" priority="448">
      <formula>IF(RIGHT(TEXT(AM97,"0.#"),1)=".",TRUE,FALSE)</formula>
    </cfRule>
  </conditionalFormatting>
  <conditionalFormatting sqref="AQ95:AQ97">
    <cfRule type="expression" dxfId="1101" priority="445">
      <formula>IF(RIGHT(TEXT(AQ95,"0.#"),1)=".",FALSE,TRUE)</formula>
    </cfRule>
    <cfRule type="expression" dxfId="1100" priority="446">
      <formula>IF(RIGHT(TEXT(AQ95,"0.#"),1)=".",TRUE,FALSE)</formula>
    </cfRule>
  </conditionalFormatting>
  <conditionalFormatting sqref="AU95:AU97">
    <cfRule type="expression" dxfId="1099" priority="443">
      <formula>IF(RIGHT(TEXT(AU95,"0.#"),1)=".",FALSE,TRUE)</formula>
    </cfRule>
    <cfRule type="expression" dxfId="1098" priority="444">
      <formula>IF(RIGHT(TEXT(AU95,"0.#"),1)=".",TRUE,FALSE)</formula>
    </cfRule>
  </conditionalFormatting>
  <conditionalFormatting sqref="AE129">
    <cfRule type="expression" dxfId="1097" priority="441">
      <formula>IF(RIGHT(TEXT(AE129,"0.#"),1)=".",FALSE,TRUE)</formula>
    </cfRule>
    <cfRule type="expression" dxfId="1096" priority="442">
      <formula>IF(RIGHT(TEXT(AE129,"0.#"),1)=".",TRUE,FALSE)</formula>
    </cfRule>
  </conditionalFormatting>
  <conditionalFormatting sqref="AE130">
    <cfRule type="expression" dxfId="1095" priority="439">
      <formula>IF(RIGHT(TEXT(AE130,"0.#"),1)=".",FALSE,TRUE)</formula>
    </cfRule>
    <cfRule type="expression" dxfId="1094" priority="440">
      <formula>IF(RIGHT(TEXT(AE130,"0.#"),1)=".",TRUE,FALSE)</formula>
    </cfRule>
  </conditionalFormatting>
  <conditionalFormatting sqref="AM129">
    <cfRule type="expression" dxfId="1093" priority="429">
      <formula>IF(RIGHT(TEXT(AM129,"0.#"),1)=".",FALSE,TRUE)</formula>
    </cfRule>
    <cfRule type="expression" dxfId="1092" priority="430">
      <formula>IF(RIGHT(TEXT(AM129,"0.#"),1)=".",TRUE,FALSE)</formula>
    </cfRule>
  </conditionalFormatting>
  <conditionalFormatting sqref="AE131">
    <cfRule type="expression" dxfId="1091" priority="437">
      <formula>IF(RIGHT(TEXT(AE131,"0.#"),1)=".",FALSE,TRUE)</formula>
    </cfRule>
    <cfRule type="expression" dxfId="1090" priority="438">
      <formula>IF(RIGHT(TEXT(AE131,"0.#"),1)=".",TRUE,FALSE)</formula>
    </cfRule>
  </conditionalFormatting>
  <conditionalFormatting sqref="AI131">
    <cfRule type="expression" dxfId="1089" priority="435">
      <formula>IF(RIGHT(TEXT(AI131,"0.#"),1)=".",FALSE,TRUE)</formula>
    </cfRule>
    <cfRule type="expression" dxfId="1088" priority="436">
      <formula>IF(RIGHT(TEXT(AI131,"0.#"),1)=".",TRUE,FALSE)</formula>
    </cfRule>
  </conditionalFormatting>
  <conditionalFormatting sqref="AI130">
    <cfRule type="expression" dxfId="1087" priority="433">
      <formula>IF(RIGHT(TEXT(AI130,"0.#"),1)=".",FALSE,TRUE)</formula>
    </cfRule>
    <cfRule type="expression" dxfId="1086" priority="434">
      <formula>IF(RIGHT(TEXT(AI130,"0.#"),1)=".",TRUE,FALSE)</formula>
    </cfRule>
  </conditionalFormatting>
  <conditionalFormatting sqref="AI129">
    <cfRule type="expression" dxfId="1085" priority="431">
      <formula>IF(RIGHT(TEXT(AI129,"0.#"),1)=".",FALSE,TRUE)</formula>
    </cfRule>
    <cfRule type="expression" dxfId="1084" priority="432">
      <formula>IF(RIGHT(TEXT(AI129,"0.#"),1)=".",TRUE,FALSE)</formula>
    </cfRule>
  </conditionalFormatting>
  <conditionalFormatting sqref="AM130">
    <cfRule type="expression" dxfId="1083" priority="427">
      <formula>IF(RIGHT(TEXT(AM130,"0.#"),1)=".",FALSE,TRUE)</formula>
    </cfRule>
    <cfRule type="expression" dxfId="1082" priority="428">
      <formula>IF(RIGHT(TEXT(AM130,"0.#"),1)=".",TRUE,FALSE)</formula>
    </cfRule>
  </conditionalFormatting>
  <conditionalFormatting sqref="AM131">
    <cfRule type="expression" dxfId="1081" priority="425">
      <formula>IF(RIGHT(TEXT(AM131,"0.#"),1)=".",FALSE,TRUE)</formula>
    </cfRule>
    <cfRule type="expression" dxfId="1080" priority="426">
      <formula>IF(RIGHT(TEXT(AM131,"0.#"),1)=".",TRUE,FALSE)</formula>
    </cfRule>
  </conditionalFormatting>
  <conditionalFormatting sqref="AQ129:AQ131">
    <cfRule type="expression" dxfId="1079" priority="423">
      <formula>IF(RIGHT(TEXT(AQ129,"0.#"),1)=".",FALSE,TRUE)</formula>
    </cfRule>
    <cfRule type="expression" dxfId="1078" priority="424">
      <formula>IF(RIGHT(TEXT(AQ129,"0.#"),1)=".",TRUE,FALSE)</formula>
    </cfRule>
  </conditionalFormatting>
  <conditionalFormatting sqref="AU129:AU131">
    <cfRule type="expression" dxfId="1077" priority="421">
      <formula>IF(RIGHT(TEXT(AU129,"0.#"),1)=".",FALSE,TRUE)</formula>
    </cfRule>
    <cfRule type="expression" dxfId="1076" priority="422">
      <formula>IF(RIGHT(TEXT(AU129,"0.#"),1)=".",TRUE,FALSE)</formula>
    </cfRule>
  </conditionalFormatting>
  <conditionalFormatting sqref="AE163">
    <cfRule type="expression" dxfId="1075" priority="419">
      <formula>IF(RIGHT(TEXT(AE163,"0.#"),1)=".",FALSE,TRUE)</formula>
    </cfRule>
    <cfRule type="expression" dxfId="1074" priority="420">
      <formula>IF(RIGHT(TEXT(AE163,"0.#"),1)=".",TRUE,FALSE)</formula>
    </cfRule>
  </conditionalFormatting>
  <conditionalFormatting sqref="AE164">
    <cfRule type="expression" dxfId="1073" priority="417">
      <formula>IF(RIGHT(TEXT(AE164,"0.#"),1)=".",FALSE,TRUE)</formula>
    </cfRule>
    <cfRule type="expression" dxfId="1072" priority="418">
      <formula>IF(RIGHT(TEXT(AE164,"0.#"),1)=".",TRUE,FALSE)</formula>
    </cfRule>
  </conditionalFormatting>
  <conditionalFormatting sqref="AM163">
    <cfRule type="expression" dxfId="1071" priority="407">
      <formula>IF(RIGHT(TEXT(AM163,"0.#"),1)=".",FALSE,TRUE)</formula>
    </cfRule>
    <cfRule type="expression" dxfId="1070" priority="408">
      <formula>IF(RIGHT(TEXT(AM163,"0.#"),1)=".",TRUE,FALSE)</formula>
    </cfRule>
  </conditionalFormatting>
  <conditionalFormatting sqref="AE165">
    <cfRule type="expression" dxfId="1069" priority="415">
      <formula>IF(RIGHT(TEXT(AE165,"0.#"),1)=".",FALSE,TRUE)</formula>
    </cfRule>
    <cfRule type="expression" dxfId="1068" priority="416">
      <formula>IF(RIGHT(TEXT(AE165,"0.#"),1)=".",TRUE,FALSE)</formula>
    </cfRule>
  </conditionalFormatting>
  <conditionalFormatting sqref="AI165">
    <cfRule type="expression" dxfId="1067" priority="413">
      <formula>IF(RIGHT(TEXT(AI165,"0.#"),1)=".",FALSE,TRUE)</formula>
    </cfRule>
    <cfRule type="expression" dxfId="1066" priority="414">
      <formula>IF(RIGHT(TEXT(AI165,"0.#"),1)=".",TRUE,FALSE)</formula>
    </cfRule>
  </conditionalFormatting>
  <conditionalFormatting sqref="AI164">
    <cfRule type="expression" dxfId="1065" priority="411">
      <formula>IF(RIGHT(TEXT(AI164,"0.#"),1)=".",FALSE,TRUE)</formula>
    </cfRule>
    <cfRule type="expression" dxfId="1064" priority="412">
      <formula>IF(RIGHT(TEXT(AI164,"0.#"),1)=".",TRUE,FALSE)</formula>
    </cfRule>
  </conditionalFormatting>
  <conditionalFormatting sqref="AI163">
    <cfRule type="expression" dxfId="1063" priority="409">
      <formula>IF(RIGHT(TEXT(AI163,"0.#"),1)=".",FALSE,TRUE)</formula>
    </cfRule>
    <cfRule type="expression" dxfId="1062" priority="410">
      <formula>IF(RIGHT(TEXT(AI163,"0.#"),1)=".",TRUE,FALSE)</formula>
    </cfRule>
  </conditionalFormatting>
  <conditionalFormatting sqref="AM164">
    <cfRule type="expression" dxfId="1061" priority="405">
      <formula>IF(RIGHT(TEXT(AM164,"0.#"),1)=".",FALSE,TRUE)</formula>
    </cfRule>
    <cfRule type="expression" dxfId="1060" priority="406">
      <formula>IF(RIGHT(TEXT(AM164,"0.#"),1)=".",TRUE,FALSE)</formula>
    </cfRule>
  </conditionalFormatting>
  <conditionalFormatting sqref="AM165">
    <cfRule type="expression" dxfId="1059" priority="403">
      <formula>IF(RIGHT(TEXT(AM165,"0.#"),1)=".",FALSE,TRUE)</formula>
    </cfRule>
    <cfRule type="expression" dxfId="1058" priority="404">
      <formula>IF(RIGHT(TEXT(AM165,"0.#"),1)=".",TRUE,FALSE)</formula>
    </cfRule>
  </conditionalFormatting>
  <conditionalFormatting sqref="AQ163:AQ165">
    <cfRule type="expression" dxfId="1057" priority="401">
      <formula>IF(RIGHT(TEXT(AQ163,"0.#"),1)=".",FALSE,TRUE)</formula>
    </cfRule>
    <cfRule type="expression" dxfId="1056" priority="402">
      <formula>IF(RIGHT(TEXT(AQ163,"0.#"),1)=".",TRUE,FALSE)</formula>
    </cfRule>
  </conditionalFormatting>
  <conditionalFormatting sqref="AU163:AU165">
    <cfRule type="expression" dxfId="1055" priority="399">
      <formula>IF(RIGHT(TEXT(AU163,"0.#"),1)=".",FALSE,TRUE)</formula>
    </cfRule>
    <cfRule type="expression" dxfId="1054" priority="400">
      <formula>IF(RIGHT(TEXT(AU163,"0.#"),1)=".",TRUE,FALSE)</formula>
    </cfRule>
  </conditionalFormatting>
  <conditionalFormatting sqref="AE197">
    <cfRule type="expression" dxfId="1053" priority="397">
      <formula>IF(RIGHT(TEXT(AE197,"0.#"),1)=".",FALSE,TRUE)</formula>
    </cfRule>
    <cfRule type="expression" dxfId="1052" priority="398">
      <formula>IF(RIGHT(TEXT(AE197,"0.#"),1)=".",TRUE,FALSE)</formula>
    </cfRule>
  </conditionalFormatting>
  <conditionalFormatting sqref="AE198">
    <cfRule type="expression" dxfId="1051" priority="395">
      <formula>IF(RIGHT(TEXT(AE198,"0.#"),1)=".",FALSE,TRUE)</formula>
    </cfRule>
    <cfRule type="expression" dxfId="1050" priority="396">
      <formula>IF(RIGHT(TEXT(AE198,"0.#"),1)=".",TRUE,FALSE)</formula>
    </cfRule>
  </conditionalFormatting>
  <conditionalFormatting sqref="AM197">
    <cfRule type="expression" dxfId="1049" priority="385">
      <formula>IF(RIGHT(TEXT(AM197,"0.#"),1)=".",FALSE,TRUE)</formula>
    </cfRule>
    <cfRule type="expression" dxfId="1048" priority="386">
      <formula>IF(RIGHT(TEXT(AM197,"0.#"),1)=".",TRUE,FALSE)</formula>
    </cfRule>
  </conditionalFormatting>
  <conditionalFormatting sqref="AE199">
    <cfRule type="expression" dxfId="1047" priority="393">
      <formula>IF(RIGHT(TEXT(AE199,"0.#"),1)=".",FALSE,TRUE)</formula>
    </cfRule>
    <cfRule type="expression" dxfId="1046" priority="394">
      <formula>IF(RIGHT(TEXT(AE199,"0.#"),1)=".",TRUE,FALSE)</formula>
    </cfRule>
  </conditionalFormatting>
  <conditionalFormatting sqref="AI199">
    <cfRule type="expression" dxfId="1045" priority="391">
      <formula>IF(RIGHT(TEXT(AI199,"0.#"),1)=".",FALSE,TRUE)</formula>
    </cfRule>
    <cfRule type="expression" dxfId="1044" priority="392">
      <formula>IF(RIGHT(TEXT(AI199,"0.#"),1)=".",TRUE,FALSE)</formula>
    </cfRule>
  </conditionalFormatting>
  <conditionalFormatting sqref="AI198">
    <cfRule type="expression" dxfId="1043" priority="389">
      <formula>IF(RIGHT(TEXT(AI198,"0.#"),1)=".",FALSE,TRUE)</formula>
    </cfRule>
    <cfRule type="expression" dxfId="1042" priority="390">
      <formula>IF(RIGHT(TEXT(AI198,"0.#"),1)=".",TRUE,FALSE)</formula>
    </cfRule>
  </conditionalFormatting>
  <conditionalFormatting sqref="AI197">
    <cfRule type="expression" dxfId="1041" priority="387">
      <formula>IF(RIGHT(TEXT(AI197,"0.#"),1)=".",FALSE,TRUE)</formula>
    </cfRule>
    <cfRule type="expression" dxfId="1040" priority="388">
      <formula>IF(RIGHT(TEXT(AI197,"0.#"),1)=".",TRUE,FALSE)</formula>
    </cfRule>
  </conditionalFormatting>
  <conditionalFormatting sqref="AM198">
    <cfRule type="expression" dxfId="1039" priority="383">
      <formula>IF(RIGHT(TEXT(AM198,"0.#"),1)=".",FALSE,TRUE)</formula>
    </cfRule>
    <cfRule type="expression" dxfId="1038" priority="384">
      <formula>IF(RIGHT(TEXT(AM198,"0.#"),1)=".",TRUE,FALSE)</formula>
    </cfRule>
  </conditionalFormatting>
  <conditionalFormatting sqref="AM199">
    <cfRule type="expression" dxfId="1037" priority="381">
      <formula>IF(RIGHT(TEXT(AM199,"0.#"),1)=".",FALSE,TRUE)</formula>
    </cfRule>
    <cfRule type="expression" dxfId="1036" priority="382">
      <formula>IF(RIGHT(TEXT(AM199,"0.#"),1)=".",TRUE,FALSE)</formula>
    </cfRule>
  </conditionalFormatting>
  <conditionalFormatting sqref="AQ197:AQ199">
    <cfRule type="expression" dxfId="1035" priority="379">
      <formula>IF(RIGHT(TEXT(AQ197,"0.#"),1)=".",FALSE,TRUE)</formula>
    </cfRule>
    <cfRule type="expression" dxfId="1034" priority="380">
      <formula>IF(RIGHT(TEXT(AQ197,"0.#"),1)=".",TRUE,FALSE)</formula>
    </cfRule>
  </conditionalFormatting>
  <conditionalFormatting sqref="AU197:AU199">
    <cfRule type="expression" dxfId="1033" priority="377">
      <formula>IF(RIGHT(TEXT(AU197,"0.#"),1)=".",FALSE,TRUE)</formula>
    </cfRule>
    <cfRule type="expression" dxfId="1032" priority="378">
      <formula>IF(RIGHT(TEXT(AU197,"0.#"),1)=".",TRUE,FALSE)</formula>
    </cfRule>
  </conditionalFormatting>
  <conditionalFormatting sqref="AE134 AQ134">
    <cfRule type="expression" dxfId="1031" priority="375">
      <formula>IF(RIGHT(TEXT(AE134,"0.#"),1)=".",FALSE,TRUE)</formula>
    </cfRule>
    <cfRule type="expression" dxfId="1030" priority="376">
      <formula>IF(RIGHT(TEXT(AE134,"0.#"),1)=".",TRUE,FALSE)</formula>
    </cfRule>
  </conditionalFormatting>
  <conditionalFormatting sqref="AI134">
    <cfRule type="expression" dxfId="1029" priority="373">
      <formula>IF(RIGHT(TEXT(AI134,"0.#"),1)=".",FALSE,TRUE)</formula>
    </cfRule>
    <cfRule type="expression" dxfId="1028" priority="374">
      <formula>IF(RIGHT(TEXT(AI134,"0.#"),1)=".",TRUE,FALSE)</formula>
    </cfRule>
  </conditionalFormatting>
  <conditionalFormatting sqref="AM134">
    <cfRule type="expression" dxfId="1027" priority="371">
      <formula>IF(RIGHT(TEXT(AM134,"0.#"),1)=".",FALSE,TRUE)</formula>
    </cfRule>
    <cfRule type="expression" dxfId="1026" priority="372">
      <formula>IF(RIGHT(TEXT(AM134,"0.#"),1)=".",TRUE,FALSE)</formula>
    </cfRule>
  </conditionalFormatting>
  <conditionalFormatting sqref="AE135">
    <cfRule type="expression" dxfId="1025" priority="369">
      <formula>IF(RIGHT(TEXT(AE135,"0.#"),1)=".",FALSE,TRUE)</formula>
    </cfRule>
    <cfRule type="expression" dxfId="1024" priority="370">
      <formula>IF(RIGHT(TEXT(AE135,"0.#"),1)=".",TRUE,FALSE)</formula>
    </cfRule>
  </conditionalFormatting>
  <conditionalFormatting sqref="AI135">
    <cfRule type="expression" dxfId="1023" priority="367">
      <formula>IF(RIGHT(TEXT(AI135,"0.#"),1)=".",FALSE,TRUE)</formula>
    </cfRule>
    <cfRule type="expression" dxfId="1022" priority="368">
      <formula>IF(RIGHT(TEXT(AI135,"0.#"),1)=".",TRUE,FALSE)</formula>
    </cfRule>
  </conditionalFormatting>
  <conditionalFormatting sqref="AM135">
    <cfRule type="expression" dxfId="1021" priority="365">
      <formula>IF(RIGHT(TEXT(AM135,"0.#"),1)=".",FALSE,TRUE)</formula>
    </cfRule>
    <cfRule type="expression" dxfId="1020" priority="366">
      <formula>IF(RIGHT(TEXT(AM135,"0.#"),1)=".",TRUE,FALSE)</formula>
    </cfRule>
  </conditionalFormatting>
  <conditionalFormatting sqref="AQ135">
    <cfRule type="expression" dxfId="1019" priority="363">
      <formula>IF(RIGHT(TEXT(AQ135,"0.#"),1)=".",FALSE,TRUE)</formula>
    </cfRule>
    <cfRule type="expression" dxfId="1018" priority="364">
      <formula>IF(RIGHT(TEXT(AQ135,"0.#"),1)=".",TRUE,FALSE)</formula>
    </cfRule>
  </conditionalFormatting>
  <conditionalFormatting sqref="AU134">
    <cfRule type="expression" dxfId="1017" priority="361">
      <formula>IF(RIGHT(TEXT(AU134,"0.#"),1)=".",FALSE,TRUE)</formula>
    </cfRule>
    <cfRule type="expression" dxfId="1016" priority="362">
      <formula>IF(RIGHT(TEXT(AU134,"0.#"),1)=".",TRUE,FALSE)</formula>
    </cfRule>
  </conditionalFormatting>
  <conditionalFormatting sqref="AU135">
    <cfRule type="expression" dxfId="1015" priority="359">
      <formula>IF(RIGHT(TEXT(AU135,"0.#"),1)=".",FALSE,TRUE)</formula>
    </cfRule>
    <cfRule type="expression" dxfId="1014" priority="360">
      <formula>IF(RIGHT(TEXT(AU135,"0.#"),1)=".",TRUE,FALSE)</formula>
    </cfRule>
  </conditionalFormatting>
  <conditionalFormatting sqref="AE168 AQ168">
    <cfRule type="expression" dxfId="1013" priority="357">
      <formula>IF(RIGHT(TEXT(AE168,"0.#"),1)=".",FALSE,TRUE)</formula>
    </cfRule>
    <cfRule type="expression" dxfId="1012" priority="358">
      <formula>IF(RIGHT(TEXT(AE168,"0.#"),1)=".",TRUE,FALSE)</formula>
    </cfRule>
  </conditionalFormatting>
  <conditionalFormatting sqref="AI168">
    <cfRule type="expression" dxfId="1011" priority="355">
      <formula>IF(RIGHT(TEXT(AI168,"0.#"),1)=".",FALSE,TRUE)</formula>
    </cfRule>
    <cfRule type="expression" dxfId="1010" priority="356">
      <formula>IF(RIGHT(TEXT(AI168,"0.#"),1)=".",TRUE,FALSE)</formula>
    </cfRule>
  </conditionalFormatting>
  <conditionalFormatting sqref="AM168">
    <cfRule type="expression" dxfId="1009" priority="353">
      <formula>IF(RIGHT(TEXT(AM168,"0.#"),1)=".",FALSE,TRUE)</formula>
    </cfRule>
    <cfRule type="expression" dxfId="1008" priority="354">
      <formula>IF(RIGHT(TEXT(AM168,"0.#"),1)=".",TRUE,FALSE)</formula>
    </cfRule>
  </conditionalFormatting>
  <conditionalFormatting sqref="AE169">
    <cfRule type="expression" dxfId="1007" priority="351">
      <formula>IF(RIGHT(TEXT(AE169,"0.#"),1)=".",FALSE,TRUE)</formula>
    </cfRule>
    <cfRule type="expression" dxfId="1006" priority="352">
      <formula>IF(RIGHT(TEXT(AE169,"0.#"),1)=".",TRUE,FALSE)</formula>
    </cfRule>
  </conditionalFormatting>
  <conditionalFormatting sqref="AI169">
    <cfRule type="expression" dxfId="1005" priority="349">
      <formula>IF(RIGHT(TEXT(AI169,"0.#"),1)=".",FALSE,TRUE)</formula>
    </cfRule>
    <cfRule type="expression" dxfId="1004" priority="350">
      <formula>IF(RIGHT(TEXT(AI169,"0.#"),1)=".",TRUE,FALSE)</formula>
    </cfRule>
  </conditionalFormatting>
  <conditionalFormatting sqref="AM169">
    <cfRule type="expression" dxfId="1003" priority="347">
      <formula>IF(RIGHT(TEXT(AM169,"0.#"),1)=".",FALSE,TRUE)</formula>
    </cfRule>
    <cfRule type="expression" dxfId="1002" priority="348">
      <formula>IF(RIGHT(TEXT(AM169,"0.#"),1)=".",TRUE,FALSE)</formula>
    </cfRule>
  </conditionalFormatting>
  <conditionalFormatting sqref="AQ169">
    <cfRule type="expression" dxfId="1001" priority="345">
      <formula>IF(RIGHT(TEXT(AQ169,"0.#"),1)=".",FALSE,TRUE)</formula>
    </cfRule>
    <cfRule type="expression" dxfId="1000" priority="346">
      <formula>IF(RIGHT(TEXT(AQ169,"0.#"),1)=".",TRUE,FALSE)</formula>
    </cfRule>
  </conditionalFormatting>
  <conditionalFormatting sqref="AU168">
    <cfRule type="expression" dxfId="999" priority="343">
      <formula>IF(RIGHT(TEXT(AU168,"0.#"),1)=".",FALSE,TRUE)</formula>
    </cfRule>
    <cfRule type="expression" dxfId="998" priority="344">
      <formula>IF(RIGHT(TEXT(AU168,"0.#"),1)=".",TRUE,FALSE)</formula>
    </cfRule>
  </conditionalFormatting>
  <conditionalFormatting sqref="AU169">
    <cfRule type="expression" dxfId="997" priority="341">
      <formula>IF(RIGHT(TEXT(AU169,"0.#"),1)=".",FALSE,TRUE)</formula>
    </cfRule>
    <cfRule type="expression" dxfId="996" priority="342">
      <formula>IF(RIGHT(TEXT(AU169,"0.#"),1)=".",TRUE,FALSE)</formula>
    </cfRule>
  </conditionalFormatting>
  <conditionalFormatting sqref="AE90">
    <cfRule type="expression" dxfId="995" priority="339">
      <formula>IF(RIGHT(TEXT(AE90,"0.#"),1)=".",FALSE,TRUE)</formula>
    </cfRule>
    <cfRule type="expression" dxfId="994" priority="340">
      <formula>IF(RIGHT(TEXT(AE90,"0.#"),1)=".",TRUE,FALSE)</formula>
    </cfRule>
  </conditionalFormatting>
  <conditionalFormatting sqref="AE91">
    <cfRule type="expression" dxfId="993" priority="337">
      <formula>IF(RIGHT(TEXT(AE91,"0.#"),1)=".",FALSE,TRUE)</formula>
    </cfRule>
    <cfRule type="expression" dxfId="992" priority="338">
      <formula>IF(RIGHT(TEXT(AE91,"0.#"),1)=".",TRUE,FALSE)</formula>
    </cfRule>
  </conditionalFormatting>
  <conditionalFormatting sqref="AM90">
    <cfRule type="expression" dxfId="991" priority="327">
      <formula>IF(RIGHT(TEXT(AM90,"0.#"),1)=".",FALSE,TRUE)</formula>
    </cfRule>
    <cfRule type="expression" dxfId="990" priority="328">
      <formula>IF(RIGHT(TEXT(AM90,"0.#"),1)=".",TRUE,FALSE)</formula>
    </cfRule>
  </conditionalFormatting>
  <conditionalFormatting sqref="AE92">
    <cfRule type="expression" dxfId="989" priority="335">
      <formula>IF(RIGHT(TEXT(AE92,"0.#"),1)=".",FALSE,TRUE)</formula>
    </cfRule>
    <cfRule type="expression" dxfId="988" priority="336">
      <formula>IF(RIGHT(TEXT(AE92,"0.#"),1)=".",TRUE,FALSE)</formula>
    </cfRule>
  </conditionalFormatting>
  <conditionalFormatting sqref="AI92">
    <cfRule type="expression" dxfId="987" priority="333">
      <formula>IF(RIGHT(TEXT(AI92,"0.#"),1)=".",FALSE,TRUE)</formula>
    </cfRule>
    <cfRule type="expression" dxfId="986" priority="334">
      <formula>IF(RIGHT(TEXT(AI92,"0.#"),1)=".",TRUE,FALSE)</formula>
    </cfRule>
  </conditionalFormatting>
  <conditionalFormatting sqref="AI91">
    <cfRule type="expression" dxfId="985" priority="331">
      <formula>IF(RIGHT(TEXT(AI91,"0.#"),1)=".",FALSE,TRUE)</formula>
    </cfRule>
    <cfRule type="expression" dxfId="984" priority="332">
      <formula>IF(RIGHT(TEXT(AI91,"0.#"),1)=".",TRUE,FALSE)</formula>
    </cfRule>
  </conditionalFormatting>
  <conditionalFormatting sqref="AI90">
    <cfRule type="expression" dxfId="983" priority="329">
      <formula>IF(RIGHT(TEXT(AI90,"0.#"),1)=".",FALSE,TRUE)</formula>
    </cfRule>
    <cfRule type="expression" dxfId="982" priority="330">
      <formula>IF(RIGHT(TEXT(AI90,"0.#"),1)=".",TRUE,FALSE)</formula>
    </cfRule>
  </conditionalFormatting>
  <conditionalFormatting sqref="AM91">
    <cfRule type="expression" dxfId="981" priority="325">
      <formula>IF(RIGHT(TEXT(AM91,"0.#"),1)=".",FALSE,TRUE)</formula>
    </cfRule>
    <cfRule type="expression" dxfId="980" priority="326">
      <formula>IF(RIGHT(TEXT(AM91,"0.#"),1)=".",TRUE,FALSE)</formula>
    </cfRule>
  </conditionalFormatting>
  <conditionalFormatting sqref="AM92">
    <cfRule type="expression" dxfId="979" priority="323">
      <formula>IF(RIGHT(TEXT(AM92,"0.#"),1)=".",FALSE,TRUE)</formula>
    </cfRule>
    <cfRule type="expression" dxfId="978" priority="324">
      <formula>IF(RIGHT(TEXT(AM92,"0.#"),1)=".",TRUE,FALSE)</formula>
    </cfRule>
  </conditionalFormatting>
  <conditionalFormatting sqref="AQ90:AQ92">
    <cfRule type="expression" dxfId="977" priority="321">
      <formula>IF(RIGHT(TEXT(AQ90,"0.#"),1)=".",FALSE,TRUE)</formula>
    </cfRule>
    <cfRule type="expression" dxfId="976" priority="322">
      <formula>IF(RIGHT(TEXT(AQ90,"0.#"),1)=".",TRUE,FALSE)</formula>
    </cfRule>
  </conditionalFormatting>
  <conditionalFormatting sqref="AU90:AU92">
    <cfRule type="expression" dxfId="975" priority="319">
      <formula>IF(RIGHT(TEXT(AU90,"0.#"),1)=".",FALSE,TRUE)</formula>
    </cfRule>
    <cfRule type="expression" dxfId="974" priority="320">
      <formula>IF(RIGHT(TEXT(AU90,"0.#"),1)=".",TRUE,FALSE)</formula>
    </cfRule>
  </conditionalFormatting>
  <conditionalFormatting sqref="AE85">
    <cfRule type="expression" dxfId="973" priority="317">
      <formula>IF(RIGHT(TEXT(AE85,"0.#"),1)=".",FALSE,TRUE)</formula>
    </cfRule>
    <cfRule type="expression" dxfId="972" priority="318">
      <formula>IF(RIGHT(TEXT(AE85,"0.#"),1)=".",TRUE,FALSE)</formula>
    </cfRule>
  </conditionalFormatting>
  <conditionalFormatting sqref="AE86">
    <cfRule type="expression" dxfId="971" priority="315">
      <formula>IF(RIGHT(TEXT(AE86,"0.#"),1)=".",FALSE,TRUE)</formula>
    </cfRule>
    <cfRule type="expression" dxfId="970" priority="316">
      <formula>IF(RIGHT(TEXT(AE86,"0.#"),1)=".",TRUE,FALSE)</formula>
    </cfRule>
  </conditionalFormatting>
  <conditionalFormatting sqref="AM85">
    <cfRule type="expression" dxfId="969" priority="305">
      <formula>IF(RIGHT(TEXT(AM85,"0.#"),1)=".",FALSE,TRUE)</formula>
    </cfRule>
    <cfRule type="expression" dxfId="968" priority="306">
      <formula>IF(RIGHT(TEXT(AM85,"0.#"),1)=".",TRUE,FALSE)</formula>
    </cfRule>
  </conditionalFormatting>
  <conditionalFormatting sqref="AE87">
    <cfRule type="expression" dxfId="967" priority="313">
      <formula>IF(RIGHT(TEXT(AE87,"0.#"),1)=".",FALSE,TRUE)</formula>
    </cfRule>
    <cfRule type="expression" dxfId="966" priority="314">
      <formula>IF(RIGHT(TEXT(AE87,"0.#"),1)=".",TRUE,FALSE)</formula>
    </cfRule>
  </conditionalFormatting>
  <conditionalFormatting sqref="AI87">
    <cfRule type="expression" dxfId="965" priority="311">
      <formula>IF(RIGHT(TEXT(AI87,"0.#"),1)=".",FALSE,TRUE)</formula>
    </cfRule>
    <cfRule type="expression" dxfId="964" priority="312">
      <formula>IF(RIGHT(TEXT(AI87,"0.#"),1)=".",TRUE,FALSE)</formula>
    </cfRule>
  </conditionalFormatting>
  <conditionalFormatting sqref="AI86">
    <cfRule type="expression" dxfId="963" priority="309">
      <formula>IF(RIGHT(TEXT(AI86,"0.#"),1)=".",FALSE,TRUE)</formula>
    </cfRule>
    <cfRule type="expression" dxfId="962" priority="310">
      <formula>IF(RIGHT(TEXT(AI86,"0.#"),1)=".",TRUE,FALSE)</formula>
    </cfRule>
  </conditionalFormatting>
  <conditionalFormatting sqref="AI85">
    <cfRule type="expression" dxfId="961" priority="307">
      <formula>IF(RIGHT(TEXT(AI85,"0.#"),1)=".",FALSE,TRUE)</formula>
    </cfRule>
    <cfRule type="expression" dxfId="960" priority="308">
      <formula>IF(RIGHT(TEXT(AI85,"0.#"),1)=".",TRUE,FALSE)</formula>
    </cfRule>
  </conditionalFormatting>
  <conditionalFormatting sqref="AM86">
    <cfRule type="expression" dxfId="959" priority="303">
      <formula>IF(RIGHT(TEXT(AM86,"0.#"),1)=".",FALSE,TRUE)</formula>
    </cfRule>
    <cfRule type="expression" dxfId="958" priority="304">
      <formula>IF(RIGHT(TEXT(AM86,"0.#"),1)=".",TRUE,FALSE)</formula>
    </cfRule>
  </conditionalFormatting>
  <conditionalFormatting sqref="AM87">
    <cfRule type="expression" dxfId="957" priority="301">
      <formula>IF(RIGHT(TEXT(AM87,"0.#"),1)=".",FALSE,TRUE)</formula>
    </cfRule>
    <cfRule type="expression" dxfId="956" priority="302">
      <formula>IF(RIGHT(TEXT(AM87,"0.#"),1)=".",TRUE,FALSE)</formula>
    </cfRule>
  </conditionalFormatting>
  <conditionalFormatting sqref="AQ85:AQ87">
    <cfRule type="expression" dxfId="955" priority="299">
      <formula>IF(RIGHT(TEXT(AQ85,"0.#"),1)=".",FALSE,TRUE)</formula>
    </cfRule>
    <cfRule type="expression" dxfId="954" priority="300">
      <formula>IF(RIGHT(TEXT(AQ85,"0.#"),1)=".",TRUE,FALSE)</formula>
    </cfRule>
  </conditionalFormatting>
  <conditionalFormatting sqref="AU85:AU87">
    <cfRule type="expression" dxfId="953" priority="297">
      <formula>IF(RIGHT(TEXT(AU85,"0.#"),1)=".",FALSE,TRUE)</formula>
    </cfRule>
    <cfRule type="expression" dxfId="952" priority="298">
      <formula>IF(RIGHT(TEXT(AU85,"0.#"),1)=".",TRUE,FALSE)</formula>
    </cfRule>
  </conditionalFormatting>
  <conditionalFormatting sqref="AE124">
    <cfRule type="expression" dxfId="951" priority="295">
      <formula>IF(RIGHT(TEXT(AE124,"0.#"),1)=".",FALSE,TRUE)</formula>
    </cfRule>
    <cfRule type="expression" dxfId="950" priority="296">
      <formula>IF(RIGHT(TEXT(AE124,"0.#"),1)=".",TRUE,FALSE)</formula>
    </cfRule>
  </conditionalFormatting>
  <conditionalFormatting sqref="AE125">
    <cfRule type="expression" dxfId="949" priority="293">
      <formula>IF(RIGHT(TEXT(AE125,"0.#"),1)=".",FALSE,TRUE)</formula>
    </cfRule>
    <cfRule type="expression" dxfId="948" priority="294">
      <formula>IF(RIGHT(TEXT(AE125,"0.#"),1)=".",TRUE,FALSE)</formula>
    </cfRule>
  </conditionalFormatting>
  <conditionalFormatting sqref="AM124">
    <cfRule type="expression" dxfId="947" priority="283">
      <formula>IF(RIGHT(TEXT(AM124,"0.#"),1)=".",FALSE,TRUE)</formula>
    </cfRule>
    <cfRule type="expression" dxfId="946" priority="284">
      <formula>IF(RIGHT(TEXT(AM124,"0.#"),1)=".",TRUE,FALSE)</formula>
    </cfRule>
  </conditionalFormatting>
  <conditionalFormatting sqref="AE126">
    <cfRule type="expression" dxfId="945" priority="291">
      <formula>IF(RIGHT(TEXT(AE126,"0.#"),1)=".",FALSE,TRUE)</formula>
    </cfRule>
    <cfRule type="expression" dxfId="944" priority="292">
      <formula>IF(RIGHT(TEXT(AE126,"0.#"),1)=".",TRUE,FALSE)</formula>
    </cfRule>
  </conditionalFormatting>
  <conditionalFormatting sqref="AI126">
    <cfRule type="expression" dxfId="943" priority="289">
      <formula>IF(RIGHT(TEXT(AI126,"0.#"),1)=".",FALSE,TRUE)</formula>
    </cfRule>
    <cfRule type="expression" dxfId="942" priority="290">
      <formula>IF(RIGHT(TEXT(AI126,"0.#"),1)=".",TRUE,FALSE)</formula>
    </cfRule>
  </conditionalFormatting>
  <conditionalFormatting sqref="AI125">
    <cfRule type="expression" dxfId="941" priority="287">
      <formula>IF(RIGHT(TEXT(AI125,"0.#"),1)=".",FALSE,TRUE)</formula>
    </cfRule>
    <cfRule type="expression" dxfId="940" priority="288">
      <formula>IF(RIGHT(TEXT(AI125,"0.#"),1)=".",TRUE,FALSE)</formula>
    </cfRule>
  </conditionalFormatting>
  <conditionalFormatting sqref="AI124">
    <cfRule type="expression" dxfId="939" priority="285">
      <formula>IF(RIGHT(TEXT(AI124,"0.#"),1)=".",FALSE,TRUE)</formula>
    </cfRule>
    <cfRule type="expression" dxfId="938" priority="286">
      <formula>IF(RIGHT(TEXT(AI124,"0.#"),1)=".",TRUE,FALSE)</formula>
    </cfRule>
  </conditionalFormatting>
  <conditionalFormatting sqref="AM125">
    <cfRule type="expression" dxfId="937" priority="281">
      <formula>IF(RIGHT(TEXT(AM125,"0.#"),1)=".",FALSE,TRUE)</formula>
    </cfRule>
    <cfRule type="expression" dxfId="936" priority="282">
      <formula>IF(RIGHT(TEXT(AM125,"0.#"),1)=".",TRUE,FALSE)</formula>
    </cfRule>
  </conditionalFormatting>
  <conditionalFormatting sqref="AM126">
    <cfRule type="expression" dxfId="935" priority="279">
      <formula>IF(RIGHT(TEXT(AM126,"0.#"),1)=".",FALSE,TRUE)</formula>
    </cfRule>
    <cfRule type="expression" dxfId="934" priority="280">
      <formula>IF(RIGHT(TEXT(AM126,"0.#"),1)=".",TRUE,FALSE)</formula>
    </cfRule>
  </conditionalFormatting>
  <conditionalFormatting sqref="AQ124:AQ126">
    <cfRule type="expression" dxfId="933" priority="277">
      <formula>IF(RIGHT(TEXT(AQ124,"0.#"),1)=".",FALSE,TRUE)</formula>
    </cfRule>
    <cfRule type="expression" dxfId="932" priority="278">
      <formula>IF(RIGHT(TEXT(AQ124,"0.#"),1)=".",TRUE,FALSE)</formula>
    </cfRule>
  </conditionalFormatting>
  <conditionalFormatting sqref="AU124:AU126">
    <cfRule type="expression" dxfId="931" priority="275">
      <formula>IF(RIGHT(TEXT(AU124,"0.#"),1)=".",FALSE,TRUE)</formula>
    </cfRule>
    <cfRule type="expression" dxfId="930" priority="276">
      <formula>IF(RIGHT(TEXT(AU124,"0.#"),1)=".",TRUE,FALSE)</formula>
    </cfRule>
  </conditionalFormatting>
  <conditionalFormatting sqref="AE119">
    <cfRule type="expression" dxfId="929" priority="273">
      <formula>IF(RIGHT(TEXT(AE119,"0.#"),1)=".",FALSE,TRUE)</formula>
    </cfRule>
    <cfRule type="expression" dxfId="928" priority="274">
      <formula>IF(RIGHT(TEXT(AE119,"0.#"),1)=".",TRUE,FALSE)</formula>
    </cfRule>
  </conditionalFormatting>
  <conditionalFormatting sqref="AE120">
    <cfRule type="expression" dxfId="927" priority="271">
      <formula>IF(RIGHT(TEXT(AE120,"0.#"),1)=".",FALSE,TRUE)</formula>
    </cfRule>
    <cfRule type="expression" dxfId="926" priority="272">
      <formula>IF(RIGHT(TEXT(AE120,"0.#"),1)=".",TRUE,FALSE)</formula>
    </cfRule>
  </conditionalFormatting>
  <conditionalFormatting sqref="AM119">
    <cfRule type="expression" dxfId="925" priority="261">
      <formula>IF(RIGHT(TEXT(AM119,"0.#"),1)=".",FALSE,TRUE)</formula>
    </cfRule>
    <cfRule type="expression" dxfId="924" priority="262">
      <formula>IF(RIGHT(TEXT(AM119,"0.#"),1)=".",TRUE,FALSE)</formula>
    </cfRule>
  </conditionalFormatting>
  <conditionalFormatting sqref="AE121">
    <cfRule type="expression" dxfId="923" priority="269">
      <formula>IF(RIGHT(TEXT(AE121,"0.#"),1)=".",FALSE,TRUE)</formula>
    </cfRule>
    <cfRule type="expression" dxfId="922" priority="270">
      <formula>IF(RIGHT(TEXT(AE121,"0.#"),1)=".",TRUE,FALSE)</formula>
    </cfRule>
  </conditionalFormatting>
  <conditionalFormatting sqref="AI121">
    <cfRule type="expression" dxfId="921" priority="267">
      <formula>IF(RIGHT(TEXT(AI121,"0.#"),1)=".",FALSE,TRUE)</formula>
    </cfRule>
    <cfRule type="expression" dxfId="920" priority="268">
      <formula>IF(RIGHT(TEXT(AI121,"0.#"),1)=".",TRUE,FALSE)</formula>
    </cfRule>
  </conditionalFormatting>
  <conditionalFormatting sqref="AI120">
    <cfRule type="expression" dxfId="919" priority="265">
      <formula>IF(RIGHT(TEXT(AI120,"0.#"),1)=".",FALSE,TRUE)</formula>
    </cfRule>
    <cfRule type="expression" dxfId="918" priority="266">
      <formula>IF(RIGHT(TEXT(AI120,"0.#"),1)=".",TRUE,FALSE)</formula>
    </cfRule>
  </conditionalFormatting>
  <conditionalFormatting sqref="AI119">
    <cfRule type="expression" dxfId="917" priority="263">
      <formula>IF(RIGHT(TEXT(AI119,"0.#"),1)=".",FALSE,TRUE)</formula>
    </cfRule>
    <cfRule type="expression" dxfId="916" priority="264">
      <formula>IF(RIGHT(TEXT(AI119,"0.#"),1)=".",TRUE,FALSE)</formula>
    </cfRule>
  </conditionalFormatting>
  <conditionalFormatting sqref="AM120">
    <cfRule type="expression" dxfId="915" priority="259">
      <formula>IF(RIGHT(TEXT(AM120,"0.#"),1)=".",FALSE,TRUE)</formula>
    </cfRule>
    <cfRule type="expression" dxfId="914" priority="260">
      <formula>IF(RIGHT(TEXT(AM120,"0.#"),1)=".",TRUE,FALSE)</formula>
    </cfRule>
  </conditionalFormatting>
  <conditionalFormatting sqref="AM121">
    <cfRule type="expression" dxfId="913" priority="257">
      <formula>IF(RIGHT(TEXT(AM121,"0.#"),1)=".",FALSE,TRUE)</formula>
    </cfRule>
    <cfRule type="expression" dxfId="912" priority="258">
      <formula>IF(RIGHT(TEXT(AM121,"0.#"),1)=".",TRUE,FALSE)</formula>
    </cfRule>
  </conditionalFormatting>
  <conditionalFormatting sqref="AQ119:AQ121">
    <cfRule type="expression" dxfId="911" priority="255">
      <formula>IF(RIGHT(TEXT(AQ119,"0.#"),1)=".",FALSE,TRUE)</formula>
    </cfRule>
    <cfRule type="expression" dxfId="910" priority="256">
      <formula>IF(RIGHT(TEXT(AQ119,"0.#"),1)=".",TRUE,FALSE)</formula>
    </cfRule>
  </conditionalFormatting>
  <conditionalFormatting sqref="AU119:AU121">
    <cfRule type="expression" dxfId="909" priority="253">
      <formula>IF(RIGHT(TEXT(AU119,"0.#"),1)=".",FALSE,TRUE)</formula>
    </cfRule>
    <cfRule type="expression" dxfId="908" priority="254">
      <formula>IF(RIGHT(TEXT(AU119,"0.#"),1)=".",TRUE,FALSE)</formula>
    </cfRule>
  </conditionalFormatting>
  <conditionalFormatting sqref="AE158">
    <cfRule type="expression" dxfId="907" priority="251">
      <formula>IF(RIGHT(TEXT(AE158,"0.#"),1)=".",FALSE,TRUE)</formula>
    </cfRule>
    <cfRule type="expression" dxfId="906" priority="252">
      <formula>IF(RIGHT(TEXT(AE158,"0.#"),1)=".",TRUE,FALSE)</formula>
    </cfRule>
  </conditionalFormatting>
  <conditionalFormatting sqref="AE159">
    <cfRule type="expression" dxfId="905" priority="249">
      <formula>IF(RIGHT(TEXT(AE159,"0.#"),1)=".",FALSE,TRUE)</formula>
    </cfRule>
    <cfRule type="expression" dxfId="904" priority="250">
      <formula>IF(RIGHT(TEXT(AE159,"0.#"),1)=".",TRUE,FALSE)</formula>
    </cfRule>
  </conditionalFormatting>
  <conditionalFormatting sqref="AM158">
    <cfRule type="expression" dxfId="903" priority="239">
      <formula>IF(RIGHT(TEXT(AM158,"0.#"),1)=".",FALSE,TRUE)</formula>
    </cfRule>
    <cfRule type="expression" dxfId="902" priority="240">
      <formula>IF(RIGHT(TEXT(AM158,"0.#"),1)=".",TRUE,FALSE)</formula>
    </cfRule>
  </conditionalFormatting>
  <conditionalFormatting sqref="AE160">
    <cfRule type="expression" dxfId="901" priority="247">
      <formula>IF(RIGHT(TEXT(AE160,"0.#"),1)=".",FALSE,TRUE)</formula>
    </cfRule>
    <cfRule type="expression" dxfId="900" priority="248">
      <formula>IF(RIGHT(TEXT(AE160,"0.#"),1)=".",TRUE,FALSE)</formula>
    </cfRule>
  </conditionalFormatting>
  <conditionalFormatting sqref="AI160">
    <cfRule type="expression" dxfId="899" priority="245">
      <formula>IF(RIGHT(TEXT(AI160,"0.#"),1)=".",FALSE,TRUE)</formula>
    </cfRule>
    <cfRule type="expression" dxfId="898" priority="246">
      <formula>IF(RIGHT(TEXT(AI160,"0.#"),1)=".",TRUE,FALSE)</formula>
    </cfRule>
  </conditionalFormatting>
  <conditionalFormatting sqref="AI159">
    <cfRule type="expression" dxfId="897" priority="243">
      <formula>IF(RIGHT(TEXT(AI159,"0.#"),1)=".",FALSE,TRUE)</formula>
    </cfRule>
    <cfRule type="expression" dxfId="896" priority="244">
      <formula>IF(RIGHT(TEXT(AI159,"0.#"),1)=".",TRUE,FALSE)</formula>
    </cfRule>
  </conditionalFormatting>
  <conditionalFormatting sqref="AI158">
    <cfRule type="expression" dxfId="895" priority="241">
      <formula>IF(RIGHT(TEXT(AI158,"0.#"),1)=".",FALSE,TRUE)</formula>
    </cfRule>
    <cfRule type="expression" dxfId="894" priority="242">
      <formula>IF(RIGHT(TEXT(AI158,"0.#"),1)=".",TRUE,FALSE)</formula>
    </cfRule>
  </conditionalFormatting>
  <conditionalFormatting sqref="AM159">
    <cfRule type="expression" dxfId="893" priority="237">
      <formula>IF(RIGHT(TEXT(AM159,"0.#"),1)=".",FALSE,TRUE)</formula>
    </cfRule>
    <cfRule type="expression" dxfId="892" priority="238">
      <formula>IF(RIGHT(TEXT(AM159,"0.#"),1)=".",TRUE,FALSE)</formula>
    </cfRule>
  </conditionalFormatting>
  <conditionalFormatting sqref="AM160">
    <cfRule type="expression" dxfId="891" priority="235">
      <formula>IF(RIGHT(TEXT(AM160,"0.#"),1)=".",FALSE,TRUE)</formula>
    </cfRule>
    <cfRule type="expression" dxfId="890" priority="236">
      <formula>IF(RIGHT(TEXT(AM160,"0.#"),1)=".",TRUE,FALSE)</formula>
    </cfRule>
  </conditionalFormatting>
  <conditionalFormatting sqref="AQ158:AQ160">
    <cfRule type="expression" dxfId="889" priority="233">
      <formula>IF(RIGHT(TEXT(AQ158,"0.#"),1)=".",FALSE,TRUE)</formula>
    </cfRule>
    <cfRule type="expression" dxfId="888" priority="234">
      <formula>IF(RIGHT(TEXT(AQ158,"0.#"),1)=".",TRUE,FALSE)</formula>
    </cfRule>
  </conditionalFormatting>
  <conditionalFormatting sqref="AU158:AU160">
    <cfRule type="expression" dxfId="887" priority="231">
      <formula>IF(RIGHT(TEXT(AU158,"0.#"),1)=".",FALSE,TRUE)</formula>
    </cfRule>
    <cfRule type="expression" dxfId="886" priority="232">
      <formula>IF(RIGHT(TEXT(AU158,"0.#"),1)=".",TRUE,FALSE)</formula>
    </cfRule>
  </conditionalFormatting>
  <conditionalFormatting sqref="AE153">
    <cfRule type="expression" dxfId="885" priority="229">
      <formula>IF(RIGHT(TEXT(AE153,"0.#"),1)=".",FALSE,TRUE)</formula>
    </cfRule>
    <cfRule type="expression" dxfId="884" priority="230">
      <formula>IF(RIGHT(TEXT(AE153,"0.#"),1)=".",TRUE,FALSE)</formula>
    </cfRule>
  </conditionalFormatting>
  <conditionalFormatting sqref="AE154">
    <cfRule type="expression" dxfId="883" priority="227">
      <formula>IF(RIGHT(TEXT(AE154,"0.#"),1)=".",FALSE,TRUE)</formula>
    </cfRule>
    <cfRule type="expression" dxfId="882" priority="228">
      <formula>IF(RIGHT(TEXT(AE154,"0.#"),1)=".",TRUE,FALSE)</formula>
    </cfRule>
  </conditionalFormatting>
  <conditionalFormatting sqref="AM153">
    <cfRule type="expression" dxfId="881" priority="217">
      <formula>IF(RIGHT(TEXT(AM153,"0.#"),1)=".",FALSE,TRUE)</formula>
    </cfRule>
    <cfRule type="expression" dxfId="880" priority="218">
      <formula>IF(RIGHT(TEXT(AM153,"0.#"),1)=".",TRUE,FALSE)</formula>
    </cfRule>
  </conditionalFormatting>
  <conditionalFormatting sqref="AE155">
    <cfRule type="expression" dxfId="879" priority="225">
      <formula>IF(RIGHT(TEXT(AE155,"0.#"),1)=".",FALSE,TRUE)</formula>
    </cfRule>
    <cfRule type="expression" dxfId="878" priority="226">
      <formula>IF(RIGHT(TEXT(AE155,"0.#"),1)=".",TRUE,FALSE)</formula>
    </cfRule>
  </conditionalFormatting>
  <conditionalFormatting sqref="AI155">
    <cfRule type="expression" dxfId="877" priority="223">
      <formula>IF(RIGHT(TEXT(AI155,"0.#"),1)=".",FALSE,TRUE)</formula>
    </cfRule>
    <cfRule type="expression" dxfId="876" priority="224">
      <formula>IF(RIGHT(TEXT(AI155,"0.#"),1)=".",TRUE,FALSE)</formula>
    </cfRule>
  </conditionalFormatting>
  <conditionalFormatting sqref="AI154">
    <cfRule type="expression" dxfId="875" priority="221">
      <formula>IF(RIGHT(TEXT(AI154,"0.#"),1)=".",FALSE,TRUE)</formula>
    </cfRule>
    <cfRule type="expression" dxfId="874" priority="222">
      <formula>IF(RIGHT(TEXT(AI154,"0.#"),1)=".",TRUE,FALSE)</formula>
    </cfRule>
  </conditionalFormatting>
  <conditionalFormatting sqref="AI153">
    <cfRule type="expression" dxfId="873" priority="219">
      <formula>IF(RIGHT(TEXT(AI153,"0.#"),1)=".",FALSE,TRUE)</formula>
    </cfRule>
    <cfRule type="expression" dxfId="872" priority="220">
      <formula>IF(RIGHT(TEXT(AI153,"0.#"),1)=".",TRUE,FALSE)</formula>
    </cfRule>
  </conditionalFormatting>
  <conditionalFormatting sqref="AM154">
    <cfRule type="expression" dxfId="871" priority="215">
      <formula>IF(RIGHT(TEXT(AM154,"0.#"),1)=".",FALSE,TRUE)</formula>
    </cfRule>
    <cfRule type="expression" dxfId="870" priority="216">
      <formula>IF(RIGHT(TEXT(AM154,"0.#"),1)=".",TRUE,FALSE)</formula>
    </cfRule>
  </conditionalFormatting>
  <conditionalFormatting sqref="AM155">
    <cfRule type="expression" dxfId="869" priority="213">
      <formula>IF(RIGHT(TEXT(AM155,"0.#"),1)=".",FALSE,TRUE)</formula>
    </cfRule>
    <cfRule type="expression" dxfId="868" priority="214">
      <formula>IF(RIGHT(TEXT(AM155,"0.#"),1)=".",TRUE,FALSE)</formula>
    </cfRule>
  </conditionalFormatting>
  <conditionalFormatting sqref="AQ153:AQ155">
    <cfRule type="expression" dxfId="867" priority="211">
      <formula>IF(RIGHT(TEXT(AQ153,"0.#"),1)=".",FALSE,TRUE)</formula>
    </cfRule>
    <cfRule type="expression" dxfId="866" priority="212">
      <formula>IF(RIGHT(TEXT(AQ153,"0.#"),1)=".",TRUE,FALSE)</formula>
    </cfRule>
  </conditionalFormatting>
  <conditionalFormatting sqref="AU153:AU155">
    <cfRule type="expression" dxfId="865" priority="209">
      <formula>IF(RIGHT(TEXT(AU153,"0.#"),1)=".",FALSE,TRUE)</formula>
    </cfRule>
    <cfRule type="expression" dxfId="864" priority="210">
      <formula>IF(RIGHT(TEXT(AU153,"0.#"),1)=".",TRUE,FALSE)</formula>
    </cfRule>
  </conditionalFormatting>
  <conditionalFormatting sqref="AE192">
    <cfRule type="expression" dxfId="863" priority="207">
      <formula>IF(RIGHT(TEXT(AE192,"0.#"),1)=".",FALSE,TRUE)</formula>
    </cfRule>
    <cfRule type="expression" dxfId="862" priority="208">
      <formula>IF(RIGHT(TEXT(AE192,"0.#"),1)=".",TRUE,FALSE)</formula>
    </cfRule>
  </conditionalFormatting>
  <conditionalFormatting sqref="AE193">
    <cfRule type="expression" dxfId="861" priority="205">
      <formula>IF(RIGHT(TEXT(AE193,"0.#"),1)=".",FALSE,TRUE)</formula>
    </cfRule>
    <cfRule type="expression" dxfId="860" priority="206">
      <formula>IF(RIGHT(TEXT(AE193,"0.#"),1)=".",TRUE,FALSE)</formula>
    </cfRule>
  </conditionalFormatting>
  <conditionalFormatting sqref="AM192">
    <cfRule type="expression" dxfId="859" priority="195">
      <formula>IF(RIGHT(TEXT(AM192,"0.#"),1)=".",FALSE,TRUE)</formula>
    </cfRule>
    <cfRule type="expression" dxfId="858" priority="196">
      <formula>IF(RIGHT(TEXT(AM192,"0.#"),1)=".",TRUE,FALSE)</formula>
    </cfRule>
  </conditionalFormatting>
  <conditionalFormatting sqref="AE194">
    <cfRule type="expression" dxfId="857" priority="203">
      <formula>IF(RIGHT(TEXT(AE194,"0.#"),1)=".",FALSE,TRUE)</formula>
    </cfRule>
    <cfRule type="expression" dxfId="856" priority="204">
      <formula>IF(RIGHT(TEXT(AE194,"0.#"),1)=".",TRUE,FALSE)</formula>
    </cfRule>
  </conditionalFormatting>
  <conditionalFormatting sqref="AI194">
    <cfRule type="expression" dxfId="855" priority="201">
      <formula>IF(RIGHT(TEXT(AI194,"0.#"),1)=".",FALSE,TRUE)</formula>
    </cfRule>
    <cfRule type="expression" dxfId="854" priority="202">
      <formula>IF(RIGHT(TEXT(AI194,"0.#"),1)=".",TRUE,FALSE)</formula>
    </cfRule>
  </conditionalFormatting>
  <conditionalFormatting sqref="AI193">
    <cfRule type="expression" dxfId="853" priority="199">
      <formula>IF(RIGHT(TEXT(AI193,"0.#"),1)=".",FALSE,TRUE)</formula>
    </cfRule>
    <cfRule type="expression" dxfId="852" priority="200">
      <formula>IF(RIGHT(TEXT(AI193,"0.#"),1)=".",TRUE,FALSE)</formula>
    </cfRule>
  </conditionalFormatting>
  <conditionalFormatting sqref="AI192">
    <cfRule type="expression" dxfId="851" priority="197">
      <formula>IF(RIGHT(TEXT(AI192,"0.#"),1)=".",FALSE,TRUE)</formula>
    </cfRule>
    <cfRule type="expression" dxfId="850" priority="198">
      <formula>IF(RIGHT(TEXT(AI192,"0.#"),1)=".",TRUE,FALSE)</formula>
    </cfRule>
  </conditionalFormatting>
  <conditionalFormatting sqref="AM193">
    <cfRule type="expression" dxfId="849" priority="193">
      <formula>IF(RIGHT(TEXT(AM193,"0.#"),1)=".",FALSE,TRUE)</formula>
    </cfRule>
    <cfRule type="expression" dxfId="848" priority="194">
      <formula>IF(RIGHT(TEXT(AM193,"0.#"),1)=".",TRUE,FALSE)</formula>
    </cfRule>
  </conditionalFormatting>
  <conditionalFormatting sqref="AM194">
    <cfRule type="expression" dxfId="847" priority="191">
      <formula>IF(RIGHT(TEXT(AM194,"0.#"),1)=".",FALSE,TRUE)</formula>
    </cfRule>
    <cfRule type="expression" dxfId="846" priority="192">
      <formula>IF(RIGHT(TEXT(AM194,"0.#"),1)=".",TRUE,FALSE)</formula>
    </cfRule>
  </conditionalFormatting>
  <conditionalFormatting sqref="AQ192:AQ194">
    <cfRule type="expression" dxfId="845" priority="189">
      <formula>IF(RIGHT(TEXT(AQ192,"0.#"),1)=".",FALSE,TRUE)</formula>
    </cfRule>
    <cfRule type="expression" dxfId="844" priority="190">
      <formula>IF(RIGHT(TEXT(AQ192,"0.#"),1)=".",TRUE,FALSE)</formula>
    </cfRule>
  </conditionalFormatting>
  <conditionalFormatting sqref="AU192:AU194">
    <cfRule type="expression" dxfId="843" priority="187">
      <formula>IF(RIGHT(TEXT(AU192,"0.#"),1)=".",FALSE,TRUE)</formula>
    </cfRule>
    <cfRule type="expression" dxfId="842" priority="188">
      <formula>IF(RIGHT(TEXT(AU192,"0.#"),1)=".",TRUE,FALSE)</formula>
    </cfRule>
  </conditionalFormatting>
  <conditionalFormatting sqref="AE187">
    <cfRule type="expression" dxfId="841" priority="185">
      <formula>IF(RIGHT(TEXT(AE187,"0.#"),1)=".",FALSE,TRUE)</formula>
    </cfRule>
    <cfRule type="expression" dxfId="840" priority="186">
      <formula>IF(RIGHT(TEXT(AE187,"0.#"),1)=".",TRUE,FALSE)</formula>
    </cfRule>
  </conditionalFormatting>
  <conditionalFormatting sqref="AE188">
    <cfRule type="expression" dxfId="839" priority="183">
      <formula>IF(RIGHT(TEXT(AE188,"0.#"),1)=".",FALSE,TRUE)</formula>
    </cfRule>
    <cfRule type="expression" dxfId="838" priority="184">
      <formula>IF(RIGHT(TEXT(AE188,"0.#"),1)=".",TRUE,FALSE)</formula>
    </cfRule>
  </conditionalFormatting>
  <conditionalFormatting sqref="AM187">
    <cfRule type="expression" dxfId="837" priority="173">
      <formula>IF(RIGHT(TEXT(AM187,"0.#"),1)=".",FALSE,TRUE)</formula>
    </cfRule>
    <cfRule type="expression" dxfId="836" priority="174">
      <formula>IF(RIGHT(TEXT(AM187,"0.#"),1)=".",TRUE,FALSE)</formula>
    </cfRule>
  </conditionalFormatting>
  <conditionalFormatting sqref="AE189">
    <cfRule type="expression" dxfId="835" priority="181">
      <formula>IF(RIGHT(TEXT(AE189,"0.#"),1)=".",FALSE,TRUE)</formula>
    </cfRule>
    <cfRule type="expression" dxfId="834" priority="182">
      <formula>IF(RIGHT(TEXT(AE189,"0.#"),1)=".",TRUE,FALSE)</formula>
    </cfRule>
  </conditionalFormatting>
  <conditionalFormatting sqref="AI189">
    <cfRule type="expression" dxfId="833" priority="179">
      <formula>IF(RIGHT(TEXT(AI189,"0.#"),1)=".",FALSE,TRUE)</formula>
    </cfRule>
    <cfRule type="expression" dxfId="832" priority="180">
      <formula>IF(RIGHT(TEXT(AI189,"0.#"),1)=".",TRUE,FALSE)</formula>
    </cfRule>
  </conditionalFormatting>
  <conditionalFormatting sqref="AI188">
    <cfRule type="expression" dxfId="831" priority="177">
      <formula>IF(RIGHT(TEXT(AI188,"0.#"),1)=".",FALSE,TRUE)</formula>
    </cfRule>
    <cfRule type="expression" dxfId="830" priority="178">
      <formula>IF(RIGHT(TEXT(AI188,"0.#"),1)=".",TRUE,FALSE)</formula>
    </cfRule>
  </conditionalFormatting>
  <conditionalFormatting sqref="AI187">
    <cfRule type="expression" dxfId="829" priority="175">
      <formula>IF(RIGHT(TEXT(AI187,"0.#"),1)=".",FALSE,TRUE)</formula>
    </cfRule>
    <cfRule type="expression" dxfId="828" priority="176">
      <formula>IF(RIGHT(TEXT(AI187,"0.#"),1)=".",TRUE,FALSE)</formula>
    </cfRule>
  </conditionalFormatting>
  <conditionalFormatting sqref="AM188">
    <cfRule type="expression" dxfId="827" priority="171">
      <formula>IF(RIGHT(TEXT(AM188,"0.#"),1)=".",FALSE,TRUE)</formula>
    </cfRule>
    <cfRule type="expression" dxfId="826" priority="172">
      <formula>IF(RIGHT(TEXT(AM188,"0.#"),1)=".",TRUE,FALSE)</formula>
    </cfRule>
  </conditionalFormatting>
  <conditionalFormatting sqref="AM189">
    <cfRule type="expression" dxfId="825" priority="169">
      <formula>IF(RIGHT(TEXT(AM189,"0.#"),1)=".",FALSE,TRUE)</formula>
    </cfRule>
    <cfRule type="expression" dxfId="824" priority="170">
      <formula>IF(RIGHT(TEXT(AM189,"0.#"),1)=".",TRUE,FALSE)</formula>
    </cfRule>
  </conditionalFormatting>
  <conditionalFormatting sqref="AQ187:AQ189">
    <cfRule type="expression" dxfId="823" priority="167">
      <formula>IF(RIGHT(TEXT(AQ187,"0.#"),1)=".",FALSE,TRUE)</formula>
    </cfRule>
    <cfRule type="expression" dxfId="822" priority="168">
      <formula>IF(RIGHT(TEXT(AQ187,"0.#"),1)=".",TRUE,FALSE)</formula>
    </cfRule>
  </conditionalFormatting>
  <conditionalFormatting sqref="AU187:AU189">
    <cfRule type="expression" dxfId="821" priority="165">
      <formula>IF(RIGHT(TEXT(AU187,"0.#"),1)=".",FALSE,TRUE)</formula>
    </cfRule>
    <cfRule type="expression" dxfId="820" priority="166">
      <formula>IF(RIGHT(TEXT(AU187,"0.#"),1)=".",TRUE,FALSE)</formula>
    </cfRule>
  </conditionalFormatting>
  <conditionalFormatting sqref="AE56">
    <cfRule type="expression" dxfId="819" priority="163">
      <formula>IF(RIGHT(TEXT(AE56,"0.#"),1)=".",FALSE,TRUE)</formula>
    </cfRule>
    <cfRule type="expression" dxfId="818" priority="164">
      <formula>IF(RIGHT(TEXT(AE56,"0.#"),1)=".",TRUE,FALSE)</formula>
    </cfRule>
  </conditionalFormatting>
  <conditionalFormatting sqref="AE57">
    <cfRule type="expression" dxfId="817" priority="161">
      <formula>IF(RIGHT(TEXT(AE57,"0.#"),1)=".",FALSE,TRUE)</formula>
    </cfRule>
    <cfRule type="expression" dxfId="816" priority="162">
      <formula>IF(RIGHT(TEXT(AE57,"0.#"),1)=".",TRUE,FALSE)</formula>
    </cfRule>
  </conditionalFormatting>
  <conditionalFormatting sqref="AM56">
    <cfRule type="expression" dxfId="815" priority="151">
      <formula>IF(RIGHT(TEXT(AM56,"0.#"),1)=".",FALSE,TRUE)</formula>
    </cfRule>
    <cfRule type="expression" dxfId="814" priority="152">
      <formula>IF(RIGHT(TEXT(AM56,"0.#"),1)=".",TRUE,FALSE)</formula>
    </cfRule>
  </conditionalFormatting>
  <conditionalFormatting sqref="AE58">
    <cfRule type="expression" dxfId="813" priority="159">
      <formula>IF(RIGHT(TEXT(AE58,"0.#"),1)=".",FALSE,TRUE)</formula>
    </cfRule>
    <cfRule type="expression" dxfId="812" priority="160">
      <formula>IF(RIGHT(TEXT(AE58,"0.#"),1)=".",TRUE,FALSE)</formula>
    </cfRule>
  </conditionalFormatting>
  <conditionalFormatting sqref="AI58">
    <cfRule type="expression" dxfId="811" priority="157">
      <formula>IF(RIGHT(TEXT(AI58,"0.#"),1)=".",FALSE,TRUE)</formula>
    </cfRule>
    <cfRule type="expression" dxfId="810" priority="158">
      <formula>IF(RIGHT(TEXT(AI58,"0.#"),1)=".",TRUE,FALSE)</formula>
    </cfRule>
  </conditionalFormatting>
  <conditionalFormatting sqref="AI57">
    <cfRule type="expression" dxfId="809" priority="155">
      <formula>IF(RIGHT(TEXT(AI57,"0.#"),1)=".",FALSE,TRUE)</formula>
    </cfRule>
    <cfRule type="expression" dxfId="808" priority="156">
      <formula>IF(RIGHT(TEXT(AI57,"0.#"),1)=".",TRUE,FALSE)</formula>
    </cfRule>
  </conditionalFormatting>
  <conditionalFormatting sqref="AI56">
    <cfRule type="expression" dxfId="807" priority="153">
      <formula>IF(RIGHT(TEXT(AI56,"0.#"),1)=".",FALSE,TRUE)</formula>
    </cfRule>
    <cfRule type="expression" dxfId="806" priority="154">
      <formula>IF(RIGHT(TEXT(AI56,"0.#"),1)=".",TRUE,FALSE)</formula>
    </cfRule>
  </conditionalFormatting>
  <conditionalFormatting sqref="AM57">
    <cfRule type="expression" dxfId="805" priority="149">
      <formula>IF(RIGHT(TEXT(AM57,"0.#"),1)=".",FALSE,TRUE)</formula>
    </cfRule>
    <cfRule type="expression" dxfId="804" priority="150">
      <formula>IF(RIGHT(TEXT(AM57,"0.#"),1)=".",TRUE,FALSE)</formula>
    </cfRule>
  </conditionalFormatting>
  <conditionalFormatting sqref="AM58">
    <cfRule type="expression" dxfId="803" priority="147">
      <formula>IF(RIGHT(TEXT(AM58,"0.#"),1)=".",FALSE,TRUE)</formula>
    </cfRule>
    <cfRule type="expression" dxfId="802" priority="148">
      <formula>IF(RIGHT(TEXT(AM58,"0.#"),1)=".",TRUE,FALSE)</formula>
    </cfRule>
  </conditionalFormatting>
  <conditionalFormatting sqref="AQ56:AQ58">
    <cfRule type="expression" dxfId="801" priority="145">
      <formula>IF(RIGHT(TEXT(AQ56,"0.#"),1)=".",FALSE,TRUE)</formula>
    </cfRule>
    <cfRule type="expression" dxfId="800" priority="146">
      <formula>IF(RIGHT(TEXT(AQ56,"0.#"),1)=".",TRUE,FALSE)</formula>
    </cfRule>
  </conditionalFormatting>
  <conditionalFormatting sqref="AU56:AU58">
    <cfRule type="expression" dxfId="799" priority="143">
      <formula>IF(RIGHT(TEXT(AU56,"0.#"),1)=".",FALSE,TRUE)</formula>
    </cfRule>
    <cfRule type="expression" dxfId="798" priority="144">
      <formula>IF(RIGHT(TEXT(AU56,"0.#"),1)=".",TRUE,FALSE)</formula>
    </cfRule>
  </conditionalFormatting>
  <conditionalFormatting sqref="AE51">
    <cfRule type="expression" dxfId="797" priority="141">
      <formula>IF(RIGHT(TEXT(AE51,"0.#"),1)=".",FALSE,TRUE)</formula>
    </cfRule>
    <cfRule type="expression" dxfId="796" priority="142">
      <formula>IF(RIGHT(TEXT(AE51,"0.#"),1)=".",TRUE,FALSE)</formula>
    </cfRule>
  </conditionalFormatting>
  <conditionalFormatting sqref="AE52">
    <cfRule type="expression" dxfId="795" priority="139">
      <formula>IF(RIGHT(TEXT(AE52,"0.#"),1)=".",FALSE,TRUE)</formula>
    </cfRule>
    <cfRule type="expression" dxfId="794" priority="140">
      <formula>IF(RIGHT(TEXT(AE52,"0.#"),1)=".",TRUE,FALSE)</formula>
    </cfRule>
  </conditionalFormatting>
  <conditionalFormatting sqref="AM51">
    <cfRule type="expression" dxfId="793" priority="129">
      <formula>IF(RIGHT(TEXT(AM51,"0.#"),1)=".",FALSE,TRUE)</formula>
    </cfRule>
    <cfRule type="expression" dxfId="792" priority="130">
      <formula>IF(RIGHT(TEXT(AM51,"0.#"),1)=".",TRUE,FALSE)</formula>
    </cfRule>
  </conditionalFormatting>
  <conditionalFormatting sqref="AE53">
    <cfRule type="expression" dxfId="791" priority="137">
      <formula>IF(RIGHT(TEXT(AE53,"0.#"),1)=".",FALSE,TRUE)</formula>
    </cfRule>
    <cfRule type="expression" dxfId="790" priority="138">
      <formula>IF(RIGHT(TEXT(AE53,"0.#"),1)=".",TRUE,FALSE)</formula>
    </cfRule>
  </conditionalFormatting>
  <conditionalFormatting sqref="AI53">
    <cfRule type="expression" dxfId="789" priority="135">
      <formula>IF(RIGHT(TEXT(AI53,"0.#"),1)=".",FALSE,TRUE)</formula>
    </cfRule>
    <cfRule type="expression" dxfId="788" priority="136">
      <formula>IF(RIGHT(TEXT(AI53,"0.#"),1)=".",TRUE,FALSE)</formula>
    </cfRule>
  </conditionalFormatting>
  <conditionalFormatting sqref="AI52">
    <cfRule type="expression" dxfId="787" priority="133">
      <formula>IF(RIGHT(TEXT(AI52,"0.#"),1)=".",FALSE,TRUE)</formula>
    </cfRule>
    <cfRule type="expression" dxfId="786" priority="134">
      <formula>IF(RIGHT(TEXT(AI52,"0.#"),1)=".",TRUE,FALSE)</formula>
    </cfRule>
  </conditionalFormatting>
  <conditionalFormatting sqref="AI51">
    <cfRule type="expression" dxfId="785" priority="131">
      <formula>IF(RIGHT(TEXT(AI51,"0.#"),1)=".",FALSE,TRUE)</formula>
    </cfRule>
    <cfRule type="expression" dxfId="784" priority="132">
      <formula>IF(RIGHT(TEXT(AI51,"0.#"),1)=".",TRUE,FALSE)</formula>
    </cfRule>
  </conditionalFormatting>
  <conditionalFormatting sqref="AM52">
    <cfRule type="expression" dxfId="783" priority="127">
      <formula>IF(RIGHT(TEXT(AM52,"0.#"),1)=".",FALSE,TRUE)</formula>
    </cfRule>
    <cfRule type="expression" dxfId="782" priority="128">
      <formula>IF(RIGHT(TEXT(AM52,"0.#"),1)=".",TRUE,FALSE)</formula>
    </cfRule>
  </conditionalFormatting>
  <conditionalFormatting sqref="AM53">
    <cfRule type="expression" dxfId="781" priority="125">
      <formula>IF(RIGHT(TEXT(AM53,"0.#"),1)=".",FALSE,TRUE)</formula>
    </cfRule>
    <cfRule type="expression" dxfId="780" priority="126">
      <formula>IF(RIGHT(TEXT(AM53,"0.#"),1)=".",TRUE,FALSE)</formula>
    </cfRule>
  </conditionalFormatting>
  <conditionalFormatting sqref="AQ51:AQ53">
    <cfRule type="expression" dxfId="779" priority="123">
      <formula>IF(RIGHT(TEXT(AQ51,"0.#"),1)=".",FALSE,TRUE)</formula>
    </cfRule>
    <cfRule type="expression" dxfId="778" priority="124">
      <formula>IF(RIGHT(TEXT(AQ51,"0.#"),1)=".",TRUE,FALSE)</formula>
    </cfRule>
  </conditionalFormatting>
  <conditionalFormatting sqref="AU51:AU53">
    <cfRule type="expression" dxfId="777" priority="121">
      <formula>IF(RIGHT(TEXT(AU51,"0.#"),1)=".",FALSE,TRUE)</formula>
    </cfRule>
    <cfRule type="expression" dxfId="776" priority="122">
      <formula>IF(RIGHT(TEXT(AU51,"0.#"),1)=".",TRUE,FALSE)</formula>
    </cfRule>
  </conditionalFormatting>
  <conditionalFormatting sqref="AL406:AO406">
    <cfRule type="expression" dxfId="775" priority="89">
      <formula>IF(AND(AL406&gt;=0, RIGHT(TEXT(AL406,"0.#"),1)&lt;&gt;"."),TRUE,FALSE)</formula>
    </cfRule>
    <cfRule type="expression" dxfId="774" priority="90">
      <formula>IF(AND(AL406&gt;=0, RIGHT(TEXT(AL406,"0.#"),1)="."),TRUE,FALSE)</formula>
    </cfRule>
    <cfRule type="expression" dxfId="773" priority="91">
      <formula>IF(AND(AL406&lt;0, RIGHT(TEXT(AL406,"0.#"),1)&lt;&gt;"."),TRUE,FALSE)</formula>
    </cfRule>
    <cfRule type="expression" dxfId="772" priority="92">
      <formula>IF(AND(AL406&lt;0, RIGHT(TEXT(AL406,"0.#"),1)="."),TRUE,FALSE)</formula>
    </cfRule>
  </conditionalFormatting>
  <conditionalFormatting sqref="AL432:AO432">
    <cfRule type="expression" dxfId="771" priority="83">
      <formula>IF(AND(AL432&gt;=0, RIGHT(TEXT(AL432,"0.#"),1)&lt;&gt;"."),TRUE,FALSE)</formula>
    </cfRule>
    <cfRule type="expression" dxfId="770" priority="84">
      <formula>IF(AND(AL432&gt;=0, RIGHT(TEXT(AL432,"0.#"),1)="."),TRUE,FALSE)</formula>
    </cfRule>
    <cfRule type="expression" dxfId="769" priority="85">
      <formula>IF(AND(AL432&lt;0, RIGHT(TEXT(AL432,"0.#"),1)&lt;&gt;"."),TRUE,FALSE)</formula>
    </cfRule>
    <cfRule type="expression" dxfId="768" priority="86">
      <formula>IF(AND(AL432&lt;0, RIGHT(TEXT(AL432,"0.#"),1)="."),TRUE,FALSE)</formula>
    </cfRule>
  </conditionalFormatting>
  <conditionalFormatting sqref="AL435:AO435">
    <cfRule type="expression" dxfId="767" priority="79">
      <formula>IF(AND(AL435&gt;=0, RIGHT(TEXT(AL435,"0.#"),1)&lt;&gt;"."),TRUE,FALSE)</formula>
    </cfRule>
    <cfRule type="expression" dxfId="766" priority="80">
      <formula>IF(AND(AL435&gt;=0, RIGHT(TEXT(AL435,"0.#"),1)="."),TRUE,FALSE)</formula>
    </cfRule>
    <cfRule type="expression" dxfId="765" priority="81">
      <formula>IF(AND(AL435&lt;0, RIGHT(TEXT(AL435,"0.#"),1)&lt;&gt;"."),TRUE,FALSE)</formula>
    </cfRule>
    <cfRule type="expression" dxfId="764" priority="82">
      <formula>IF(AND(AL435&lt;0, RIGHT(TEXT(AL435,"0.#"),1)="."),TRUE,FALSE)</formula>
    </cfRule>
  </conditionalFormatting>
  <conditionalFormatting sqref="Y438">
    <cfRule type="expression" dxfId="763" priority="69">
      <formula>IF(RIGHT(TEXT(Y438,"0.#"),1)=".",FALSE,TRUE)</formula>
    </cfRule>
    <cfRule type="expression" dxfId="762" priority="70">
      <formula>IF(RIGHT(TEXT(Y438,"0.#"),1)=".",TRUE,FALSE)</formula>
    </cfRule>
  </conditionalFormatting>
  <conditionalFormatting sqref="Y436">
    <cfRule type="expression" dxfId="761" priority="63">
      <formula>IF(RIGHT(TEXT(Y436,"0.#"),1)=".",FALSE,TRUE)</formula>
    </cfRule>
    <cfRule type="expression" dxfId="760" priority="64">
      <formula>IF(RIGHT(TEXT(Y436,"0.#"),1)=".",TRUE,FALSE)</formula>
    </cfRule>
  </conditionalFormatting>
  <conditionalFormatting sqref="AL436:AO436">
    <cfRule type="expression" dxfId="759" priority="59">
      <formula>IF(AND(AL436&gt;=0, RIGHT(TEXT(AL436,"0.#"),1)&lt;&gt;"."),TRUE,FALSE)</formula>
    </cfRule>
    <cfRule type="expression" dxfId="758" priority="60">
      <formula>IF(AND(AL436&gt;=0, RIGHT(TEXT(AL436,"0.#"),1)="."),TRUE,FALSE)</formula>
    </cfRule>
    <cfRule type="expression" dxfId="757" priority="61">
      <formula>IF(AND(AL436&lt;0, RIGHT(TEXT(AL436,"0.#"),1)&lt;&gt;"."),TRUE,FALSE)</formula>
    </cfRule>
    <cfRule type="expression" dxfId="756" priority="62">
      <formula>IF(AND(AL436&lt;0, RIGHT(TEXT(AL436,"0.#"),1)="."),TRUE,FALSE)</formula>
    </cfRule>
  </conditionalFormatting>
  <conditionalFormatting sqref="Y437">
    <cfRule type="expression" dxfId="755" priority="57">
      <formula>IF(RIGHT(TEXT(Y437,"0.#"),1)=".",FALSE,TRUE)</formula>
    </cfRule>
    <cfRule type="expression" dxfId="754" priority="58">
      <formula>IF(RIGHT(TEXT(Y437,"0.#"),1)=".",TRUE,FALSE)</formula>
    </cfRule>
  </conditionalFormatting>
  <conditionalFormatting sqref="AL437:AO437">
    <cfRule type="expression" dxfId="753" priority="53">
      <formula>IF(AND(AL437&gt;=0, RIGHT(TEXT(AL437,"0.#"),1)&lt;&gt;"."),TRUE,FALSE)</formula>
    </cfRule>
    <cfRule type="expression" dxfId="752" priority="54">
      <formula>IF(AND(AL437&gt;=0, RIGHT(TEXT(AL437,"0.#"),1)="."),TRUE,FALSE)</formula>
    </cfRule>
    <cfRule type="expression" dxfId="751" priority="55">
      <formula>IF(AND(AL437&lt;0, RIGHT(TEXT(AL437,"0.#"),1)&lt;&gt;"."),TRUE,FALSE)</formula>
    </cfRule>
    <cfRule type="expression" dxfId="750" priority="56">
      <formula>IF(AND(AL437&lt;0, RIGHT(TEXT(AL437,"0.#"),1)="."),TRUE,FALSE)</formula>
    </cfRule>
  </conditionalFormatting>
  <conditionalFormatting sqref="AL438:AO438">
    <cfRule type="expression" dxfId="749" priority="49">
      <formula>IF(AND(AL438&gt;=0, RIGHT(TEXT(AL438,"0.#"),1)&lt;&gt;"."),TRUE,FALSE)</formula>
    </cfRule>
    <cfRule type="expression" dxfId="748" priority="50">
      <formula>IF(AND(AL438&gt;=0, RIGHT(TEXT(AL438,"0.#"),1)="."),TRUE,FALSE)</formula>
    </cfRule>
    <cfRule type="expression" dxfId="747" priority="51">
      <formula>IF(AND(AL438&lt;0, RIGHT(TEXT(AL438,"0.#"),1)&lt;&gt;"."),TRUE,FALSE)</formula>
    </cfRule>
    <cfRule type="expression" dxfId="746" priority="52">
      <formula>IF(AND(AL438&lt;0, RIGHT(TEXT(AL438,"0.#"),1)="."),TRUE,FALSE)</formula>
    </cfRule>
  </conditionalFormatting>
  <conditionalFormatting sqref="AL440:AO440">
    <cfRule type="expression" dxfId="745" priority="45">
      <formula>IF(AND(AL440&gt;=0, RIGHT(TEXT(AL440,"0.#"),1)&lt;&gt;"."),TRUE,FALSE)</formula>
    </cfRule>
    <cfRule type="expression" dxfId="744" priority="46">
      <formula>IF(AND(AL440&gt;=0, RIGHT(TEXT(AL440,"0.#"),1)="."),TRUE,FALSE)</formula>
    </cfRule>
    <cfRule type="expression" dxfId="743" priority="47">
      <formula>IF(AND(AL440&lt;0, RIGHT(TEXT(AL440,"0.#"),1)&lt;&gt;"."),TRUE,FALSE)</formula>
    </cfRule>
    <cfRule type="expression" dxfId="742" priority="48">
      <formula>IF(AND(AL440&lt;0, RIGHT(TEXT(AL440,"0.#"),1)="."),TRUE,FALSE)</formula>
    </cfRule>
  </conditionalFormatting>
  <conditionalFormatting sqref="AL441:AO441">
    <cfRule type="expression" dxfId="741" priority="41">
      <formula>IF(AND(AL441&gt;=0, RIGHT(TEXT(AL441,"0.#"),1)&lt;&gt;"."),TRUE,FALSE)</formula>
    </cfRule>
    <cfRule type="expression" dxfId="740" priority="42">
      <formula>IF(AND(AL441&gt;=0, RIGHT(TEXT(AL441,"0.#"),1)="."),TRUE,FALSE)</formula>
    </cfRule>
    <cfRule type="expression" dxfId="739" priority="43">
      <formula>IF(AND(AL441&lt;0, RIGHT(TEXT(AL441,"0.#"),1)&lt;&gt;"."),TRUE,FALSE)</formula>
    </cfRule>
    <cfRule type="expression" dxfId="738" priority="44">
      <formula>IF(AND(AL441&lt;0, RIGHT(TEXT(AL441,"0.#"),1)="."),TRUE,FALSE)</formula>
    </cfRule>
  </conditionalFormatting>
  <conditionalFormatting sqref="AL504:AO504">
    <cfRule type="expression" dxfId="737" priority="37">
      <formula>IF(AND(AL504&gt;=0, RIGHT(TEXT(AL504,"0.#"),1)&lt;&gt;"."),TRUE,FALSE)</formula>
    </cfRule>
    <cfRule type="expression" dxfId="736" priority="38">
      <formula>IF(AND(AL504&gt;=0, RIGHT(TEXT(AL504,"0.#"),1)="."),TRUE,FALSE)</formula>
    </cfRule>
    <cfRule type="expression" dxfId="735" priority="39">
      <formula>IF(AND(AL504&lt;0, RIGHT(TEXT(AL504,"0.#"),1)&lt;&gt;"."),TRUE,FALSE)</formula>
    </cfRule>
    <cfRule type="expression" dxfId="734" priority="40">
      <formula>IF(AND(AL504&lt;0, RIGHT(TEXT(AL504,"0.#"),1)="."),TRUE,FALSE)</formula>
    </cfRule>
  </conditionalFormatting>
  <conditionalFormatting sqref="AL507:AO507">
    <cfRule type="expression" dxfId="733" priority="33">
      <formula>IF(AND(AL507&gt;=0, RIGHT(TEXT(AL507,"0.#"),1)&lt;&gt;"."),TRUE,FALSE)</formula>
    </cfRule>
    <cfRule type="expression" dxfId="732" priority="34">
      <formula>IF(AND(AL507&gt;=0, RIGHT(TEXT(AL507,"0.#"),1)="."),TRUE,FALSE)</formula>
    </cfRule>
    <cfRule type="expression" dxfId="731" priority="35">
      <formula>IF(AND(AL507&lt;0, RIGHT(TEXT(AL507,"0.#"),1)&lt;&gt;"."),TRUE,FALSE)</formula>
    </cfRule>
    <cfRule type="expression" dxfId="730" priority="36">
      <formula>IF(AND(AL507&lt;0, RIGHT(TEXT(AL507,"0.#"),1)="."),TRUE,FALSE)</formula>
    </cfRule>
  </conditionalFormatting>
  <conditionalFormatting sqref="Y640">
    <cfRule type="expression" dxfId="729" priority="29">
      <formula>IF(RIGHT(TEXT(Y640,"0.#"),1)=".",FALSE,TRUE)</formula>
    </cfRule>
    <cfRule type="expression" dxfId="728" priority="30">
      <formula>IF(RIGHT(TEXT(Y640,"0.#"),1)=".",TRUE,FALSE)</formula>
    </cfRule>
  </conditionalFormatting>
  <conditionalFormatting sqref="Y443">
    <cfRule type="expression" dxfId="727" priority="23">
      <formula>IF(RIGHT(TEXT(Y443,"0.#"),1)=".",FALSE,TRUE)</formula>
    </cfRule>
    <cfRule type="expression" dxfId="726" priority="24">
      <formula>IF(RIGHT(TEXT(Y443,"0.#"),1)=".",TRUE,FALSE)</formula>
    </cfRule>
  </conditionalFormatting>
  <conditionalFormatting sqref="AL443:AO443">
    <cfRule type="expression" dxfId="725" priority="25">
      <formula>IF(AND(AL443&gt;=0, RIGHT(TEXT(AL443,"0.#"),1)&lt;&gt;"."),TRUE,FALSE)</formula>
    </cfRule>
    <cfRule type="expression" dxfId="724" priority="26">
      <formula>IF(AND(AL443&gt;=0, RIGHT(TEXT(AL443,"0.#"),1)="."),TRUE,FALSE)</formula>
    </cfRule>
    <cfRule type="expression" dxfId="723" priority="27">
      <formula>IF(AND(AL443&lt;0, RIGHT(TEXT(AL443,"0.#"),1)&lt;&gt;"."),TRUE,FALSE)</formula>
    </cfRule>
    <cfRule type="expression" dxfId="722" priority="28">
      <formula>IF(AND(AL443&lt;0, RIGHT(TEXT(AL443,"0.#"),1)="."),TRUE,FALSE)</formula>
    </cfRule>
  </conditionalFormatting>
  <conditionalFormatting sqref="AL434:AO434">
    <cfRule type="expression" dxfId="721" priority="19">
      <formula>IF(AND(AL434&gt;=0, RIGHT(TEXT(AL434,"0.#"),1)&lt;&gt;"."),TRUE,FALSE)</formula>
    </cfRule>
    <cfRule type="expression" dxfId="720" priority="20">
      <formula>IF(AND(AL434&gt;=0, RIGHT(TEXT(AL434,"0.#"),1)="."),TRUE,FALSE)</formula>
    </cfRule>
    <cfRule type="expression" dxfId="719" priority="21">
      <formula>IF(AND(AL434&lt;0, RIGHT(TEXT(AL434,"0.#"),1)&lt;&gt;"."),TRUE,FALSE)</formula>
    </cfRule>
    <cfRule type="expression" dxfId="718" priority="22">
      <formula>IF(AND(AL434&lt;0, RIGHT(TEXT(AL434,"0.#"),1)="."),TRUE,FALSE)</formula>
    </cfRule>
  </conditionalFormatting>
  <conditionalFormatting sqref="Y434">
    <cfRule type="expression" dxfId="717" priority="17">
      <formula>IF(RIGHT(TEXT(Y434,"0.#"),1)=".",FALSE,TRUE)</formula>
    </cfRule>
    <cfRule type="expression" dxfId="716" priority="18">
      <formula>IF(RIGHT(TEXT(Y434,"0.#"),1)=".",TRUE,FALSE)</formula>
    </cfRule>
  </conditionalFormatting>
  <conditionalFormatting sqref="Y433">
    <cfRule type="expression" dxfId="715" priority="11">
      <formula>IF(RIGHT(TEXT(Y433,"0.#"),1)=".",FALSE,TRUE)</formula>
    </cfRule>
    <cfRule type="expression" dxfId="714" priority="12">
      <formula>IF(RIGHT(TEXT(Y433,"0.#"),1)=".",TRUE,FALSE)</formula>
    </cfRule>
  </conditionalFormatting>
  <conditionalFormatting sqref="AL433:AO433">
    <cfRule type="expression" dxfId="713" priority="13">
      <formula>IF(AND(AL433&gt;=0, RIGHT(TEXT(AL433,"0.#"),1)&lt;&gt;"."),TRUE,FALSE)</formula>
    </cfRule>
    <cfRule type="expression" dxfId="712" priority="14">
      <formula>IF(AND(AL433&gt;=0, RIGHT(TEXT(AL433,"0.#"),1)="."),TRUE,FALSE)</formula>
    </cfRule>
    <cfRule type="expression" dxfId="711" priority="15">
      <formula>IF(AND(AL433&lt;0, RIGHT(TEXT(AL433,"0.#"),1)&lt;&gt;"."),TRUE,FALSE)</formula>
    </cfRule>
    <cfRule type="expression" dxfId="710" priority="16">
      <formula>IF(AND(AL433&lt;0, RIGHT(TEXT(AL433,"0.#"),1)="."),TRUE,FALSE)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W28">
    <cfRule type="expression" dxfId="707" priority="7">
      <formula>IF(RIGHT(TEXT(W28,"0.#"),1)=".",FALSE,TRUE)</formula>
    </cfRule>
    <cfRule type="expression" dxfId="706" priority="8">
      <formula>IF(RIGHT(TEXT(W28,"0.#"),1)=".",TRUE,FALSE)</formula>
    </cfRule>
  </conditionalFormatting>
  <conditionalFormatting sqref="P28">
    <cfRule type="expression" dxfId="705" priority="5">
      <formula>IF(RIGHT(TEXT(P28,"0.#"),1)=".",FALSE,TRUE)</formula>
    </cfRule>
    <cfRule type="expression" dxfId="704" priority="6">
      <formula>IF(RIGHT(TEXT(P28,"0.#"),1)=".",TRUE,FALSE)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16383" man="1"/>
    <brk id="239" max="16383" man="1"/>
    <brk id="268" max="16383" man="1"/>
    <brk id="333" max="16383" man="1"/>
    <brk id="396" max="50" man="1"/>
    <brk id="495"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t="s">
        <v>717</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科学技術・イノベーション</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313</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368</v>
      </c>
      <c r="AF2" s="924"/>
      <c r="AG2" s="924"/>
      <c r="AH2" s="128"/>
      <c r="AI2" s="924" t="s">
        <v>464</v>
      </c>
      <c r="AJ2" s="924"/>
      <c r="AK2" s="924"/>
      <c r="AL2" s="128"/>
      <c r="AM2" s="924" t="s">
        <v>465</v>
      </c>
      <c r="AN2" s="924"/>
      <c r="AO2" s="924"/>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2"/>
      <c r="Z3" s="933"/>
      <c r="AA3" s="934"/>
      <c r="AB3" s="938"/>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2"/>
      <c r="I4" s="942"/>
      <c r="J4" s="942"/>
      <c r="K4" s="942"/>
      <c r="L4" s="942"/>
      <c r="M4" s="942"/>
      <c r="N4" s="942"/>
      <c r="O4" s="943"/>
      <c r="P4" s="146"/>
      <c r="Q4" s="656"/>
      <c r="R4" s="656"/>
      <c r="S4" s="656"/>
      <c r="T4" s="656"/>
      <c r="U4" s="656"/>
      <c r="V4" s="656"/>
      <c r="W4" s="656"/>
      <c r="X4" s="657"/>
      <c r="Y4" s="928" t="s">
        <v>12</v>
      </c>
      <c r="Z4" s="929"/>
      <c r="AA4" s="930"/>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7"/>
      <c r="H6" s="948"/>
      <c r="I6" s="948"/>
      <c r="J6" s="948"/>
      <c r="K6" s="948"/>
      <c r="L6" s="948"/>
      <c r="M6" s="948"/>
      <c r="N6" s="948"/>
      <c r="O6" s="949"/>
      <c r="P6" s="424"/>
      <c r="Q6" s="424"/>
      <c r="R6" s="424"/>
      <c r="S6" s="424"/>
      <c r="T6" s="424"/>
      <c r="U6" s="424"/>
      <c r="V6" s="424"/>
      <c r="W6" s="424"/>
      <c r="X6" s="659"/>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340</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313</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368</v>
      </c>
      <c r="AF9" s="924"/>
      <c r="AG9" s="924"/>
      <c r="AH9" s="128"/>
      <c r="AI9" s="924" t="s">
        <v>464</v>
      </c>
      <c r="AJ9" s="924"/>
      <c r="AK9" s="924"/>
      <c r="AL9" s="128"/>
      <c r="AM9" s="924" t="s">
        <v>465</v>
      </c>
      <c r="AN9" s="924"/>
      <c r="AO9" s="924"/>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2"/>
      <c r="Z10" s="933"/>
      <c r="AA10" s="934"/>
      <c r="AB10" s="938"/>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2"/>
      <c r="I11" s="942"/>
      <c r="J11" s="942"/>
      <c r="K11" s="942"/>
      <c r="L11" s="942"/>
      <c r="M11" s="942"/>
      <c r="N11" s="942"/>
      <c r="O11" s="943"/>
      <c r="P11" s="146"/>
      <c r="Q11" s="656"/>
      <c r="R11" s="656"/>
      <c r="S11" s="656"/>
      <c r="T11" s="656"/>
      <c r="U11" s="656"/>
      <c r="V11" s="656"/>
      <c r="W11" s="656"/>
      <c r="X11" s="657"/>
      <c r="Y11" s="928" t="s">
        <v>12</v>
      </c>
      <c r="Z11" s="929"/>
      <c r="AA11" s="930"/>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424"/>
      <c r="Q13" s="424"/>
      <c r="R13" s="424"/>
      <c r="S13" s="424"/>
      <c r="T13" s="424"/>
      <c r="U13" s="424"/>
      <c r="V13" s="424"/>
      <c r="W13" s="424"/>
      <c r="X13" s="659"/>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340</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313</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368</v>
      </c>
      <c r="AF16" s="924"/>
      <c r="AG16" s="924"/>
      <c r="AH16" s="128"/>
      <c r="AI16" s="924" t="s">
        <v>464</v>
      </c>
      <c r="AJ16" s="924"/>
      <c r="AK16" s="924"/>
      <c r="AL16" s="128"/>
      <c r="AM16" s="924" t="s">
        <v>465</v>
      </c>
      <c r="AN16" s="924"/>
      <c r="AO16" s="924"/>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2"/>
      <c r="Z17" s="933"/>
      <c r="AA17" s="934"/>
      <c r="AB17" s="938"/>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2"/>
      <c r="I18" s="942"/>
      <c r="J18" s="942"/>
      <c r="K18" s="942"/>
      <c r="L18" s="942"/>
      <c r="M18" s="942"/>
      <c r="N18" s="942"/>
      <c r="O18" s="943"/>
      <c r="P18" s="146"/>
      <c r="Q18" s="656"/>
      <c r="R18" s="656"/>
      <c r="S18" s="656"/>
      <c r="T18" s="656"/>
      <c r="U18" s="656"/>
      <c r="V18" s="656"/>
      <c r="W18" s="656"/>
      <c r="X18" s="657"/>
      <c r="Y18" s="928" t="s">
        <v>12</v>
      </c>
      <c r="Z18" s="929"/>
      <c r="AA18" s="930"/>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424"/>
      <c r="Q20" s="424"/>
      <c r="R20" s="424"/>
      <c r="S20" s="424"/>
      <c r="T20" s="424"/>
      <c r="U20" s="424"/>
      <c r="V20" s="424"/>
      <c r="W20" s="424"/>
      <c r="X20" s="659"/>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340</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313</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368</v>
      </c>
      <c r="AF23" s="924"/>
      <c r="AG23" s="924"/>
      <c r="AH23" s="128"/>
      <c r="AI23" s="924" t="s">
        <v>464</v>
      </c>
      <c r="AJ23" s="924"/>
      <c r="AK23" s="924"/>
      <c r="AL23" s="128"/>
      <c r="AM23" s="924" t="s">
        <v>465</v>
      </c>
      <c r="AN23" s="924"/>
      <c r="AO23" s="924"/>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2"/>
      <c r="Z24" s="933"/>
      <c r="AA24" s="934"/>
      <c r="AB24" s="938"/>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2"/>
      <c r="I25" s="942"/>
      <c r="J25" s="942"/>
      <c r="K25" s="942"/>
      <c r="L25" s="942"/>
      <c r="M25" s="942"/>
      <c r="N25" s="942"/>
      <c r="O25" s="943"/>
      <c r="P25" s="146"/>
      <c r="Q25" s="656"/>
      <c r="R25" s="656"/>
      <c r="S25" s="656"/>
      <c r="T25" s="656"/>
      <c r="U25" s="656"/>
      <c r="V25" s="656"/>
      <c r="W25" s="656"/>
      <c r="X25" s="657"/>
      <c r="Y25" s="928" t="s">
        <v>12</v>
      </c>
      <c r="Z25" s="929"/>
      <c r="AA25" s="930"/>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424"/>
      <c r="Q27" s="424"/>
      <c r="R27" s="424"/>
      <c r="S27" s="424"/>
      <c r="T27" s="424"/>
      <c r="U27" s="424"/>
      <c r="V27" s="424"/>
      <c r="W27" s="424"/>
      <c r="X27" s="659"/>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340</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313</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368</v>
      </c>
      <c r="AF30" s="924"/>
      <c r="AG30" s="924"/>
      <c r="AH30" s="128"/>
      <c r="AI30" s="924" t="s">
        <v>464</v>
      </c>
      <c r="AJ30" s="924"/>
      <c r="AK30" s="924"/>
      <c r="AL30" s="128"/>
      <c r="AM30" s="924" t="s">
        <v>465</v>
      </c>
      <c r="AN30" s="924"/>
      <c r="AO30" s="924"/>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2"/>
      <c r="Z31" s="933"/>
      <c r="AA31" s="934"/>
      <c r="AB31" s="938"/>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2"/>
      <c r="I32" s="942"/>
      <c r="J32" s="942"/>
      <c r="K32" s="942"/>
      <c r="L32" s="942"/>
      <c r="M32" s="942"/>
      <c r="N32" s="942"/>
      <c r="O32" s="943"/>
      <c r="P32" s="146"/>
      <c r="Q32" s="656"/>
      <c r="R32" s="656"/>
      <c r="S32" s="656"/>
      <c r="T32" s="656"/>
      <c r="U32" s="656"/>
      <c r="V32" s="656"/>
      <c r="W32" s="656"/>
      <c r="X32" s="657"/>
      <c r="Y32" s="928" t="s">
        <v>12</v>
      </c>
      <c r="Z32" s="929"/>
      <c r="AA32" s="930"/>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424"/>
      <c r="Q34" s="424"/>
      <c r="R34" s="424"/>
      <c r="S34" s="424"/>
      <c r="T34" s="424"/>
      <c r="U34" s="424"/>
      <c r="V34" s="424"/>
      <c r="W34" s="424"/>
      <c r="X34" s="659"/>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340</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313</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368</v>
      </c>
      <c r="AF37" s="924"/>
      <c r="AG37" s="924"/>
      <c r="AH37" s="128"/>
      <c r="AI37" s="924" t="s">
        <v>464</v>
      </c>
      <c r="AJ37" s="924"/>
      <c r="AK37" s="924"/>
      <c r="AL37" s="128"/>
      <c r="AM37" s="924" t="s">
        <v>465</v>
      </c>
      <c r="AN37" s="924"/>
      <c r="AO37" s="924"/>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2"/>
      <c r="Z38" s="933"/>
      <c r="AA38" s="934"/>
      <c r="AB38" s="938"/>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2"/>
      <c r="I39" s="942"/>
      <c r="J39" s="942"/>
      <c r="K39" s="942"/>
      <c r="L39" s="942"/>
      <c r="M39" s="942"/>
      <c r="N39" s="942"/>
      <c r="O39" s="943"/>
      <c r="P39" s="146"/>
      <c r="Q39" s="656"/>
      <c r="R39" s="656"/>
      <c r="S39" s="656"/>
      <c r="T39" s="656"/>
      <c r="U39" s="656"/>
      <c r="V39" s="656"/>
      <c r="W39" s="656"/>
      <c r="X39" s="657"/>
      <c r="Y39" s="928" t="s">
        <v>12</v>
      </c>
      <c r="Z39" s="929"/>
      <c r="AA39" s="930"/>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424"/>
      <c r="Q41" s="424"/>
      <c r="R41" s="424"/>
      <c r="S41" s="424"/>
      <c r="T41" s="424"/>
      <c r="U41" s="424"/>
      <c r="V41" s="424"/>
      <c r="W41" s="424"/>
      <c r="X41" s="659"/>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340</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313</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368</v>
      </c>
      <c r="AF44" s="924"/>
      <c r="AG44" s="924"/>
      <c r="AH44" s="128"/>
      <c r="AI44" s="924" t="s">
        <v>464</v>
      </c>
      <c r="AJ44" s="924"/>
      <c r="AK44" s="924"/>
      <c r="AL44" s="128"/>
      <c r="AM44" s="924" t="s">
        <v>465</v>
      </c>
      <c r="AN44" s="924"/>
      <c r="AO44" s="924"/>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2"/>
      <c r="Z45" s="933"/>
      <c r="AA45" s="934"/>
      <c r="AB45" s="938"/>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2"/>
      <c r="I46" s="942"/>
      <c r="J46" s="942"/>
      <c r="K46" s="942"/>
      <c r="L46" s="942"/>
      <c r="M46" s="942"/>
      <c r="N46" s="942"/>
      <c r="O46" s="943"/>
      <c r="P46" s="146"/>
      <c r="Q46" s="656"/>
      <c r="R46" s="656"/>
      <c r="S46" s="656"/>
      <c r="T46" s="656"/>
      <c r="U46" s="656"/>
      <c r="V46" s="656"/>
      <c r="W46" s="656"/>
      <c r="X46" s="657"/>
      <c r="Y46" s="928" t="s">
        <v>12</v>
      </c>
      <c r="Z46" s="929"/>
      <c r="AA46" s="930"/>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424"/>
      <c r="Q48" s="424"/>
      <c r="R48" s="424"/>
      <c r="S48" s="424"/>
      <c r="T48" s="424"/>
      <c r="U48" s="424"/>
      <c r="V48" s="424"/>
      <c r="W48" s="424"/>
      <c r="X48" s="659"/>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340</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313</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368</v>
      </c>
      <c r="AF51" s="924"/>
      <c r="AG51" s="924"/>
      <c r="AH51" s="128"/>
      <c r="AI51" s="924" t="s">
        <v>464</v>
      </c>
      <c r="AJ51" s="924"/>
      <c r="AK51" s="924"/>
      <c r="AL51" s="128"/>
      <c r="AM51" s="924" t="s">
        <v>465</v>
      </c>
      <c r="AN51" s="924"/>
      <c r="AO51" s="924"/>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2"/>
      <c r="Z52" s="933"/>
      <c r="AA52" s="934"/>
      <c r="AB52" s="938"/>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2"/>
      <c r="I53" s="942"/>
      <c r="J53" s="942"/>
      <c r="K53" s="942"/>
      <c r="L53" s="942"/>
      <c r="M53" s="942"/>
      <c r="N53" s="942"/>
      <c r="O53" s="943"/>
      <c r="P53" s="146"/>
      <c r="Q53" s="656"/>
      <c r="R53" s="656"/>
      <c r="S53" s="656"/>
      <c r="T53" s="656"/>
      <c r="U53" s="656"/>
      <c r="V53" s="656"/>
      <c r="W53" s="656"/>
      <c r="X53" s="657"/>
      <c r="Y53" s="928" t="s">
        <v>12</v>
      </c>
      <c r="Z53" s="929"/>
      <c r="AA53" s="930"/>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424"/>
      <c r="Q55" s="424"/>
      <c r="R55" s="424"/>
      <c r="S55" s="424"/>
      <c r="T55" s="424"/>
      <c r="U55" s="424"/>
      <c r="V55" s="424"/>
      <c r="W55" s="424"/>
      <c r="X55" s="659"/>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340</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313</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368</v>
      </c>
      <c r="AF58" s="924"/>
      <c r="AG58" s="924"/>
      <c r="AH58" s="128"/>
      <c r="AI58" s="924" t="s">
        <v>464</v>
      </c>
      <c r="AJ58" s="924"/>
      <c r="AK58" s="924"/>
      <c r="AL58" s="128"/>
      <c r="AM58" s="924" t="s">
        <v>465</v>
      </c>
      <c r="AN58" s="924"/>
      <c r="AO58" s="924"/>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2"/>
      <c r="Z59" s="933"/>
      <c r="AA59" s="934"/>
      <c r="AB59" s="938"/>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2"/>
      <c r="I60" s="942"/>
      <c r="J60" s="942"/>
      <c r="K60" s="942"/>
      <c r="L60" s="942"/>
      <c r="M60" s="942"/>
      <c r="N60" s="942"/>
      <c r="O60" s="943"/>
      <c r="P60" s="146"/>
      <c r="Q60" s="656"/>
      <c r="R60" s="656"/>
      <c r="S60" s="656"/>
      <c r="T60" s="656"/>
      <c r="U60" s="656"/>
      <c r="V60" s="656"/>
      <c r="W60" s="656"/>
      <c r="X60" s="657"/>
      <c r="Y60" s="928" t="s">
        <v>12</v>
      </c>
      <c r="Z60" s="929"/>
      <c r="AA60" s="930"/>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424"/>
      <c r="Q62" s="424"/>
      <c r="R62" s="424"/>
      <c r="S62" s="424"/>
      <c r="T62" s="424"/>
      <c r="U62" s="424"/>
      <c r="V62" s="424"/>
      <c r="W62" s="424"/>
      <c r="X62" s="659"/>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340</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313</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368</v>
      </c>
      <c r="AF65" s="924"/>
      <c r="AG65" s="924"/>
      <c r="AH65" s="128"/>
      <c r="AI65" s="924" t="s">
        <v>464</v>
      </c>
      <c r="AJ65" s="924"/>
      <c r="AK65" s="924"/>
      <c r="AL65" s="128"/>
      <c r="AM65" s="924" t="s">
        <v>465</v>
      </c>
      <c r="AN65" s="924"/>
      <c r="AO65" s="924"/>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2"/>
      <c r="Z66" s="933"/>
      <c r="AA66" s="934"/>
      <c r="AB66" s="938"/>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2"/>
      <c r="I67" s="942"/>
      <c r="J67" s="942"/>
      <c r="K67" s="942"/>
      <c r="L67" s="942"/>
      <c r="M67" s="942"/>
      <c r="N67" s="942"/>
      <c r="O67" s="943"/>
      <c r="P67" s="146"/>
      <c r="Q67" s="656"/>
      <c r="R67" s="656"/>
      <c r="S67" s="656"/>
      <c r="T67" s="656"/>
      <c r="U67" s="656"/>
      <c r="V67" s="656"/>
      <c r="W67" s="656"/>
      <c r="X67" s="657"/>
      <c r="Y67" s="928" t="s">
        <v>12</v>
      </c>
      <c r="Z67" s="929"/>
      <c r="AA67" s="930"/>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424"/>
      <c r="Q69" s="424"/>
      <c r="R69" s="424"/>
      <c r="S69" s="424"/>
      <c r="T69" s="424"/>
      <c r="U69" s="424"/>
      <c r="V69" s="424"/>
      <c r="W69" s="424"/>
      <c r="X69" s="659"/>
      <c r="Y69" s="190" t="s">
        <v>13</v>
      </c>
      <c r="Z69" s="925"/>
      <c r="AA69" s="926"/>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340</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326</v>
      </c>
      <c r="H2" s="310"/>
      <c r="I2" s="310"/>
      <c r="J2" s="310"/>
      <c r="K2" s="310"/>
      <c r="L2" s="310"/>
      <c r="M2" s="310"/>
      <c r="N2" s="310"/>
      <c r="O2" s="310"/>
      <c r="P2" s="310"/>
      <c r="Q2" s="310"/>
      <c r="R2" s="310"/>
      <c r="S2" s="310"/>
      <c r="T2" s="310"/>
      <c r="U2" s="310"/>
      <c r="V2" s="310"/>
      <c r="W2" s="310"/>
      <c r="X2" s="310"/>
      <c r="Y2" s="310"/>
      <c r="Z2" s="310"/>
      <c r="AA2" s="310"/>
      <c r="AB2" s="311"/>
      <c r="AC2" s="309" t="s">
        <v>328</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316</v>
      </c>
      <c r="Z3" s="273"/>
      <c r="AA3" s="273"/>
      <c r="AB3" s="273"/>
      <c r="AC3" s="988" t="s">
        <v>307</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316</v>
      </c>
      <c r="Z36" s="273"/>
      <c r="AA36" s="273"/>
      <c r="AB36" s="273"/>
      <c r="AC36" s="988" t="s">
        <v>307</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316</v>
      </c>
      <c r="Z69" s="273"/>
      <c r="AA69" s="273"/>
      <c r="AB69" s="273"/>
      <c r="AC69" s="988" t="s">
        <v>307</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316</v>
      </c>
      <c r="Z102" s="273"/>
      <c r="AA102" s="273"/>
      <c r="AB102" s="273"/>
      <c r="AC102" s="988" t="s">
        <v>307</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316</v>
      </c>
      <c r="Z135" s="273"/>
      <c r="AA135" s="273"/>
      <c r="AB135" s="273"/>
      <c r="AC135" s="988" t="s">
        <v>307</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316</v>
      </c>
      <c r="Z168" s="273"/>
      <c r="AA168" s="273"/>
      <c r="AB168" s="273"/>
      <c r="AC168" s="988" t="s">
        <v>307</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316</v>
      </c>
      <c r="Z201" s="273"/>
      <c r="AA201" s="273"/>
      <c r="AB201" s="273"/>
      <c r="AC201" s="988" t="s">
        <v>307</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316</v>
      </c>
      <c r="Z234" s="273"/>
      <c r="AA234" s="273"/>
      <c r="AB234" s="273"/>
      <c r="AC234" s="988" t="s">
        <v>307</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316</v>
      </c>
      <c r="Z267" s="273"/>
      <c r="AA267" s="273"/>
      <c r="AB267" s="273"/>
      <c r="AC267" s="988" t="s">
        <v>307</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316</v>
      </c>
      <c r="Z300" s="273"/>
      <c r="AA300" s="273"/>
      <c r="AB300" s="273"/>
      <c r="AC300" s="988" t="s">
        <v>307</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316</v>
      </c>
      <c r="Z333" s="273"/>
      <c r="AA333" s="273"/>
      <c r="AB333" s="273"/>
      <c r="AC333" s="988" t="s">
        <v>307</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316</v>
      </c>
      <c r="Z366" s="273"/>
      <c r="AA366" s="273"/>
      <c r="AB366" s="273"/>
      <c r="AC366" s="988" t="s">
        <v>307</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316</v>
      </c>
      <c r="Z399" s="273"/>
      <c r="AA399" s="273"/>
      <c r="AB399" s="273"/>
      <c r="AC399" s="988" t="s">
        <v>307</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316</v>
      </c>
      <c r="Z432" s="273"/>
      <c r="AA432" s="273"/>
      <c r="AB432" s="273"/>
      <c r="AC432" s="988" t="s">
        <v>307</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316</v>
      </c>
      <c r="Z465" s="273"/>
      <c r="AA465" s="273"/>
      <c r="AB465" s="273"/>
      <c r="AC465" s="988" t="s">
        <v>307</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316</v>
      </c>
      <c r="Z498" s="273"/>
      <c r="AA498" s="273"/>
      <c r="AB498" s="273"/>
      <c r="AC498" s="988" t="s">
        <v>307</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316</v>
      </c>
      <c r="Z531" s="273"/>
      <c r="AA531" s="273"/>
      <c r="AB531" s="273"/>
      <c r="AC531" s="988" t="s">
        <v>307</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316</v>
      </c>
      <c r="Z564" s="273"/>
      <c r="AA564" s="273"/>
      <c r="AB564" s="273"/>
      <c r="AC564" s="988" t="s">
        <v>307</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316</v>
      </c>
      <c r="Z597" s="273"/>
      <c r="AA597" s="273"/>
      <c r="AB597" s="273"/>
      <c r="AC597" s="988" t="s">
        <v>307</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316</v>
      </c>
      <c r="Z630" s="273"/>
      <c r="AA630" s="273"/>
      <c r="AB630" s="273"/>
      <c r="AC630" s="988" t="s">
        <v>307</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316</v>
      </c>
      <c r="Z663" s="273"/>
      <c r="AA663" s="273"/>
      <c r="AB663" s="273"/>
      <c r="AC663" s="988" t="s">
        <v>307</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316</v>
      </c>
      <c r="Z696" s="273"/>
      <c r="AA696" s="273"/>
      <c r="AB696" s="273"/>
      <c r="AC696" s="988" t="s">
        <v>307</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316</v>
      </c>
      <c r="Z729" s="273"/>
      <c r="AA729" s="273"/>
      <c r="AB729" s="273"/>
      <c r="AC729" s="988" t="s">
        <v>307</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316</v>
      </c>
      <c r="Z762" s="273"/>
      <c r="AA762" s="273"/>
      <c r="AB762" s="273"/>
      <c r="AC762" s="988" t="s">
        <v>307</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316</v>
      </c>
      <c r="Z795" s="273"/>
      <c r="AA795" s="273"/>
      <c r="AB795" s="273"/>
      <c r="AC795" s="988" t="s">
        <v>307</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316</v>
      </c>
      <c r="Z828" s="273"/>
      <c r="AA828" s="273"/>
      <c r="AB828" s="273"/>
      <c r="AC828" s="988" t="s">
        <v>307</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316</v>
      </c>
      <c r="Z861" s="273"/>
      <c r="AA861" s="273"/>
      <c r="AB861" s="273"/>
      <c r="AC861" s="988" t="s">
        <v>307</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316</v>
      </c>
      <c r="Z894" s="273"/>
      <c r="AA894" s="273"/>
      <c r="AB894" s="273"/>
      <c r="AC894" s="988" t="s">
        <v>307</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316</v>
      </c>
      <c r="Z927" s="273"/>
      <c r="AA927" s="273"/>
      <c r="AB927" s="273"/>
      <c r="AC927" s="988" t="s">
        <v>307</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316</v>
      </c>
      <c r="Z960" s="273"/>
      <c r="AA960" s="273"/>
      <c r="AB960" s="273"/>
      <c r="AC960" s="988" t="s">
        <v>307</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316</v>
      </c>
      <c r="Z993" s="273"/>
      <c r="AA993" s="273"/>
      <c r="AB993" s="273"/>
      <c r="AC993" s="988" t="s">
        <v>307</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316</v>
      </c>
      <c r="Z1026" s="273"/>
      <c r="AA1026" s="273"/>
      <c r="AB1026" s="273"/>
      <c r="AC1026" s="988" t="s">
        <v>307</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316</v>
      </c>
      <c r="Z1059" s="273"/>
      <c r="AA1059" s="273"/>
      <c r="AB1059" s="273"/>
      <c r="AC1059" s="988" t="s">
        <v>307</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316</v>
      </c>
      <c r="Z1092" s="273"/>
      <c r="AA1092" s="273"/>
      <c r="AB1092" s="273"/>
      <c r="AC1092" s="988" t="s">
        <v>307</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316</v>
      </c>
      <c r="Z1125" s="273"/>
      <c r="AA1125" s="273"/>
      <c r="AB1125" s="273"/>
      <c r="AC1125" s="988" t="s">
        <v>307</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316</v>
      </c>
      <c r="Z1158" s="273"/>
      <c r="AA1158" s="273"/>
      <c r="AB1158" s="273"/>
      <c r="AC1158" s="988" t="s">
        <v>307</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316</v>
      </c>
      <c r="Z1191" s="273"/>
      <c r="AA1191" s="273"/>
      <c r="AB1191" s="273"/>
      <c r="AC1191" s="988" t="s">
        <v>307</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316</v>
      </c>
      <c r="Z1224" s="273"/>
      <c r="AA1224" s="273"/>
      <c r="AB1224" s="273"/>
      <c r="AC1224" s="988" t="s">
        <v>307</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316</v>
      </c>
      <c r="Z1257" s="273"/>
      <c r="AA1257" s="273"/>
      <c r="AB1257" s="273"/>
      <c r="AC1257" s="988" t="s">
        <v>307</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316</v>
      </c>
      <c r="Z1290" s="273"/>
      <c r="AA1290" s="273"/>
      <c r="AB1290" s="273"/>
      <c r="AC1290" s="988" t="s">
        <v>307</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2022-08-25T04:22:12Z</cp:lastPrinted>
  <dcterms:created xsi:type="dcterms:W3CDTF">2012-03-13T00:50:25Z</dcterms:created>
  <dcterms:modified xsi:type="dcterms:W3CDTF">2022-09-06T01:00:43Z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