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C192C447-93D4-4E6C-909A-BE83BB78C61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0" i="11"/>
  <c r="AY341" i="11"/>
  <c r="AY336" i="11"/>
  <c r="AY337" i="11"/>
  <c r="AY399" i="11"/>
  <c r="AY398" i="11"/>
  <c r="AY332" i="11"/>
  <c r="AY324"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2" i="11"/>
  <c r="AY121" i="11" s="1"/>
  <c r="AY99" i="11"/>
  <c r="AY101" i="11" s="1"/>
  <c r="AY98" i="11"/>
  <c r="AY102" i="11"/>
  <c r="AY104" i="11" s="1"/>
  <c r="AY123" i="11" l="1"/>
  <c r="AY177" i="11"/>
  <c r="AY114" i="11"/>
  <c r="AY115" i="11"/>
  <c r="AY130" i="11"/>
  <c r="AY152" i="11"/>
  <c r="AY116" i="11"/>
  <c r="AY117" i="11"/>
  <c r="AY131" i="11"/>
  <c r="AY142" i="11"/>
  <c r="AY118" i="11"/>
  <c r="AY143" i="11"/>
  <c r="AY17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7" i="11"/>
  <c r="AY96" i="11"/>
  <c r="AY93" i="11"/>
  <c r="AY95" i="11" s="1"/>
  <c r="AY88" i="11"/>
  <c r="AY89" i="11" s="1"/>
  <c r="AY78" i="11"/>
  <c r="AY87" i="11" s="1"/>
  <c r="AY44" i="11"/>
  <c r="AY52" i="11" s="1"/>
  <c r="AY49" i="11" l="1"/>
  <c r="AY63" i="11"/>
  <c r="AY82" i="11"/>
  <c r="AY83" i="11"/>
  <c r="AY80" i="11"/>
  <c r="AY81"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<sst xmlns="http://schemas.openxmlformats.org/spreadsheetml/2006/main" count="2084" uniqueCount="779">
  <si>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</si>
  <si>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</si>
  <si>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</si>
  <si>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</si>
  <si>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</si>
  <si>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</si>
  <si>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</si>
  <si>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</si>
  <si>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</si>
  <si>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</si>
  <si>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</si>
  <si>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</si>
  <si>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</si>
  <si>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</si>
  <si>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</si>
  <si>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</si>
  <si>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</si>
  <si>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</si>
  <si>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</si>
  <si>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</si>
  <si>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</si>
  <si>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</si>
  <si>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</si>
  <si>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</si>
  <si>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</si>
  <si>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</si>
  <si>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</si>
  <si>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</si>
  <si>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</si>
  <si>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</si>
  <si>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</si>
  <si>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</si>
  <si>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</si>
  <si>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</si>
  <si>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</si>
  <si>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</si>
  <si>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</si>
  <si>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</si>
  <si>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</si>
  <si>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</si>
  <si>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</si>
  <si>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</si>
  <si>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</si>
  <si>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</si>
  <si>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</si>
  <si>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</si>
  <si>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</si>
  <si>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</si>
  <si>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</si>
  <si>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</si>
  <si>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</si>
  <si>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</si>
  <si>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</si>
  <si>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</si>
  <si>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</si>
  <si>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</si>
  <si>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</si>
  <si>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</si>
  <si>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</si>
  <si>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</si>
  <si>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</si>
  <si>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</si>
  <si>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</si>
  <si>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</si>
  <si>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</si>
  <si>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</si>
  <si>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</si>
  <si>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</si>
  <si>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</si>
  <si>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</si>
  <si>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</si>
  <si>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</si>
  <si>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</si>
  <si>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</si>
  <si>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</si>
  <si>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</si>
  <si>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</si>
  <si>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</si>
  <si>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</si>
  <si>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</si>
  <si>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</si>
  <si>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</si>
  <si>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</si>
  <si>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</si>
  <si>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</si>
  <si>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</si>
  <si>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</si>
  <si>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</si>
  <si>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</si>
  <si>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</si>
  <si>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</si>
  <si>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</si>
  <si>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</si>
  <si>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</si>
  <si>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</si>
  <si>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</si>
  <si>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</si>
  <si>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</si>
  <si>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</si>
  <si>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</si>
  <si>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</si>
  <si>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</si>
  <si>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</si>
  <si>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</si>
  <si>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</si>
  <si>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</si>
  <si>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</si>
  <si>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</si>
  <si>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</si>
  <si>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</si>
  <si>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</si>
  <si>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</si>
  <si>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</si>
  <si>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</si>
  <si>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</si>
  <si>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</si>
  <si>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</si>
  <si>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</si>
  <si>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</si>
  <si>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</si>
  <si>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</si>
  <si>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</si>
  <si>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</si>
  <si>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</si>
  <si>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</si>
  <si>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</si>
  <si>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</si>
  <si>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</si>
  <si>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</si>
  <si>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</si>
  <si>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</si>
  <si>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</si>
  <si>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</si>
  <si>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</si>
  <si>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</si>
  <si>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</si>
  <si>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</si>
  <si>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</si>
  <si>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</si>
  <si>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</si>
  <si>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</si>
  <si>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</si>
  <si>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</si>
  <si>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</si>
  <si>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</si>
  <si>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</si>
  <si>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</si>
  <si>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</si>
  <si>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</si>
  <si>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</si>
  <si>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</si>
  <si>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</si>
  <si>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</si>
  <si>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</si>
  <si>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</si>
  <si>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</si>
  <si>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</si>
  <si>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</si>
  <si>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</si>
  <si>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</si>
  <si>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</si>
  <si>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</si>
  <si>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</si>
  <si>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</si>
  <si>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</si>
  <si>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</si>
  <si>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</si>
  <si>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</si>
  <si>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</si>
  <si>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</si>
  <si>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</si>
  <si>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</si>
  <si>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</si>
  <si>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</si>
  <si>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</si>
  <si>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</si>
  <si>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</si>
  <si>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</si>
  <si>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</si>
  <si>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</si>
  <si>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</si>
  <si>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</si>
  <si>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</si>
  <si>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</si>
  <si>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</si>
  <si>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</si>
  <si>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</si>
  <si>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</si>
  <si>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</si>
  <si>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</si>
  <si>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</si>
  <si>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</si>
  <si>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</si>
  <si>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</si>
  <si>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</si>
  <si>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</si>
  <si>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</si>
  <si>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</si>
  <si>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</si>
  <si>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</si>
  <si>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</si>
  <si>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</si>
  <si>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</si>
  <si>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</si>
  <si>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</si>
  <si>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</si>
  <si>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</si>
  <si>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</si>
  <si>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</si>
  <si>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</si>
  <si>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</si>
  <si>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</si>
  <si>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</si>
  <si>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</si>
  <si>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</si>
  <si>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</si>
  <si>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</si>
  <si>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</si>
  <si>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</si>
  <si>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</si>
  <si>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</si>
  <si>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</si>
  <si>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</si>
  <si>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</si>
  <si>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</si>
  <si>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</si>
  <si>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</si>
  <si>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</si>
  <si>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</si>
  <si>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</si>
  <si>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</si>
  <si>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</si>
  <si>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</si>
  <si>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</si>
  <si>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</si>
  <si>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</si>
  <si>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</si>
  <si>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</si>
  <si>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</si>
  <si>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</si>
  <si>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</si>
  <si>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</si>
  <si>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</si>
  <si>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</si>
  <si>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</si>
  <si>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</si>
  <si>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</si>
  <si>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</si>
  <si>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</si>
  <si>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</si>
  <si>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</si>
  <si>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</si>
  <si>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</si>
  <si>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</si>
  <si>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</si>
  <si>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</si>
  <si>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</si>
  <si>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</si>
  <si>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</si>
  <si>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</si>
  <si>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</si>
  <si>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</si>
  <si>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</si>
  <si>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</si>
  <si>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</si>
  <si>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</si>
  <si>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</si>
  <si>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</si>
  <si>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</si>
  <si>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</si>
  <si>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</si>
  <si>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</si>
  <si>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</si>
  <si>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</si>
  <si>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</si>
  <si>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</si>
  <si>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</si>
  <si>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</si>
  <si>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</si>
  <si>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</si>
  <si>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</si>
  <si>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</si>
  <si>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</si>
  <si>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</si>
  <si>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</si>
  <si>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</si>
  <si>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</si>
  <si>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</si>
  <si>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</si>
  <si>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</si>
  <si>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</si>
  <si>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</si>
  <si>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</si>
  <si>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</si>
  <si>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</si>
  <si>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</si>
  <si>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</si>
  <si>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</si>
  <si>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</si>
  <si>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</si>
  <si>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</si>
  <si>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</si>
  <si>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</si>
  <si>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</si>
  <si>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</si>
  <si>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</si>
  <si>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</si>
  <si>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</si>
  <si>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</si>
  <si>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</si>
  <si>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</si>
  <si>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</si>
  <si>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</si>
  <si>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</si>
  <si>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</si>
  <si>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</si>
  <si>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</si>
  <si>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</si>
  <si>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</si>
  <si>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</si>
  <si>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</si>
  <si>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</si>
  <si>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</si>
  <si>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</si>
  <si>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</si>
  <si>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</si>
  <si>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</si>
  <si>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</si>
  <si>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</si>
  <si>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</si>
  <si>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</si>
  <si>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</si>
  <si>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</si>
  <si>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</si>
  <si>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</si>
  <si>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</si>
  <si>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</si>
  <si>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</si>
  <si>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</si>
  <si>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</si>
  <si>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</si>
  <si>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</si>
  <si>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</si>
  <si>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</si>
  <si>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</si>
  <si>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</si>
  <si>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</si>
  <si>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</si>
  <si>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</si>
  <si>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</si>
  <si>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</si>
  <si>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</si>
  <si>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</si>
  <si>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</si>
  <si>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</si>
  <si>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</si>
  <si>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</si>
  <si>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</si>
  <si>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</si>
  <si>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</si>
  <si>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</si>
  <si>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</si>
  <si>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</si>
  <si>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</si>
  <si>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</si>
  <si>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</si>
  <si>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</si>
  <si>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</si>
  <si>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</si>
  <si>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</si>
  <si>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</si>
  <si>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</si>
  <si>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</si>
  <si>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</si>
  <si>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</si>
  <si>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</si>
  <si>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</si>
  <si>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</si>
  <si>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</si>
  <si>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</si>
  <si>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</si>
  <si>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</si>
  <si>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</si>
  <si>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</si>
  <si>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</si>
  <si>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</si>
  <si>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</si>
  <si>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</si>
  <si>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</si>
  <si>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</si>
  <si>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</si>
  <si>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</si>
  <si>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</si>
  <si>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</si>
  <si>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</si>
  <si>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</si>
  <si>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</si>
  <si>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</si>
  <si>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</si>
  <si>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</si>
  <si>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</si>
  <si>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</si>
  <si>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</si>
  <si>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</si>
  <si>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</si>
  <si>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</si>
  <si>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</si>
  <si>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</si>
  <si>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</si>
  <si>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</si>
  <si>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</si>
  <si>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</si>
  <si>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</si>
  <si>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</si>
  <si>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</si>
  <si>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</si>
  <si>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</si>
  <si>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</si>
  <si>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</si>
  <si>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</si>
  <si>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</si>
  <si>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</si>
  <si>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</si>
  <si>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</si>
  <si>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</si>
  <si>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</si>
  <si>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</si>
  <si>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</si>
  <si>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</si>
  <si>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</si>
  <si>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</si>
  <si>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</si>
  <si>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</si>
  <si>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</si>
  <si>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</si>
  <si>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</si>
  <si>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</si>
  <si>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</si>
  <si>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</si>
  <si>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</si>
  <si>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</si>
  <si>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</si>
  <si>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</si>
  <si>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</si>
  <si>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</si>
  <si>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</si>
  <si>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</si>
  <si>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</si>
  <si>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</si>
  <si>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</si>
  <si>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</si>
  <si>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</si>
  <si>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</si>
  <si>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</si>
  <si>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</si>
  <si>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</si>
  <si>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</si>
  <si>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</si>
  <si>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</si>
  <si>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</si>
  <si>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</si>
  <si>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</si>
  <si>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</si>
  <si>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</si>
  <si>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</si>
  <si>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</si>
  <si>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</si>
  <si>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</si>
  <si>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</si>
  <si>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</si>
  <si>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</si>
  <si>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</si>
  <si>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</si>
  <si>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</si>
  <si>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</si>
  <si>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</si>
  <si>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</si>
  <si>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</si>
  <si>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</si>
  <si>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</si>
  <si>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</si>
  <si>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</si>
  <si>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</si>
  <si>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</si>
  <si>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</si>
  <si>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</si>
  <si>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</si>
  <si>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</si>
  <si>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</si>
  <si>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</si>
  <si>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</si>
  <si>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</si>
  <si>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</si>
  <si>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</si>
  <si>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</si>
  <si>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</si>
  <si>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</si>
  <si>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</si>
  <si>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</si>
  <si>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</si>
  <si>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</si>
  <si>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</si>
  <si>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</si>
  <si>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</si>
  <si>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</si>
  <si>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</si>
  <si>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</si>
  <si>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</si>
  <si>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</si>
  <si>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</si>
  <si>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</si>
  <si>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</si>
  <si>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</si>
  <si>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</si>
  <si>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</si>
  <si>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</si>
  <si>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</si>
  <si>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</si>
  <si>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</si>
  <si>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</si>
  <si>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</si>
  <si>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</si>
  <si>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</si>
  <si>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</si>
  <si>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</si>
  <si>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</si>
  <si>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</si>
  <si>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</si>
  <si>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</si>
  <si>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</si>
  <si>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</si>
  <si>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</si>
  <si>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</si>
  <si>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</si>
  <si>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</si>
  <si>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</si>
  <si>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</si>
  <si>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</si>
  <si>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</si>
  <si>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</si>
  <si>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</si>
  <si>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</si>
  <si>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</si>
  <si>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</si>
  <si>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</si>
  <si>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</si>
  <si>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</si>
  <si>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</si>
  <si>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</si>
  <si>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</si>
  <si>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</si>
  <si>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</si>
  <si>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</si>
  <si>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</si>
  <si>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</si>
  <si>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</si>
  <si>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</si>
  <si>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</si>
  <si>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</si>
  <si>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</si>
  <si>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</si>
  <si>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</si>
  <si>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</si>
  <si>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</si>
  <si>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</si>
  <si>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</si>
  <si>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</si>
  <si>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</si>
  <si>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</si>
  <si>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</si>
  <si>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</si>
  <si>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</si>
  <si>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</si>
  <si>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</si>
  <si>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</si>
  <si>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</si>
  <si>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</si>
  <si>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</si>
  <si>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</si>
  <si>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</si>
  <si>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</si>
  <si>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</si>
  <si>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</si>
  <si>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</si>
  <si>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</si>
  <si>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</si>
  <si>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</si>
  <si>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</si>
  <si>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</si>
  <si>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</si>
  <si>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</si>
  <si>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</si>
  <si>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</si>
  <si>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</si>
  <si>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</si>
  <si>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</si>
  <si>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</si>
  <si>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</si>
  <si>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</si>
  <si>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</si>
  <si>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</si>
  <si>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</si>
  <si>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</si>
  <si>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</si>
  <si>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</si>
  <si>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</si>
  <si>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</si>
  <si>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</si>
  <si>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</si>
  <si>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</si>
  <si>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</si>
  <si>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</si>
  <si>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</si>
  <si>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</si>
  <si>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</si>
  <si>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</si>
  <si>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</si>
  <si>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</si>
  <si>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</si>
  <si>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</si>
  <si>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</si>
  <si>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</si>
  <si>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</si>
  <si>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</si>
  <si>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</si>
  <si>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</si>
  <si>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</si>
  <si>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</si>
  <si>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</si>
  <si>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</si>
  <si>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</si>
  <si>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</si>
  <si>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</si>
  <si>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</si>
  <si>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</si>
  <si>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</si>
  <si>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</si>
  <si>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</si>
  <si>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</si>
  <si>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</si>
  <si>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</si>
  <si>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</si>
  <si>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</si>
  <si>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</si>
  <si>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</si>
  <si>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</si>
  <si>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</si>
  <si>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</si>
  <si>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</si>
  <si>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</si>
  <si>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</si>
  <si>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</si>
  <si>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</si>
  <si>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</si>
  <si>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</si>
  <si>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</si>
  <si>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</si>
  <si>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</si>
  <si>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</si>
  <si>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</si>
  <si>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</si>
  <si>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</si>
  <si>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</si>
  <si>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</si>
  <si>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</si>
  <si>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</si>
  <si>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</si>
  <si>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</si>
  <si>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</si>
  <si>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</si>
  <si>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</si>
  <si>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</si>
  <si>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</si>
  <si>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</si>
  <si>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</si>
  <si>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</si>
  <si>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</si>
  <si>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</si>
  <si>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</si>
  <si>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</si>
  <si>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</si>
  <si>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</si>
  <si>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</si>
  <si>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</si>
  <si>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</si>
  <si>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</si>
  <si>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</si>
  <si>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</si>
  <si>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</si>
  <si>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</si>
  <si>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</si>
  <si>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中央指揮所の施設整備の維持</t>
  </si>
  <si>
    <t>防衛装備庁プロジェクト管理部</t>
  </si>
  <si>
    <t>事業監理官　吉岡　正嗣</t>
  </si>
  <si>
    <t>平成12年度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</si>
  <si>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</si>
  <si>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</si>
  <si>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</si>
  <si>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</si>
  <si>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</si>
  <si>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諸器材等維持費</t>
  </si>
  <si>
    <t>定期点検及び設備の修理により、施設設備を良好に維持する。</t>
  </si>
  <si>
    <t>警備システム等の施設設備を常に良好な状態に保った日数</t>
  </si>
  <si>
    <t>日</t>
  </si>
  <si>
    <t>平成３１年度以降に係る防衛計画の大綱（平成３０年１２月１８日国家安全保障会議決定及び閣議決定）</t>
  </si>
  <si>
    <t>施設設備の修理等の維持を実施した区画数</t>
  </si>
  <si>
    <t>区画</t>
  </si>
  <si>
    <t>執行額（X)／区画数（Y）　　　　　　　　　　　　　</t>
    <phoneticPr fontId="5"/>
  </si>
  <si>
    <t>百万円/区画</t>
  </si>
  <si>
    <t>　　X/Y</t>
    <phoneticPr fontId="5"/>
  </si>
  <si>
    <t>151 / 5</t>
  </si>
  <si>
    <t>174 / 5</t>
  </si>
  <si>
    <t>／　</t>
    <phoneticPr fontId="5"/>
  </si>
  <si>
    <t>0141</t>
  </si>
  <si>
    <t>0132</t>
  </si>
  <si>
    <t>0166</t>
  </si>
  <si>
    <t>0135</t>
  </si>
  <si>
    <t>0096</t>
  </si>
  <si>
    <t>0097</t>
  </si>
  <si>
    <t>0092</t>
  </si>
  <si>
    <t>0088</t>
  </si>
  <si>
    <t>○</t>
  </si>
  <si>
    <t>-</t>
    <phoneticPr fontId="5"/>
  </si>
  <si>
    <t>定期点検及び設備の修理により、施設設備を良好に維持する。</t>
    <phoneticPr fontId="5"/>
  </si>
  <si>
    <t>　防衛大臣等の適切な指揮監督活動のため、中央指揮所の施設設備等の維持整備を実施し、指揮所機能の継続を図る。</t>
    <rPh sb="1" eb="3">
      <t>ボウエイ</t>
    </rPh>
    <rPh sb="3" eb="5">
      <t>ダイジン</t>
    </rPh>
    <rPh sb="5" eb="6">
      <t>トウ</t>
    </rPh>
    <rPh sb="7" eb="9">
      <t>テキセツ</t>
    </rPh>
    <rPh sb="10" eb="12">
      <t>シキ</t>
    </rPh>
    <rPh sb="12" eb="14">
      <t>カントク</t>
    </rPh>
    <rPh sb="14" eb="16">
      <t>カツドウ</t>
    </rPh>
    <rPh sb="20" eb="22">
      <t>チュウオウ</t>
    </rPh>
    <rPh sb="22" eb="24">
      <t>シキ</t>
    </rPh>
    <rPh sb="24" eb="25">
      <t>ショ</t>
    </rPh>
    <rPh sb="26" eb="28">
      <t>シセツ</t>
    </rPh>
    <rPh sb="28" eb="30">
      <t>セツビ</t>
    </rPh>
    <rPh sb="30" eb="31">
      <t>トウ</t>
    </rPh>
    <rPh sb="32" eb="34">
      <t>イジ</t>
    </rPh>
    <rPh sb="34" eb="36">
      <t>セイビ</t>
    </rPh>
    <rPh sb="37" eb="39">
      <t>ジッシ</t>
    </rPh>
    <rPh sb="41" eb="43">
      <t>シキ</t>
    </rPh>
    <rPh sb="43" eb="44">
      <t>ショ</t>
    </rPh>
    <rPh sb="44" eb="46">
      <t>キノウ</t>
    </rPh>
    <rPh sb="47" eb="49">
      <t>ケイゾク</t>
    </rPh>
    <rPh sb="50" eb="51">
      <t>ハカ</t>
    </rPh>
    <phoneticPr fontId="5"/>
  </si>
  <si>
    <t>-</t>
    <phoneticPr fontId="5"/>
  </si>
  <si>
    <t>139/5</t>
    <phoneticPr fontId="5"/>
  </si>
  <si>
    <t>171/5</t>
    <phoneticPr fontId="5"/>
  </si>
  <si>
    <t>有</t>
  </si>
  <si>
    <t>‐</t>
  </si>
  <si>
    <t>本事業は、統合幕僚監部の活動に必要な施設設備を維持し、ひいては日本の安全保障に寄与するものであり、国民や社会のニーズを的確に反映している。</t>
    <phoneticPr fontId="5"/>
  </si>
  <si>
    <t>本事業は、統合幕僚監部の活動に必要な施設設備の維持であるため、地方自治体、民間等に委ねることができない。</t>
    <phoneticPr fontId="5"/>
  </si>
  <si>
    <t>本事業は、統合幕僚監部の活動に必要な施設設備を維持し、ひいては日本の安全保障に寄与するものであり、政策目的の達成手段として必要かつ適切であり、優先度が高い事業である。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</si>
  <si>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</si>
  <si>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調達に際しては、原則として一般競争入札により入札参加者をより多く募り競争性を確保していることに加え、コストの低減を従前より図っているなど、単位当たりコスト等の水準は妥当である。</t>
    <phoneticPr fontId="5"/>
  </si>
  <si>
    <t>中央指揮所の各施設設備の保守役務等のための費目・使途となっており、事業目的に即し真に必要なものに限定されている。</t>
    <phoneticPr fontId="5"/>
  </si>
  <si>
    <t>契約実績等の分析、施設設備の老朽化状況の分析、消耗品所要の低減を実施し、コスト削減・効率化を図っている。</t>
    <phoneticPr fontId="5"/>
  </si>
  <si>
    <t>施設設備を維持するため、定期点検及び設備の修理を実施しており、成果目標に見合ってる。</t>
    <phoneticPr fontId="5"/>
  </si>
  <si>
    <t>活動実績は見込みに見合ったものである。</t>
    <phoneticPr fontId="5"/>
  </si>
  <si>
    <t>中央指揮所の施設設備を維持することは、統合幕僚監部の活動において、十分に活用されている。</t>
    <phoneticPr fontId="5"/>
  </si>
  <si>
    <t>１．必要性
　　防衛大臣等の適切な指揮監督活動を実施するため、中央指揮所の施設設備の維持、補用品の取得や定期点検等の実施により、中央指揮所の維持管理体制に万全を期するために必要である。
２．効率性
　　契約実績等の分析、施設設備の老朽化状況の分析、消耗品所要の低減を行うことで、コスト削減を図っており、効率的である。
３．有効性
　　中央指揮所の施設設備の維持、補用品の取得や定期点検等の実施により、中央指揮所を維持管理することができるため、本事業は有効である。
４．総合評価
　　本事業は、中央指揮所の指揮所機能を維持し、防衛大臣等の適切な指揮監督活動を実施できるものと評価できる。事業の実施にあたっては、必要性、効率性、有効性が考慮されているなど、本事業は適正に実施されている。</t>
    <phoneticPr fontId="5"/>
  </si>
  <si>
    <t>引き続き、契約実績等の分析及びコスト低減方策の検討等を行い、効率的な予算要求、執行に努める。</t>
    <phoneticPr fontId="5"/>
  </si>
  <si>
    <t>防衛</t>
  </si>
  <si>
    <t>諸器材等維持費</t>
    <phoneticPr fontId="5"/>
  </si>
  <si>
    <t>情報漏洩防止設備定期保守</t>
    <phoneticPr fontId="5"/>
  </si>
  <si>
    <t>中央指揮所警備保全システム定期保守</t>
    <phoneticPr fontId="5"/>
  </si>
  <si>
    <t>片引き自動扉の保守点検</t>
    <phoneticPr fontId="5"/>
  </si>
  <si>
    <t>気送管設備定期保守及び改修</t>
    <phoneticPr fontId="5"/>
  </si>
  <si>
    <t>ガス感知器</t>
    <phoneticPr fontId="5"/>
  </si>
  <si>
    <t>空気浄化装置点検保守</t>
    <phoneticPr fontId="5"/>
  </si>
  <si>
    <t>情報漏洩防止設備扉修理</t>
    <phoneticPr fontId="5"/>
  </si>
  <si>
    <t>遊離残留塩素測定用試薬他31件</t>
    <phoneticPr fontId="5"/>
  </si>
  <si>
    <t>-</t>
    <phoneticPr fontId="5"/>
  </si>
  <si>
    <t>Ⅰ－１－（１）　宇宙・サイバー・電磁波の領域における能力の獲得・強化
Ⅰ－１－（２）　従来の領域における能力の強化
Ⅰ－２－（６）　情報機能の強化
Ⅰ－３－（１）　大規模災害等への対応</t>
    <phoneticPr fontId="5"/>
  </si>
  <si>
    <t>-</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</si>
  <si>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</si>
  <si>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104" eb="107">
      <t>ダイキボ</t>
    </rPh>
    <rPh sb="107" eb="109">
      <t>サイガイ</t>
    </rPh>
    <rPh sb="109" eb="110">
      <t>ナド</t>
    </rPh>
    <rPh sb="112" eb="114">
      <t>タイオウ</t>
    </rPh>
    <phoneticPr fontId="5"/>
  </si>
  <si>
    <t>自衛隊サイバー防衛隊が管理する中央指揮所の指揮所機能を継続するため、各施設設備の保守役務等を実施する。</t>
    <rPh sb="7" eb="9">
      <t>ボウエイ</t>
    </rPh>
    <phoneticPr fontId="5"/>
  </si>
  <si>
    <t>自衛隊サイバー防衛隊（中央指揮所運営隊）が管理する中央指揮所の施設設備の定期点検、修理及び補用品を購入する。</t>
    <phoneticPr fontId="5"/>
  </si>
  <si>
    <t>三菱電機株式会社</t>
    <rPh sb="4" eb="8">
      <t>カブシキガイシャ</t>
    </rPh>
    <phoneticPr fontId="5"/>
  </si>
  <si>
    <t>住友重機械工業株式会社</t>
    <phoneticPr fontId="5"/>
  </si>
  <si>
    <t>三菱電機株式会社</t>
    <phoneticPr fontId="5"/>
  </si>
  <si>
    <t>綜合警備保障株式会社</t>
    <phoneticPr fontId="5"/>
  </si>
  <si>
    <t>株式会社日本ｼｭｰﾀｰ</t>
    <phoneticPr fontId="5"/>
  </si>
  <si>
    <t>株式会社レスターコミュニケーションズ</t>
    <phoneticPr fontId="5"/>
  </si>
  <si>
    <t>ﾌﾙﾃｯｸ株式会社</t>
    <phoneticPr fontId="5"/>
  </si>
  <si>
    <t>東邦商工株式会社</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</si>
  <si>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</si>
  <si>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</si>
  <si>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①７ページ
②１８ページ
③５ページ
④７、８ページ</t>
    <phoneticPr fontId="5"/>
  </si>
  <si>
    <t>・競争性のない随意契約となった理由について、一般競争入札の結果によるものではその理由として不十分である。更なる要因分析を行い、理由を丁寧に記載されたい。
・常続的な公示など競争性の確保に関する取組を実施しているのであれば、点検結果に記載をしてほしい。</t>
    <phoneticPr fontId="5"/>
  </si>
  <si>
    <t>・外部有識者の所見を踏まえて、適切に対応されたい。</t>
    <phoneticPr fontId="5"/>
  </si>
  <si>
    <t>A.三菱電機株式会社</t>
    <rPh sb="6" eb="10">
      <t>カブシキガイシャ</t>
    </rPh>
    <phoneticPr fontId="5"/>
  </si>
  <si>
    <t>B.綜合警備保障株式会社</t>
    <rPh sb="8" eb="12">
      <t>カブシキガイシャ</t>
    </rPh>
    <phoneticPr fontId="5"/>
  </si>
  <si>
    <t>C.ﾌﾙﾃｯｸ株式会社</t>
    <rPh sb="7" eb="11">
      <t>カブシキガイシャ</t>
    </rPh>
    <phoneticPr fontId="5"/>
  </si>
  <si>
    <t>執行等改善</t>
  </si>
  <si>
    <t>気送管設備、情報漏洩防止設備及び空気浄化設備の保守・修理等に係る所要増によるもの。</t>
    <phoneticPr fontId="5"/>
  </si>
  <si>
    <t>・競争性のない随意契約となった主な要因は、一般競争入札を行ったものの維持及び整備に必要な技術情報を製造会社しか保有しておらず、結果的に一者応札となったものであるためと分析している。各種施設整備等にあたって、特殊性や専門性があるため事業者が限定的となっているが、引き続き競争性の確保に向けた検討を行っていく。
・十分な準備期間を確保できるよう調達予定情報を適宜、ホームページに公表している。</t>
    <rPh sb="67" eb="69">
      <t>イッシャ</t>
    </rPh>
    <phoneticPr fontId="5"/>
  </si>
  <si>
    <t>競争性のない随意契約となったものは、一般競争入札の結果、不調により不落随契に移行したものであり、妥当である。一者応札となった契約について、中央指揮所各種施設整備等は、安全性及び信頼性確保のため、メーカーとの術提携等に基づいた部品が必要であることから、取扱企業が比較的限られてしまうという面があるが、代替品の使用可否等について情報収集に努めた上で、仕様内容を適宜見直している。</t>
    <rPh sb="69" eb="71">
      <t>チュウオウ</t>
    </rPh>
    <rPh sb="71" eb="73">
      <t>シキ</t>
    </rPh>
    <rPh sb="73" eb="74">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</si>
</sst>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86472</xdr:colOff>
      <xdr:row>268</xdr:row>
      <xdr:rowOff>321795</xdr:rowOff>
    </xdr:from>
    <xdr:to>
      <xdr:col>48</xdr:col>
      <xdr:colOff>95772</xdr:colOff>
      <xdr:row>279</xdr:row>
      <xdr:rowOff>201980</xdr:rowOff>
    </xdr:to>
    <xdr:grpSp>
      <xdr:nvGrpSpPr>
        <xdr:cNvPr id="22" name="グループ化 21">
          <a:extLst>
            <a:ext uri="{FF2B5EF4-FFF2-40B4-BE49-F238E27FC236}">
              <a16:creationId xmlns:a16="http://schemas.microsoft.com/office/drawing/2014/main" id="{06258F70-F4FC-449B-A7B9-588ED06B60C0}"/>
            </a:ext>
          </a:extLst>
        </xdr:cNvPr>
        <xdr:cNvGrpSpPr/>
      </xdr:nvGrpSpPr>
      <xdr:grpSpPr>
        <a:xfrm>
          <a:off x="1719329" y="43456438"/>
          <a:ext cx="8173586" cy="3771828"/>
          <a:chOff x="1533070" y="72725644"/>
          <a:chExt cx="7181065" cy="3691866"/>
        </a:xfrm>
      </xdr:grpSpPr>
      <xdr:grpSp>
        <xdr:nvGrpSpPr>
          <xdr:cNvPr id="23" name="グループ化 22">
            <a:extLst>
              <a:ext uri="{FF2B5EF4-FFF2-40B4-BE49-F238E27FC236}">
                <a16:creationId xmlns:a16="http://schemas.microsoft.com/office/drawing/2014/main" id="{9991B63E-2837-46B9-9787-4E6C0095A9F8}"/>
              </a:ext>
            </a:extLst>
          </xdr:cNvPr>
          <xdr:cNvGrpSpPr/>
        </xdr:nvGrpSpPr>
        <xdr:grpSpPr>
          <a:xfrm>
            <a:off x="1660068" y="76086607"/>
            <a:ext cx="6882946" cy="330903"/>
            <a:chOff x="1660068" y="76086607"/>
            <a:chExt cx="6882946" cy="330903"/>
          </a:xfrm>
        </xdr:grpSpPr>
        <xdr:sp macro="" textlink="">
          <xdr:nvSpPr>
            <xdr:cNvPr id="44" name="テキスト ボックス 43">
              <a:extLst>
                <a:ext uri="{FF2B5EF4-FFF2-40B4-BE49-F238E27FC236}">
                  <a16:creationId xmlns:a16="http://schemas.microsoft.com/office/drawing/2014/main" id="{074A0AEE-E77B-416A-B6CE-0DCCE66F6D3C}"/>
                </a:ext>
              </a:extLst>
            </xdr:cNvPr>
            <xdr:cNvSpPr txBox="1"/>
          </xdr:nvSpPr>
          <xdr:spPr bwMode="auto">
            <a:xfrm>
              <a:off x="1660068" y="76103316"/>
              <a:ext cx="138434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定期保守等</a:t>
              </a:r>
            </a:p>
          </xdr:txBody>
        </xdr:sp>
        <xdr:sp macro="" textlink="">
          <xdr:nvSpPr>
            <xdr:cNvPr id="45" name="テキスト ボックス 44">
              <a:extLst>
                <a:ext uri="{FF2B5EF4-FFF2-40B4-BE49-F238E27FC236}">
                  <a16:creationId xmlns:a16="http://schemas.microsoft.com/office/drawing/2014/main" id="{D6D769CA-795D-404C-963D-C87294E150C7}"/>
                </a:ext>
              </a:extLst>
            </xdr:cNvPr>
            <xdr:cNvSpPr txBox="1"/>
          </xdr:nvSpPr>
          <xdr:spPr bwMode="auto">
            <a:xfrm>
              <a:off x="7181345" y="76086607"/>
              <a:ext cx="1361669"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定期保守等</a:t>
              </a:r>
            </a:p>
          </xdr:txBody>
        </xdr:sp>
        <xdr:sp macro="" textlink="">
          <xdr:nvSpPr>
            <xdr:cNvPr id="46" name="テキスト ボックス 45">
              <a:extLst>
                <a:ext uri="{FF2B5EF4-FFF2-40B4-BE49-F238E27FC236}">
                  <a16:creationId xmlns:a16="http://schemas.microsoft.com/office/drawing/2014/main" id="{07E69A64-7660-41F5-8C70-D6D3E812F605}"/>
                </a:ext>
              </a:extLst>
            </xdr:cNvPr>
            <xdr:cNvSpPr txBox="1"/>
          </xdr:nvSpPr>
          <xdr:spPr bwMode="auto">
            <a:xfrm>
              <a:off x="4211217" y="76089736"/>
              <a:ext cx="1384347" cy="314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定期保守等</a:t>
              </a:r>
            </a:p>
          </xdr:txBody>
        </xdr:sp>
      </xdr:grpSp>
      <xdr:grpSp>
        <xdr:nvGrpSpPr>
          <xdr:cNvPr id="24" name="グループ化 23">
            <a:extLst>
              <a:ext uri="{FF2B5EF4-FFF2-40B4-BE49-F238E27FC236}">
                <a16:creationId xmlns:a16="http://schemas.microsoft.com/office/drawing/2014/main" id="{72C40910-3FE7-4912-B228-56A0F2EC9557}"/>
              </a:ext>
            </a:extLst>
          </xdr:cNvPr>
          <xdr:cNvGrpSpPr/>
        </xdr:nvGrpSpPr>
        <xdr:grpSpPr>
          <a:xfrm>
            <a:off x="1533070" y="72725644"/>
            <a:ext cx="7181065" cy="3688700"/>
            <a:chOff x="1533070" y="72725644"/>
            <a:chExt cx="7181065" cy="3688700"/>
          </a:xfrm>
        </xdr:grpSpPr>
        <xdr:cxnSp macro="">
          <xdr:nvCxnSpPr>
            <xdr:cNvPr id="25" name="直線コネクタ 24">
              <a:extLst>
                <a:ext uri="{FF2B5EF4-FFF2-40B4-BE49-F238E27FC236}">
                  <a16:creationId xmlns:a16="http://schemas.microsoft.com/office/drawing/2014/main" id="{60F6DC12-5CEB-47E8-8103-CC8667B9D7B1}"/>
                </a:ext>
              </a:extLst>
            </xdr:cNvPr>
            <xdr:cNvCxnSpPr/>
          </xdr:nvCxnSpPr>
          <xdr:spPr>
            <a:xfrm flipH="1">
              <a:off x="5079848" y="73419608"/>
              <a:ext cx="3778" cy="65314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6" name="正方形/長方形 25">
              <a:extLst>
                <a:ext uri="{FF2B5EF4-FFF2-40B4-BE49-F238E27FC236}">
                  <a16:creationId xmlns:a16="http://schemas.microsoft.com/office/drawing/2014/main" id="{6CBE60D2-44A0-4ACC-9DF5-39C5311B95EB}"/>
                </a:ext>
              </a:extLst>
            </xdr:cNvPr>
            <xdr:cNvSpPr/>
          </xdr:nvSpPr>
          <xdr:spPr>
            <a:xfrm>
              <a:off x="4210950" y="72725644"/>
              <a:ext cx="1817509" cy="7003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１３８．９百万円</a:t>
              </a:r>
              <a:endParaRPr kumimoji="1" lang="en-US" altLang="ja-JP" sz="1100">
                <a:solidFill>
                  <a:sysClr val="windowText" lastClr="000000"/>
                </a:solidFill>
              </a:endParaRPr>
            </a:p>
          </xdr:txBody>
        </xdr:sp>
        <xdr:cxnSp macro="">
          <xdr:nvCxnSpPr>
            <xdr:cNvPr id="27" name="直線コネクタ 26">
              <a:extLst>
                <a:ext uri="{FF2B5EF4-FFF2-40B4-BE49-F238E27FC236}">
                  <a16:creationId xmlns:a16="http://schemas.microsoft.com/office/drawing/2014/main" id="{75C8412D-E0D7-46ED-AE7E-5FD2103A320A}"/>
                </a:ext>
              </a:extLst>
            </xdr:cNvPr>
            <xdr:cNvCxnSpPr/>
          </xdr:nvCxnSpPr>
          <xdr:spPr>
            <a:xfrm>
              <a:off x="2362198" y="74094667"/>
              <a:ext cx="54419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25CDF484-02D3-4A88-A61C-8E1D1E1EB210}"/>
                </a:ext>
              </a:extLst>
            </xdr:cNvPr>
            <xdr:cNvCxnSpPr/>
          </xdr:nvCxnSpPr>
          <xdr:spPr>
            <a:xfrm flipH="1">
              <a:off x="5084017" y="74085589"/>
              <a:ext cx="0" cy="700389"/>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9" name="直線コネクタ 28">
              <a:extLst>
                <a:ext uri="{FF2B5EF4-FFF2-40B4-BE49-F238E27FC236}">
                  <a16:creationId xmlns:a16="http://schemas.microsoft.com/office/drawing/2014/main" id="{52D92861-5A2B-44E0-85EA-25725F07FC45}"/>
                </a:ext>
              </a:extLst>
            </xdr:cNvPr>
            <xdr:cNvCxnSpPr/>
          </xdr:nvCxnSpPr>
          <xdr:spPr>
            <a:xfrm flipH="1">
              <a:off x="7804547" y="74094667"/>
              <a:ext cx="0" cy="690583"/>
            </a:xfrm>
            <a:prstGeom prst="line">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0" name="テキスト ボックス 29">
              <a:extLst>
                <a:ext uri="{FF2B5EF4-FFF2-40B4-BE49-F238E27FC236}">
                  <a16:creationId xmlns:a16="http://schemas.microsoft.com/office/drawing/2014/main" id="{AFEE879B-87F9-4A19-881D-180FD3BC548F}"/>
                </a:ext>
              </a:extLst>
            </xdr:cNvPr>
            <xdr:cNvSpPr txBox="1"/>
          </xdr:nvSpPr>
          <xdr:spPr>
            <a:xfrm>
              <a:off x="4205674" y="74859521"/>
              <a:ext cx="1620000" cy="28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tx1"/>
                  </a:solidFill>
                  <a:effectLst/>
                  <a:latin typeface="+mn-lt"/>
                  <a:ea typeface="+mn-ea"/>
                  <a:cs typeface="+mn-cs"/>
                </a:rPr>
                <a:t>一般競争</a:t>
              </a:r>
              <a:r>
                <a:rPr kumimoji="1" lang="ja-JP" altLang="en-US" sz="1100">
                  <a:solidFill>
                    <a:schemeClr val="tx1"/>
                  </a:solidFill>
                  <a:effectLst/>
                  <a:latin typeface="+mn-lt"/>
                  <a:ea typeface="+mn-ea"/>
                  <a:cs typeface="+mn-cs"/>
                </a:rPr>
                <a:t>（最低価格）</a:t>
              </a:r>
              <a:r>
                <a:rPr kumimoji="1" lang="en-US" altLang="ja-JP" sz="1100">
                  <a:solidFill>
                    <a:schemeClr val="tx1"/>
                  </a:solidFill>
                  <a:effectLst/>
                  <a:latin typeface="+mn-lt"/>
                  <a:ea typeface="+mn-ea"/>
                  <a:cs typeface="+mn-cs"/>
                </a:rPr>
                <a:t>】</a:t>
              </a:r>
              <a:endParaRPr kumimoji="1" lang="ja-JP" altLang="en-US" sz="1100"/>
            </a:p>
          </xdr:txBody>
        </xdr:sp>
        <xdr:sp macro="" textlink="">
          <xdr:nvSpPr>
            <xdr:cNvPr id="31" name="テキスト ボックス 30">
              <a:extLst>
                <a:ext uri="{FF2B5EF4-FFF2-40B4-BE49-F238E27FC236}">
                  <a16:creationId xmlns:a16="http://schemas.microsoft.com/office/drawing/2014/main" id="{3FDF22E2-E0A3-4B5D-909D-639632109CE9}"/>
                </a:ext>
              </a:extLst>
            </xdr:cNvPr>
            <xdr:cNvSpPr txBox="1"/>
          </xdr:nvSpPr>
          <xdr:spPr>
            <a:xfrm>
              <a:off x="7094135" y="74858864"/>
              <a:ext cx="1620000" cy="28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2" name="テキスト ボックス 31">
              <a:extLst>
                <a:ext uri="{FF2B5EF4-FFF2-40B4-BE49-F238E27FC236}">
                  <a16:creationId xmlns:a16="http://schemas.microsoft.com/office/drawing/2014/main" id="{F7A38CED-FA31-4D81-BDAA-10F0197F68A4}"/>
                </a:ext>
              </a:extLst>
            </xdr:cNvPr>
            <xdr:cNvSpPr txBox="1"/>
          </xdr:nvSpPr>
          <xdr:spPr>
            <a:xfrm>
              <a:off x="1583720" y="74735983"/>
              <a:ext cx="1620000" cy="519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t>【</a:t>
              </a:r>
              <a:r>
                <a:rPr kumimoji="1" lang="ja-JP" altLang="en-US" sz="1100"/>
                <a:t>一般競争入札→</a:t>
              </a:r>
              <a:endParaRPr kumimoji="1" lang="en-US" altLang="ja-JP" sz="1100"/>
            </a:p>
            <a:p>
              <a:pPr algn="ctr"/>
              <a:r>
                <a:rPr kumimoji="1" lang="ja-JP" altLang="en-US" sz="1100"/>
                <a:t>随意契約（その他）</a:t>
              </a:r>
              <a:r>
                <a:rPr kumimoji="1" lang="en-US" altLang="ja-JP" sz="1100"/>
                <a:t>】</a:t>
              </a:r>
              <a:endParaRPr kumimoji="1" lang="ja-JP" altLang="en-US" sz="1100"/>
            </a:p>
          </xdr:txBody>
        </xdr:sp>
        <xdr:sp macro="" textlink="">
          <xdr:nvSpPr>
            <xdr:cNvPr id="33" name="正方形/長方形 32">
              <a:extLst>
                <a:ext uri="{FF2B5EF4-FFF2-40B4-BE49-F238E27FC236}">
                  <a16:creationId xmlns:a16="http://schemas.microsoft.com/office/drawing/2014/main" id="{0E1F2F8B-4470-4234-B93A-C3D22014794E}"/>
                </a:ext>
              </a:extLst>
            </xdr:cNvPr>
            <xdr:cNvSpPr/>
          </xdr:nvSpPr>
          <xdr:spPr>
            <a:xfrm>
              <a:off x="4211476" y="75195556"/>
              <a:ext cx="1440542" cy="7003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Ｂ．民間企業　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４５百万円</a:t>
              </a:r>
              <a:endParaRPr kumimoji="1" lang="en-US" altLang="ja-JP" sz="1100">
                <a:solidFill>
                  <a:sysClr val="windowText" lastClr="000000"/>
                </a:solidFill>
              </a:endParaRPr>
            </a:p>
          </xdr:txBody>
        </xdr:sp>
        <xdr:sp macro="" textlink="">
          <xdr:nvSpPr>
            <xdr:cNvPr id="35" name="正方形/長方形 34">
              <a:extLst>
                <a:ext uri="{FF2B5EF4-FFF2-40B4-BE49-F238E27FC236}">
                  <a16:creationId xmlns:a16="http://schemas.microsoft.com/office/drawing/2014/main" id="{8949964E-586A-421A-947D-C62AD70DCE02}"/>
                </a:ext>
              </a:extLst>
            </xdr:cNvPr>
            <xdr:cNvSpPr/>
          </xdr:nvSpPr>
          <xdr:spPr>
            <a:xfrm>
              <a:off x="1645300" y="75188536"/>
              <a:ext cx="1452750" cy="70039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　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９３．７百万円</a:t>
              </a:r>
              <a:endParaRPr kumimoji="1" lang="en-US" altLang="ja-JP" sz="1100">
                <a:solidFill>
                  <a:sysClr val="windowText" lastClr="000000"/>
                </a:solidFill>
              </a:endParaRPr>
            </a:p>
          </xdr:txBody>
        </xdr:sp>
        <xdr:sp macro="" textlink="">
          <xdr:nvSpPr>
            <xdr:cNvPr id="36" name="AutoShape 5">
              <a:extLst>
                <a:ext uri="{FF2B5EF4-FFF2-40B4-BE49-F238E27FC236}">
                  <a16:creationId xmlns:a16="http://schemas.microsoft.com/office/drawing/2014/main" id="{D4BDAA1B-8560-418E-8A5D-811210F69586}"/>
                </a:ext>
              </a:extLst>
            </xdr:cNvPr>
            <xdr:cNvSpPr>
              <a:spLocks noChangeArrowheads="1"/>
            </xdr:cNvSpPr>
          </xdr:nvSpPr>
          <xdr:spPr bwMode="auto">
            <a:xfrm>
              <a:off x="1533070" y="76052931"/>
              <a:ext cx="1589590"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AutoShape 5">
              <a:extLst>
                <a:ext uri="{FF2B5EF4-FFF2-40B4-BE49-F238E27FC236}">
                  <a16:creationId xmlns:a16="http://schemas.microsoft.com/office/drawing/2014/main" id="{CB345193-9B40-4D6E-A547-5AF5CFBFB879}"/>
                </a:ext>
              </a:extLst>
            </xdr:cNvPr>
            <xdr:cNvSpPr>
              <a:spLocks noChangeArrowheads="1"/>
            </xdr:cNvSpPr>
          </xdr:nvSpPr>
          <xdr:spPr bwMode="auto">
            <a:xfrm>
              <a:off x="7059473" y="76059393"/>
              <a:ext cx="1589589"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8" name="AutoShape 5">
              <a:extLst>
                <a:ext uri="{FF2B5EF4-FFF2-40B4-BE49-F238E27FC236}">
                  <a16:creationId xmlns:a16="http://schemas.microsoft.com/office/drawing/2014/main" id="{0CF2AC74-3BEE-4422-9174-D8C3B7867B41}"/>
                </a:ext>
              </a:extLst>
            </xdr:cNvPr>
            <xdr:cNvSpPr>
              <a:spLocks noChangeArrowheads="1"/>
            </xdr:cNvSpPr>
          </xdr:nvSpPr>
          <xdr:spPr bwMode="auto">
            <a:xfrm>
              <a:off x="4111940" y="76064150"/>
              <a:ext cx="1589590" cy="3501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9" name="正方形/長方形 38">
              <a:extLst>
                <a:ext uri="{FF2B5EF4-FFF2-40B4-BE49-F238E27FC236}">
                  <a16:creationId xmlns:a16="http://schemas.microsoft.com/office/drawing/2014/main" id="{48CFE6C8-D657-4386-81D9-B1C575C8A89C}"/>
                </a:ext>
              </a:extLst>
            </xdr:cNvPr>
            <xdr:cNvSpPr/>
          </xdr:nvSpPr>
          <xdr:spPr>
            <a:xfrm>
              <a:off x="7086818" y="75169752"/>
              <a:ext cx="1445765" cy="7003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　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０．２２百万円</a:t>
              </a:r>
              <a:endParaRPr kumimoji="1" lang="en-US" altLang="ja-JP" sz="1100">
                <a:solidFill>
                  <a:sysClr val="windowText" lastClr="000000"/>
                </a:solidFill>
              </a:endParaRPr>
            </a:p>
          </xdr:txBody>
        </xdr:sp>
        <xdr:cxnSp macro="">
          <xdr:nvCxnSpPr>
            <xdr:cNvPr id="40" name="直線コネクタ 39">
              <a:extLst>
                <a:ext uri="{FF2B5EF4-FFF2-40B4-BE49-F238E27FC236}">
                  <a16:creationId xmlns:a16="http://schemas.microsoft.com/office/drawing/2014/main" id="{EBD34B4B-E610-4F8B-BA57-57A034A5D5D9}"/>
                </a:ext>
              </a:extLst>
            </xdr:cNvPr>
            <xdr:cNvCxnSpPr/>
          </xdr:nvCxnSpPr>
          <xdr:spPr>
            <a:xfrm>
              <a:off x="2371407" y="74097142"/>
              <a:ext cx="0" cy="41509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627" sqref="A627:AK627"/>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742</v>
      </c>
      <c r="AK2" s="850"/>
      <c r="AL2" s="850"/>
      <c r="AM2" s="850"/>
      <c r="AN2" s="90" t="s">
        <v>366</v>
      </c>
      <c r="AO2" s="850">
        <v>21</v>
      </c>
      <c r="AP2" s="850"/>
      <c r="AQ2" s="850"/>
      <c r="AR2" s="91" t="s">
        <v>366</v>
      </c>
      <c r="AS2" s="851">
        <v>28</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693</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757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758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171</v>
      </c>
      <c r="Q13" s="714"/>
      <c r="R13" s="714"/>
      <c r="S13" s="714"/>
      <c r="T13" s="714"/>
      <c r="U13" s="714"/>
      <c r="V13" s="715"/>
      <c r="W13" s="713">
        <v>186</v>
      </c>
      <c r="X13" s="714"/>
      <c r="Y13" s="714"/>
      <c r="Z13" s="714"/>
      <c r="AA13" s="714"/>
      <c r="AB13" s="714"/>
      <c r="AC13" s="715"/>
      <c r="AD13" s="713">
        <v>156</v>
      </c>
      <c r="AE13" s="714"/>
      <c r="AF13" s="714"/>
      <c r="AG13" s="714"/>
      <c r="AH13" s="714"/>
      <c r="AI13" s="714"/>
      <c r="AJ13" s="715"/>
      <c r="AK13" s="713">
        <v>171</v>
      </c>
      <c r="AL13" s="714"/>
      <c r="AM13" s="714"/>
      <c r="AN13" s="714"/>
      <c r="AO13" s="714"/>
      <c r="AP13" s="714"/>
      <c r="AQ13" s="715"/>
      <c r="AR13" s="750">
        <v>193</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722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v>28</v>
      </c>
      <c r="AE15" s="714"/>
      <c r="AF15" s="714"/>
      <c r="AG15" s="714"/>
      <c r="AH15" s="714"/>
      <c r="AI15" s="714"/>
      <c r="AJ15" s="715"/>
      <c r="AK15" s="713" t="s">
        <v>722</v>
      </c>
      <c r="AL15" s="714"/>
      <c r="AM15" s="714"/>
      <c r="AN15" s="714"/>
      <c r="AO15" s="714"/>
      <c r="AP15" s="714"/>
      <c r="AQ15" s="715"/>
      <c r="AR15" s="713" t="s">
        <v>722</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v>-28</v>
      </c>
      <c r="X16" s="714"/>
      <c r="Y16" s="714"/>
      <c r="Z16" s="714"/>
      <c r="AA16" s="714"/>
      <c r="AB16" s="714"/>
      <c r="AC16" s="715"/>
      <c r="AD16" s="713" t="s">
        <v>699</v>
      </c>
      <c r="AE16" s="714"/>
      <c r="AF16" s="714"/>
      <c r="AG16" s="714"/>
      <c r="AH16" s="714"/>
      <c r="AI16" s="714"/>
      <c r="AJ16" s="715"/>
      <c r="AK16" s="713" t="s">
        <v>722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722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171</v>
      </c>
      <c r="Q18" s="794"/>
      <c r="R18" s="794"/>
      <c r="S18" s="794"/>
      <c r="T18" s="794"/>
      <c r="U18" s="794"/>
      <c r="V18" s="795"/>
      <c r="W18" s="793">
        <f>SUM(W13:AC17)</f>
        <v>158</v>
      </c>
      <c r="X18" s="794"/>
      <c r="Y18" s="794"/>
      <c r="Z18" s="794"/>
      <c r="AA18" s="794"/>
      <c r="AB18" s="794"/>
      <c r="AC18" s="795"/>
      <c r="AD18" s="793">
        <f>SUM(AD13:AJ17)</f>
        <v>184</v>
      </c>
      <c r="AE18" s="794"/>
      <c r="AF18" s="794"/>
      <c r="AG18" s="794"/>
      <c r="AH18" s="794"/>
      <c r="AI18" s="794"/>
      <c r="AJ18" s="795"/>
      <c r="AK18" s="793">
        <f>SUM(AK13:AQ17)</f>
        <v>171</v>
      </c>
      <c r="AL18" s="794"/>
      <c r="AM18" s="794"/>
      <c r="AN18" s="794"/>
      <c r="AO18" s="794"/>
      <c r="AP18" s="794"/>
      <c r="AQ18" s="795"/>
      <c r="AR18" s="793">
        <f>SUM(AR13:AX17)</f>
        <v>193</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151</v>
      </c>
      <c r="Q19" s="714"/>
      <c r="R19" s="714"/>
      <c r="S19" s="714"/>
      <c r="T19" s="714"/>
      <c r="U19" s="714"/>
      <c r="V19" s="715"/>
      <c r="W19" s="713">
        <v>174</v>
      </c>
      <c r="X19" s="714"/>
      <c r="Y19" s="714"/>
      <c r="Z19" s="714"/>
      <c r="AA19" s="714"/>
      <c r="AB19" s="714"/>
      <c r="AC19" s="715"/>
      <c r="AD19" s="713">
        <v>139</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0.88304093567251463</v>
      </c>
      <c r="Q20" s="761"/>
      <c r="R20" s="761"/>
      <c r="S20" s="761"/>
      <c r="T20" s="761"/>
      <c r="U20" s="761"/>
      <c r="V20" s="761"/>
      <c r="W20" s="761">
        <f>IF(W18=0, "-", SUM(W19)/W18)</f>
        <v>1.1012658227848102</v>
      </c>
      <c r="X20" s="761"/>
      <c r="Y20" s="761"/>
      <c r="Z20" s="761"/>
      <c r="AA20" s="761"/>
      <c r="AB20" s="761"/>
      <c r="AC20" s="761"/>
      <c r="AD20" s="761">
        <f>IF(AD18=0, "-", SUM(AD19)/AD18)</f>
        <v>0.75543478260869568</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0.88304093567251463</v>
      </c>
      <c r="Q21" s="761"/>
      <c r="R21" s="761"/>
      <c r="S21" s="761"/>
      <c r="T21" s="761"/>
      <c r="U21" s="761"/>
      <c r="V21" s="761"/>
      <c r="W21" s="761">
        <f>IF(W19=0, "-", SUM(W19)/SUM(W13,W14))</f>
        <v>0.93548387096774188</v>
      </c>
      <c r="X21" s="761"/>
      <c r="Y21" s="761"/>
      <c r="Z21" s="761"/>
      <c r="AA21" s="761"/>
      <c r="AB21" s="761"/>
      <c r="AC21" s="761"/>
      <c r="AD21" s="761">
        <f>IF(AD19=0, "-", SUM(AD19)/SUM(AD13,AD14))</f>
        <v>0.89102564102564108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171</v>
      </c>
      <c r="Q23" s="751"/>
      <c r="R23" s="751"/>
      <c r="S23" s="751"/>
      <c r="T23" s="751"/>
      <c r="U23" s="751"/>
      <c r="V23" s="752"/>
      <c r="W23" s="750">
        <v>193</v>
      </c>
      <c r="X23" s="751"/>
      <c r="Y23" s="751"/>
      <c r="Z23" s="751"/>
      <c r="AA23" s="751"/>
      <c r="AB23" s="751"/>
      <c r="AC23" s="752"/>
      <c r="AD23" s="753" t="s">
        <v>776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699</v>
      </c>
      <c r="H24" s="717"/>
      <c r="I24" s="717"/>
      <c r="J24" s="717"/>
      <c r="K24" s="717"/>
      <c r="L24" s="717"/>
      <c r="M24" s="717"/>
      <c r="N24" s="717"/>
      <c r="O24" s="718"/>
      <c r="P24" s="713" t="s">
        <v>722</v>
      </c>
      <c r="Q24" s="714"/>
      <c r="R24" s="714"/>
      <c r="S24" s="714"/>
      <c r="T24" s="714"/>
      <c r="U24" s="714"/>
      <c r="V24" s="715"/>
      <c r="W24" s="713" t="s">
        <v>722</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699</v>
      </c>
      <c r="H25" s="717"/>
      <c r="I25" s="717"/>
      <c r="J25" s="717"/>
      <c r="K25" s="717"/>
      <c r="L25" s="717"/>
      <c r="M25" s="717"/>
      <c r="N25" s="717"/>
      <c r="O25" s="718"/>
      <c r="P25" s="713" t="s">
        <v>722</v>
      </c>
      <c r="Q25" s="714"/>
      <c r="R25" s="714"/>
      <c r="S25" s="714"/>
      <c r="T25" s="714"/>
      <c r="U25" s="714"/>
      <c r="V25" s="715"/>
      <c r="W25" s="713" t="s">
        <v>722</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699</v>
      </c>
      <c r="H26" s="717"/>
      <c r="I26" s="717"/>
      <c r="J26" s="717"/>
      <c r="K26" s="717"/>
      <c r="L26" s="717"/>
      <c r="M26" s="717"/>
      <c r="N26" s="717"/>
      <c r="O26" s="718"/>
      <c r="P26" s="713" t="s">
        <v>722</v>
      </c>
      <c r="Q26" s="714"/>
      <c r="R26" s="714"/>
      <c r="S26" s="714"/>
      <c r="T26" s="714"/>
      <c r="U26" s="714"/>
      <c r="V26" s="715"/>
      <c r="W26" s="713" t="s">
        <v>722</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699</v>
      </c>
      <c r="H27" s="717"/>
      <c r="I27" s="717"/>
      <c r="J27" s="717"/>
      <c r="K27" s="717"/>
      <c r="L27" s="717"/>
      <c r="M27" s="717"/>
      <c r="N27" s="717"/>
      <c r="O27" s="718"/>
      <c r="P27" s="713" t="s">
        <v>722</v>
      </c>
      <c r="Q27" s="714"/>
      <c r="R27" s="714"/>
      <c r="S27" s="714"/>
      <c r="T27" s="714"/>
      <c r="U27" s="714"/>
      <c r="V27" s="715"/>
      <c r="W27" s="713" t="s">
        <v>722</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366</v>
      </c>
      <c r="H28" s="768"/>
      <c r="I28" s="768"/>
      <c r="J28" s="768"/>
      <c r="K28" s="768"/>
      <c r="L28" s="768"/>
      <c r="M28" s="768"/>
      <c r="N28" s="768"/>
      <c r="O28" s="769"/>
      <c r="P28" s="770" t="s">
        <v>752</v>
      </c>
      <c r="Q28" s="771"/>
      <c r="R28" s="771"/>
      <c r="S28" s="771"/>
      <c r="T28" s="771"/>
      <c r="U28" s="771"/>
      <c r="V28" s="772"/>
      <c r="W28" s="770" t="s">
        <v>752</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171</v>
      </c>
      <c r="Q29" s="736"/>
      <c r="R29" s="736"/>
      <c r="S29" s="736"/>
      <c r="T29" s="736"/>
      <c r="U29" s="736"/>
      <c r="V29" s="737"/>
      <c r="W29" s="738">
        <v>193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724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723</v>
      </c>
      <c r="H32" s="650"/>
      <c r="I32" s="650"/>
      <c r="J32" s="650"/>
      <c r="K32" s="650"/>
      <c r="L32" s="650"/>
      <c r="M32" s="650"/>
      <c r="N32" s="650"/>
      <c r="O32" s="650"/>
      <c r="P32" s="653" t="s">
        <v>705</v>
      </c>
      <c r="Q32" s="654"/>
      <c r="R32" s="654"/>
      <c r="S32" s="654"/>
      <c r="T32" s="654"/>
      <c r="U32" s="654"/>
      <c r="V32" s="654"/>
      <c r="W32" s="654"/>
      <c r="X32" s="655"/>
      <c r="Y32" s="659" t="s">
        <v>52</v>
      </c>
      <c r="Z32" s="660"/>
      <c r="AA32" s="661"/>
      <c r="AB32" s="662" t="s">
        <v>706</v>
      </c>
      <c r="AC32" s="662"/>
      <c r="AD32" s="662"/>
      <c r="AE32" s="631">
        <v>5</v>
      </c>
      <c r="AF32" s="631"/>
      <c r="AG32" s="631"/>
      <c r="AH32" s="631"/>
      <c r="AI32" s="631">
        <v>5</v>
      </c>
      <c r="AJ32" s="631"/>
      <c r="AK32" s="631"/>
      <c r="AL32" s="631"/>
      <c r="AM32" s="631">
        <v>5</v>
      </c>
      <c r="AN32" s="631"/>
      <c r="AO32" s="631"/>
      <c r="AP32" s="631"/>
      <c r="AQ32" s="677" t="s">
        <v>725</v>
      </c>
      <c r="AR32" s="631"/>
      <c r="AS32" s="631"/>
      <c r="AT32" s="631"/>
      <c r="AU32" s="108" t="s">
        <v>725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706</v>
      </c>
      <c r="AC33" s="662"/>
      <c r="AD33" s="662"/>
      <c r="AE33" s="631">
        <v>5</v>
      </c>
      <c r="AF33" s="631"/>
      <c r="AG33" s="631"/>
      <c r="AH33" s="631"/>
      <c r="AI33" s="631">
        <v>5</v>
      </c>
      <c r="AJ33" s="631"/>
      <c r="AK33" s="631"/>
      <c r="AL33" s="631"/>
      <c r="AM33" s="631">
        <v>5</v>
      </c>
      <c r="AN33" s="631"/>
      <c r="AO33" s="631"/>
      <c r="AP33" s="631"/>
      <c r="AQ33" s="631">
        <v>5</v>
      </c>
      <c r="AR33" s="631"/>
      <c r="AS33" s="631"/>
      <c r="AT33" s="631"/>
      <c r="AU33" s="108">
        <v>5</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664</v>
      </c>
      <c r="Z35" s="672"/>
      <c r="AA35" s="673"/>
      <c r="AB35" s="674" t="s">
        <v>708</v>
      </c>
      <c r="AC35" s="675"/>
      <c r="AD35" s="676"/>
      <c r="AE35" s="677">
        <v>30</v>
      </c>
      <c r="AF35" s="677"/>
      <c r="AG35" s="677"/>
      <c r="AH35" s="677"/>
      <c r="AI35" s="677">
        <v>35</v>
      </c>
      <c r="AJ35" s="677"/>
      <c r="AK35" s="677"/>
      <c r="AL35" s="677"/>
      <c r="AM35" s="677">
        <v>28</v>
      </c>
      <c r="AN35" s="677"/>
      <c r="AO35" s="677"/>
      <c r="AP35" s="677"/>
      <c r="AQ35" s="108">
        <v>34</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709</v>
      </c>
      <c r="AC36" s="628"/>
      <c r="AD36" s="629"/>
      <c r="AE36" s="630" t="s">
        <v>710</v>
      </c>
      <c r="AF36" s="630"/>
      <c r="AG36" s="630"/>
      <c r="AH36" s="630"/>
      <c r="AI36" s="630" t="s">
        <v>711</v>
      </c>
      <c r="AJ36" s="630"/>
      <c r="AK36" s="630"/>
      <c r="AL36" s="630"/>
      <c r="AM36" s="630" t="s">
        <v>726</v>
      </c>
      <c r="AN36" s="630"/>
      <c r="AO36" s="630"/>
      <c r="AP36" s="630"/>
      <c r="AQ36" s="630" t="s">
        <v>727</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699</v>
      </c>
      <c r="AV38" s="141"/>
      <c r="AW38" s="123" t="s">
        <v>170</v>
      </c>
      <c r="AX38" s="144"/>
    </row>
    <row r="39" spans="1:51" ht="23.25" customHeight="1" x14ac:dyDescent="0.15">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366</v>
      </c>
      <c r="AF39" s="102"/>
      <c r="AG39" s="102"/>
      <c r="AH39" s="102"/>
      <c r="AI39" s="108">
        <v>365</v>
      </c>
      <c r="AJ39" s="102"/>
      <c r="AK39" s="102"/>
      <c r="AL39" s="102"/>
      <c r="AM39" s="108">
        <v>365</v>
      </c>
      <c r="AN39" s="102"/>
      <c r="AO39" s="102"/>
      <c r="AP39" s="102"/>
      <c r="AQ39" s="109" t="s">
        <v>699</v>
      </c>
      <c r="AR39" s="110"/>
      <c r="AS39" s="110"/>
      <c r="AT39" s="111"/>
      <c r="AU39" s="102" t="s">
        <v>699</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t="s">
        <v>699</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342</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600000000000001"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5.5"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756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162" customHeight="1" x14ac:dyDescent="0.15">
      <c r="A216" s="423"/>
      <c r="B216" s="424"/>
      <c r="C216" s="426"/>
      <c r="D216" s="424"/>
      <c r="E216" s="164" t="s">
        <v>242</v>
      </c>
      <c r="F216" s="166"/>
      <c r="G216" s="145" t="s">
        <v>753</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768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67.900000000000006"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769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699</v>
      </c>
      <c r="K218" s="509"/>
      <c r="L218" s="509"/>
      <c r="M218" s="509"/>
      <c r="N218" s="509"/>
      <c r="O218" s="509"/>
      <c r="P218" s="509"/>
      <c r="Q218" s="509"/>
      <c r="R218" s="509"/>
      <c r="S218" s="509"/>
      <c r="T218" s="510"/>
      <c r="U218" s="485" t="s">
        <v>754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754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754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7.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721</v>
      </c>
      <c r="AE223" s="467"/>
      <c r="AF223" s="467"/>
      <c r="AG223" s="468" t="s">
        <v>730</v>
      </c>
      <c r="AH223" s="469"/>
      <c r="AI223" s="469"/>
      <c r="AJ223" s="469"/>
      <c r="AK223" s="469"/>
      <c r="AL223" s="469"/>
      <c r="AM223" s="469"/>
      <c r="AN223" s="469"/>
      <c r="AO223" s="469"/>
      <c r="AP223" s="469"/>
      <c r="AQ223" s="469"/>
      <c r="AR223" s="469"/>
      <c r="AS223" s="469"/>
      <c r="AT223" s="469"/>
      <c r="AU223" s="469"/>
      <c r="AV223" s="469"/>
      <c r="AW223" s="469"/>
      <c r="AX223" s="470"/>
    </row>
    <row r="224" spans="1:51" ht="31.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721</v>
      </c>
      <c r="AE224" s="380"/>
      <c r="AF224" s="380"/>
      <c r="AG224" s="374" t="s">
        <v>731</v>
      </c>
      <c r="AH224" s="375"/>
      <c r="AI224" s="375"/>
      <c r="AJ224" s="375"/>
      <c r="AK224" s="375"/>
      <c r="AL224" s="375"/>
      <c r="AM224" s="375"/>
      <c r="AN224" s="375"/>
      <c r="AO224" s="375"/>
      <c r="AP224" s="375"/>
      <c r="AQ224" s="375"/>
      <c r="AR224" s="375"/>
      <c r="AS224" s="375"/>
      <c r="AT224" s="375"/>
      <c r="AU224" s="375"/>
      <c r="AV224" s="375"/>
      <c r="AW224" s="375"/>
      <c r="AX224" s="376"/>
    </row>
    <row r="225" spans="1:50" ht="5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721</v>
      </c>
      <c r="AE225" s="417"/>
      <c r="AF225" s="417"/>
      <c r="AG225" s="402" t="s">
        <v>732</v>
      </c>
      <c r="AH225" s="149"/>
      <c r="AI225" s="149"/>
      <c r="AJ225" s="149"/>
      <c r="AK225" s="149"/>
      <c r="AL225" s="149"/>
      <c r="AM225" s="149"/>
      <c r="AN225" s="149"/>
      <c r="AO225" s="149"/>
      <c r="AP225" s="149"/>
      <c r="AQ225" s="149"/>
      <c r="AR225" s="149"/>
      <c r="AS225" s="149"/>
      <c r="AT225" s="149"/>
      <c r="AU225" s="149"/>
      <c r="AV225" s="149"/>
      <c r="AW225" s="149"/>
      <c r="AX225" s="403"/>
    </row>
    <row r="226" spans="1:50" ht="24.9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721</v>
      </c>
      <c r="AE226" s="398"/>
      <c r="AF226" s="398"/>
      <c r="AG226" s="400" t="s">
        <v>778</v>
      </c>
      <c r="AH226" s="146"/>
      <c r="AI226" s="146"/>
      <c r="AJ226" s="146"/>
      <c r="AK226" s="146"/>
      <c r="AL226" s="146"/>
      <c r="AM226" s="146"/>
      <c r="AN226" s="146"/>
      <c r="AO226" s="146"/>
      <c r="AP226" s="146"/>
      <c r="AQ226" s="146"/>
      <c r="AR226" s="146"/>
      <c r="AS226" s="146"/>
      <c r="AT226" s="146"/>
      <c r="AU226" s="146"/>
      <c r="AV226" s="146"/>
      <c r="AW226" s="146"/>
      <c r="AX226" s="401"/>
    </row>
    <row r="227" spans="1:50" ht="47.1"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47.1"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721</v>
      </c>
      <c r="AE229" s="364"/>
      <c r="AF229" s="364"/>
      <c r="AG229" s="366" t="s">
        <v>733</v>
      </c>
      <c r="AH229" s="367"/>
      <c r="AI229" s="367"/>
      <c r="AJ229" s="367"/>
      <c r="AK229" s="367"/>
      <c r="AL229" s="367"/>
      <c r="AM229" s="367"/>
      <c r="AN229" s="367"/>
      <c r="AO229" s="367"/>
      <c r="AP229" s="367"/>
      <c r="AQ229" s="367"/>
      <c r="AR229" s="367"/>
      <c r="AS229" s="367"/>
      <c r="AT229" s="367"/>
      <c r="AU229" s="367"/>
      <c r="AV229" s="367"/>
      <c r="AW229" s="367"/>
      <c r="AX229" s="368"/>
    </row>
    <row r="230" spans="1:50" ht="60.6"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380"/>
      <c r="AG230" s="374" t="s">
        <v>734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729</v>
      </c>
      <c r="AE231" s="380"/>
      <c r="AF231" s="380"/>
      <c r="AG231" s="374" t="s">
        <v>725</v>
      </c>
      <c r="AH231" s="375"/>
      <c r="AI231" s="375"/>
      <c r="AJ231" s="375"/>
      <c r="AK231" s="375"/>
      <c r="AL231" s="375"/>
      <c r="AM231" s="375"/>
      <c r="AN231" s="375"/>
      <c r="AO231" s="375"/>
      <c r="AP231" s="375"/>
      <c r="AQ231" s="375"/>
      <c r="AR231" s="375"/>
      <c r="AS231" s="375"/>
      <c r="AT231" s="375"/>
      <c r="AU231" s="375"/>
      <c r="AV231" s="375"/>
      <c r="AW231" s="375"/>
      <c r="AX231" s="376"/>
    </row>
    <row r="232" spans="1:50" ht="51"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721</v>
      </c>
      <c r="AE232" s="380"/>
      <c r="AF232" s="380"/>
      <c r="AG232" s="374" t="s">
        <v>735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729</v>
      </c>
      <c r="AE233" s="417"/>
      <c r="AF233" s="417"/>
      <c r="AG233" s="418" t="s">
        <v>725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729</v>
      </c>
      <c r="AE234" s="380"/>
      <c r="AF234" s="449"/>
      <c r="AG234" s="374" t="s">
        <v>725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721</v>
      </c>
      <c r="AE235" s="410"/>
      <c r="AF235" s="411"/>
      <c r="AG235" s="412" t="s">
        <v>736</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737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729</v>
      </c>
      <c r="AE237" s="373"/>
      <c r="AF237" s="373"/>
      <c r="AG237" s="374" t="s">
        <v>725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738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721</v>
      </c>
      <c r="AE239" s="380"/>
      <c r="AF239" s="380"/>
      <c r="AG239" s="404" t="s">
        <v>739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729</v>
      </c>
      <c r="AE240" s="398"/>
      <c r="AF240" s="399"/>
      <c r="AG240" s="400" t="s">
        <v>755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68.95" customHeight="1" x14ac:dyDescent="0.15">
      <c r="A247" s="354" t="s">
        <v>46</v>
      </c>
      <c r="B247" s="915"/>
      <c r="C247" s="313" t="s">
        <v>50</v>
      </c>
      <c r="D247" s="733"/>
      <c r="E247" s="733"/>
      <c r="F247" s="734"/>
      <c r="G247" s="918" t="s">
        <v>740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770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771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775</v>
      </c>
      <c r="B254" s="339"/>
      <c r="C254" s="339"/>
      <c r="D254" s="339"/>
      <c r="E254" s="340"/>
      <c r="F254" s="341" t="s">
        <v>777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755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713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714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83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27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742</v>
      </c>
      <c r="H268" s="101"/>
      <c r="I268" s="101"/>
      <c r="J268" s="100">
        <v>20</v>
      </c>
      <c r="K268" s="100"/>
      <c r="L268" s="116">
        <v>26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772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773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743</v>
      </c>
      <c r="H310" s="300"/>
      <c r="I310" s="300"/>
      <c r="J310" s="300"/>
      <c r="K310" s="301"/>
      <c r="L310" s="302" t="s">
        <v>744</v>
      </c>
      <c r="M310" s="303"/>
      <c r="N310" s="303"/>
      <c r="O310" s="303"/>
      <c r="P310" s="303"/>
      <c r="Q310" s="303"/>
      <c r="R310" s="303"/>
      <c r="S310" s="303"/>
      <c r="T310" s="303"/>
      <c r="U310" s="303"/>
      <c r="V310" s="303"/>
      <c r="W310" s="303"/>
      <c r="X310" s="304"/>
      <c r="Y310" s="305">
        <v>58.3</v>
      </c>
      <c r="Z310" s="306"/>
      <c r="AA310" s="306"/>
      <c r="AB310" s="307"/>
      <c r="AC310" s="299" t="s">
        <v>743</v>
      </c>
      <c r="AD310" s="300"/>
      <c r="AE310" s="300"/>
      <c r="AF310" s="300"/>
      <c r="AG310" s="301"/>
      <c r="AH310" s="302" t="s">
        <v>745</v>
      </c>
      <c r="AI310" s="303"/>
      <c r="AJ310" s="303"/>
      <c r="AK310" s="303"/>
      <c r="AL310" s="303"/>
      <c r="AM310" s="303"/>
      <c r="AN310" s="303"/>
      <c r="AO310" s="303"/>
      <c r="AP310" s="303"/>
      <c r="AQ310" s="303"/>
      <c r="AR310" s="303"/>
      <c r="AS310" s="303"/>
      <c r="AT310" s="304"/>
      <c r="AU310" s="305">
        <v>36.299999999999997</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58.3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36.299999999999997</v>
      </c>
      <c r="AV320" s="286"/>
      <c r="AW320" s="286"/>
      <c r="AX320" s="288"/>
    </row>
    <row r="321" spans="1:51" ht="24.75" customHeight="1" x14ac:dyDescent="0.15">
      <c r="A321" s="331"/>
      <c r="B321" s="332"/>
      <c r="C321" s="332"/>
      <c r="D321" s="332"/>
      <c r="E321" s="332"/>
      <c r="F321" s="333"/>
      <c r="G321" s="309" t="s">
        <v>774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743</v>
      </c>
      <c r="H323" s="300"/>
      <c r="I323" s="300"/>
      <c r="J323" s="300"/>
      <c r="K323" s="301"/>
      <c r="L323" s="302" t="s">
        <v>746</v>
      </c>
      <c r="M323" s="303"/>
      <c r="N323" s="303"/>
      <c r="O323" s="303"/>
      <c r="P323" s="303"/>
      <c r="Q323" s="303"/>
      <c r="R323" s="303"/>
      <c r="S323" s="303"/>
      <c r="T323" s="303"/>
      <c r="U323" s="303"/>
      <c r="V323" s="303"/>
      <c r="W323" s="303"/>
      <c r="X323" s="304"/>
      <c r="Y323" s="305">
        <v>0.2</v>
      </c>
      <c r="Z323" s="306"/>
      <c r="AA323" s="306"/>
      <c r="AB323" s="307"/>
      <c r="AC323" s="299" t="s">
        <v>752</v>
      </c>
      <c r="AD323" s="300"/>
      <c r="AE323" s="300"/>
      <c r="AF323" s="300"/>
      <c r="AG323" s="301"/>
      <c r="AH323" s="302" t="s">
        <v>752</v>
      </c>
      <c r="AI323" s="303"/>
      <c r="AJ323" s="303"/>
      <c r="AK323" s="303"/>
      <c r="AL323" s="303"/>
      <c r="AM323" s="303"/>
      <c r="AN323" s="303"/>
      <c r="AO323" s="303"/>
      <c r="AP323" s="303"/>
      <c r="AQ323" s="303"/>
      <c r="AR323" s="303"/>
      <c r="AS323" s="303"/>
      <c r="AT323" s="304"/>
      <c r="AU323" s="305" t="s">
        <v>752</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0.2</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2</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8.5"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759</v>
      </c>
      <c r="D366" s="266"/>
      <c r="E366" s="266"/>
      <c r="F366" s="266"/>
      <c r="G366" s="266"/>
      <c r="H366" s="266"/>
      <c r="I366" s="266"/>
      <c r="J366" s="248">
        <v>4010001008772</v>
      </c>
      <c r="K366" s="249"/>
      <c r="L366" s="249"/>
      <c r="M366" s="249"/>
      <c r="N366" s="249"/>
      <c r="O366" s="249"/>
      <c r="P366" s="260" t="s">
        <v>744</v>
      </c>
      <c r="Q366" s="250"/>
      <c r="R366" s="250"/>
      <c r="S366" s="250"/>
      <c r="T366" s="250"/>
      <c r="U366" s="250"/>
      <c r="V366" s="250"/>
      <c r="W366" s="250"/>
      <c r="X366" s="250"/>
      <c r="Y366" s="251">
        <v>58.3</v>
      </c>
      <c r="Z366" s="252"/>
      <c r="AA366" s="252"/>
      <c r="AB366" s="253"/>
      <c r="AC366" s="237" t="s">
        <v>341</v>
      </c>
      <c r="AD366" s="238"/>
      <c r="AE366" s="238"/>
      <c r="AF366" s="238"/>
      <c r="AG366" s="238"/>
      <c r="AH366" s="268" t="s">
        <v>767</v>
      </c>
      <c r="AI366" s="269"/>
      <c r="AJ366" s="269"/>
      <c r="AK366" s="269"/>
      <c r="AL366" s="241">
        <v>98</v>
      </c>
      <c r="AM366" s="242"/>
      <c r="AN366" s="242"/>
      <c r="AO366" s="243"/>
      <c r="AP366" s="244" t="s">
        <v>725</v>
      </c>
      <c r="AQ366" s="244"/>
      <c r="AR366" s="244"/>
      <c r="AS366" s="244"/>
      <c r="AT366" s="244"/>
      <c r="AU366" s="244"/>
      <c r="AV366" s="244"/>
      <c r="AW366" s="244"/>
      <c r="AX366" s="244"/>
    </row>
    <row r="367" spans="1:51" ht="30" customHeight="1" x14ac:dyDescent="0.15">
      <c r="A367" s="245">
        <v>2</v>
      </c>
      <c r="B367" s="245">
        <v>1</v>
      </c>
      <c r="C367" s="267" t="s">
        <v>760</v>
      </c>
      <c r="D367" s="266"/>
      <c r="E367" s="266"/>
      <c r="F367" s="266"/>
      <c r="G367" s="266"/>
      <c r="H367" s="266"/>
      <c r="I367" s="266"/>
      <c r="J367" s="248">
        <v>9010701005032</v>
      </c>
      <c r="K367" s="249"/>
      <c r="L367" s="249"/>
      <c r="M367" s="249"/>
      <c r="N367" s="249"/>
      <c r="O367" s="249"/>
      <c r="P367" s="260" t="s">
        <v>749</v>
      </c>
      <c r="Q367" s="250"/>
      <c r="R367" s="250"/>
      <c r="S367" s="250"/>
      <c r="T367" s="250"/>
      <c r="U367" s="250"/>
      <c r="V367" s="250"/>
      <c r="W367" s="250"/>
      <c r="X367" s="250"/>
      <c r="Y367" s="251">
        <v>34</v>
      </c>
      <c r="Z367" s="252"/>
      <c r="AA367" s="252"/>
      <c r="AB367" s="253"/>
      <c r="AC367" s="237" t="s">
        <v>341</v>
      </c>
      <c r="AD367" s="238"/>
      <c r="AE367" s="238"/>
      <c r="AF367" s="238"/>
      <c r="AG367" s="238"/>
      <c r="AH367" s="268" t="s">
        <v>699</v>
      </c>
      <c r="AI367" s="269"/>
      <c r="AJ367" s="269"/>
      <c r="AK367" s="269"/>
      <c r="AL367" s="241">
        <v>99</v>
      </c>
      <c r="AM367" s="242"/>
      <c r="AN367" s="242"/>
      <c r="AO367" s="243"/>
      <c r="AP367" s="244" t="s">
        <v>725</v>
      </c>
      <c r="AQ367" s="244"/>
      <c r="AR367" s="244"/>
      <c r="AS367" s="244"/>
      <c r="AT367" s="244"/>
      <c r="AU367" s="244"/>
      <c r="AV367" s="244"/>
      <c r="AW367" s="244"/>
      <c r="AX367" s="244"/>
      <c r="AY367">
        <f>COUNTA($C$367)</f>
        <v>1</v>
      </c>
    </row>
    <row r="368" spans="1:51" ht="30" customHeight="1" x14ac:dyDescent="0.15">
      <c r="A368" s="245">
        <v>3</v>
      </c>
      <c r="B368" s="245">
        <v>1</v>
      </c>
      <c r="C368" s="267" t="s">
        <v>761</v>
      </c>
      <c r="D368" s="266"/>
      <c r="E368" s="266"/>
      <c r="F368" s="266"/>
      <c r="G368" s="266"/>
      <c r="H368" s="266"/>
      <c r="I368" s="266"/>
      <c r="J368" s="248">
        <v>4010001008772</v>
      </c>
      <c r="K368" s="249"/>
      <c r="L368" s="249"/>
      <c r="M368" s="249"/>
      <c r="N368" s="249"/>
      <c r="O368" s="249"/>
      <c r="P368" s="260" t="s">
        <v>750</v>
      </c>
      <c r="Q368" s="250"/>
      <c r="R368" s="250"/>
      <c r="S368" s="250"/>
      <c r="T368" s="250"/>
      <c r="U368" s="250"/>
      <c r="V368" s="250"/>
      <c r="W368" s="250"/>
      <c r="X368" s="250"/>
      <c r="Y368" s="251">
        <v>1.4</v>
      </c>
      <c r="Z368" s="252"/>
      <c r="AA368" s="252"/>
      <c r="AB368" s="253"/>
      <c r="AC368" s="237" t="s">
        <v>341</v>
      </c>
      <c r="AD368" s="238"/>
      <c r="AE368" s="238"/>
      <c r="AF368" s="238"/>
      <c r="AG368" s="238"/>
      <c r="AH368" s="239" t="s">
        <v>699</v>
      </c>
      <c r="AI368" s="240"/>
      <c r="AJ368" s="240"/>
      <c r="AK368" s="240"/>
      <c r="AL368" s="241">
        <v>96</v>
      </c>
      <c r="AM368" s="242"/>
      <c r="AN368" s="242"/>
      <c r="AO368" s="243"/>
      <c r="AP368" s="244" t="s">
        <v>725</v>
      </c>
      <c r="AQ368" s="244"/>
      <c r="AR368" s="244"/>
      <c r="AS368" s="244"/>
      <c r="AT368" s="244"/>
      <c r="AU368" s="244"/>
      <c r="AV368" s="244"/>
      <c r="AW368" s="244"/>
      <c r="AX368" s="244"/>
      <c r="AY368">
        <f>COUNTA($C$368)</f>
        <v>1</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762</v>
      </c>
      <c r="D399" s="266"/>
      <c r="E399" s="266"/>
      <c r="F399" s="266"/>
      <c r="G399" s="266"/>
      <c r="H399" s="266"/>
      <c r="I399" s="266"/>
      <c r="J399" s="248">
        <v>3010401016070</v>
      </c>
      <c r="K399" s="249"/>
      <c r="L399" s="249"/>
      <c r="M399" s="249"/>
      <c r="N399" s="249"/>
      <c r="O399" s="249"/>
      <c r="P399" s="260" t="s">
        <v>745</v>
      </c>
      <c r="Q399" s="250"/>
      <c r="R399" s="250"/>
      <c r="S399" s="250"/>
      <c r="T399" s="250"/>
      <c r="U399" s="250"/>
      <c r="V399" s="250"/>
      <c r="W399" s="250"/>
      <c r="X399" s="250"/>
      <c r="Y399" s="251">
        <v>36.299999999999997</v>
      </c>
      <c r="Z399" s="252"/>
      <c r="AA399" s="252"/>
      <c r="AB399" s="253"/>
      <c r="AC399" s="237" t="s">
        <v>334</v>
      </c>
      <c r="AD399" s="238"/>
      <c r="AE399" s="238"/>
      <c r="AF399" s="238"/>
      <c r="AG399" s="238"/>
      <c r="AH399" s="268">
        <v>1</v>
      </c>
      <c r="AI399" s="269"/>
      <c r="AJ399" s="269"/>
      <c r="AK399" s="269"/>
      <c r="AL399" s="241">
        <v>99</v>
      </c>
      <c r="AM399" s="242"/>
      <c r="AN399" s="242"/>
      <c r="AO399" s="243"/>
      <c r="AP399" s="244" t="s">
        <v>725</v>
      </c>
      <c r="AQ399" s="244"/>
      <c r="AR399" s="244"/>
      <c r="AS399" s="244"/>
      <c r="AT399" s="244"/>
      <c r="AU399" s="244"/>
      <c r="AV399" s="244"/>
      <c r="AW399" s="244"/>
      <c r="AX399" s="244"/>
      <c r="AY399">
        <f>$AY$396</f>
        <v>1</v>
      </c>
    </row>
    <row r="400" spans="1:51" ht="30" customHeight="1" x14ac:dyDescent="0.15">
      <c r="A400" s="245">
        <v>2</v>
      </c>
      <c r="B400" s="245">
        <v>1</v>
      </c>
      <c r="C400" s="267" t="s">
        <v>763</v>
      </c>
      <c r="D400" s="266"/>
      <c r="E400" s="266"/>
      <c r="F400" s="266"/>
      <c r="G400" s="266"/>
      <c r="H400" s="266"/>
      <c r="I400" s="266"/>
      <c r="J400" s="248">
        <v>5130001024831</v>
      </c>
      <c r="K400" s="249"/>
      <c r="L400" s="249"/>
      <c r="M400" s="249"/>
      <c r="N400" s="249"/>
      <c r="O400" s="249"/>
      <c r="P400" s="260" t="s">
        <v>747</v>
      </c>
      <c r="Q400" s="250"/>
      <c r="R400" s="250"/>
      <c r="S400" s="250"/>
      <c r="T400" s="250"/>
      <c r="U400" s="250"/>
      <c r="V400" s="250"/>
      <c r="W400" s="250"/>
      <c r="X400" s="250"/>
      <c r="Y400" s="251">
        <v>4.4000000000000004</v>
      </c>
      <c r="Z400" s="252"/>
      <c r="AA400" s="252"/>
      <c r="AB400" s="253"/>
      <c r="AC400" s="237" t="s">
        <v>334</v>
      </c>
      <c r="AD400" s="238"/>
      <c r="AE400" s="238"/>
      <c r="AF400" s="238"/>
      <c r="AG400" s="238"/>
      <c r="AH400" s="268">
        <v>1</v>
      </c>
      <c r="AI400" s="269"/>
      <c r="AJ400" s="269"/>
      <c r="AK400" s="269"/>
      <c r="AL400" s="241">
        <v>95</v>
      </c>
      <c r="AM400" s="242"/>
      <c r="AN400" s="242"/>
      <c r="AO400" s="243"/>
      <c r="AP400" s="244" t="s">
        <v>725</v>
      </c>
      <c r="AQ400" s="244"/>
      <c r="AR400" s="244"/>
      <c r="AS400" s="244"/>
      <c r="AT400" s="244"/>
      <c r="AU400" s="244"/>
      <c r="AV400" s="244"/>
      <c r="AW400" s="244"/>
      <c r="AX400" s="244"/>
      <c r="AY400">
        <f>COUNTA($C$400)</f>
        <v>1</v>
      </c>
    </row>
    <row r="401" spans="1:51" ht="30" customHeight="1" x14ac:dyDescent="0.15">
      <c r="A401" s="245">
        <v>3</v>
      </c>
      <c r="B401" s="245">
        <v>1</v>
      </c>
      <c r="C401" s="267" t="s">
        <v>764</v>
      </c>
      <c r="D401" s="266"/>
      <c r="E401" s="266"/>
      <c r="F401" s="266"/>
      <c r="G401" s="266"/>
      <c r="H401" s="266"/>
      <c r="I401" s="266"/>
      <c r="J401" s="248">
        <v>2010701020401</v>
      </c>
      <c r="K401" s="249"/>
      <c r="L401" s="249"/>
      <c r="M401" s="249"/>
      <c r="N401" s="249"/>
      <c r="O401" s="249"/>
      <c r="P401" s="260" t="s">
        <v>748</v>
      </c>
      <c r="Q401" s="250"/>
      <c r="R401" s="250"/>
      <c r="S401" s="250"/>
      <c r="T401" s="250"/>
      <c r="U401" s="250"/>
      <c r="V401" s="250"/>
      <c r="W401" s="250"/>
      <c r="X401" s="250"/>
      <c r="Y401" s="251">
        <v>4.3</v>
      </c>
      <c r="Z401" s="252"/>
      <c r="AA401" s="252"/>
      <c r="AB401" s="253"/>
      <c r="AC401" s="237" t="s">
        <v>334</v>
      </c>
      <c r="AD401" s="238"/>
      <c r="AE401" s="238"/>
      <c r="AF401" s="238"/>
      <c r="AG401" s="238"/>
      <c r="AH401" s="239">
        <v>2</v>
      </c>
      <c r="AI401" s="240"/>
      <c r="AJ401" s="240"/>
      <c r="AK401" s="240"/>
      <c r="AL401" s="241">
        <v>67</v>
      </c>
      <c r="AM401" s="242"/>
      <c r="AN401" s="242"/>
      <c r="AO401" s="243"/>
      <c r="AP401" s="244" t="s">
        <v>725</v>
      </c>
      <c r="AQ401" s="244"/>
      <c r="AR401" s="244"/>
      <c r="AS401" s="244"/>
      <c r="AT401" s="244"/>
      <c r="AU401" s="244"/>
      <c r="AV401" s="244"/>
      <c r="AW401" s="244"/>
      <c r="AX401" s="244"/>
      <c r="AY401">
        <f>COUNTA($C$401)</f>
        <v>1</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765</v>
      </c>
      <c r="D432" s="266"/>
      <c r="E432" s="266"/>
      <c r="F432" s="266"/>
      <c r="G432" s="266"/>
      <c r="H432" s="266"/>
      <c r="I432" s="266"/>
      <c r="J432" s="248">
        <v>2012301010419</v>
      </c>
      <c r="K432" s="249"/>
      <c r="L432" s="249"/>
      <c r="M432" s="249"/>
      <c r="N432" s="249"/>
      <c r="O432" s="249"/>
      <c r="P432" s="260" t="s">
        <v>746</v>
      </c>
      <c r="Q432" s="250"/>
      <c r="R432" s="250"/>
      <c r="S432" s="250"/>
      <c r="T432" s="250"/>
      <c r="U432" s="250"/>
      <c r="V432" s="250"/>
      <c r="W432" s="250"/>
      <c r="X432" s="250"/>
      <c r="Y432" s="251">
        <v>0.2</v>
      </c>
      <c r="Z432" s="252"/>
      <c r="AA432" s="252"/>
      <c r="AB432" s="253"/>
      <c r="AC432" s="237" t="s">
        <v>340</v>
      </c>
      <c r="AD432" s="238"/>
      <c r="AE432" s="238"/>
      <c r="AF432" s="238"/>
      <c r="AG432" s="238"/>
      <c r="AH432" s="268" t="s">
        <v>767</v>
      </c>
      <c r="AI432" s="269"/>
      <c r="AJ432" s="269"/>
      <c r="AK432" s="269"/>
      <c r="AL432" s="241">
        <v>100</v>
      </c>
      <c r="AM432" s="242"/>
      <c r="AN432" s="242"/>
      <c r="AO432" s="243"/>
      <c r="AP432" s="244" t="s">
        <v>725</v>
      </c>
      <c r="AQ432" s="244"/>
      <c r="AR432" s="244"/>
      <c r="AS432" s="244"/>
      <c r="AT432" s="244"/>
      <c r="AU432" s="244"/>
      <c r="AV432" s="244"/>
      <c r="AW432" s="244"/>
      <c r="AX432" s="244"/>
      <c r="AY432">
        <f>$AY$429</f>
        <v>1</v>
      </c>
    </row>
    <row r="433" spans="1:51" ht="30" customHeight="1" x14ac:dyDescent="0.15">
      <c r="A433" s="245">
        <v>2</v>
      </c>
      <c r="B433" s="245">
        <v>1</v>
      </c>
      <c r="C433" s="267" t="s">
        <v>766</v>
      </c>
      <c r="D433" s="266"/>
      <c r="E433" s="266"/>
      <c r="F433" s="266"/>
      <c r="G433" s="266"/>
      <c r="H433" s="266"/>
      <c r="I433" s="266"/>
      <c r="J433" s="248">
        <v>3010001005333</v>
      </c>
      <c r="K433" s="249"/>
      <c r="L433" s="249"/>
      <c r="M433" s="249"/>
      <c r="N433" s="249"/>
      <c r="O433" s="249"/>
      <c r="P433" s="260" t="s">
        <v>751</v>
      </c>
      <c r="Q433" s="250"/>
      <c r="R433" s="250"/>
      <c r="S433" s="250"/>
      <c r="T433" s="250"/>
      <c r="U433" s="250"/>
      <c r="V433" s="250"/>
      <c r="W433" s="250"/>
      <c r="X433" s="250"/>
      <c r="Y433" s="251">
        <v>0.02</v>
      </c>
      <c r="Z433" s="252"/>
      <c r="AA433" s="252"/>
      <c r="AB433" s="253"/>
      <c r="AC433" s="237" t="s">
        <v>340</v>
      </c>
      <c r="AD433" s="238"/>
      <c r="AE433" s="238"/>
      <c r="AF433" s="238"/>
      <c r="AG433" s="238"/>
      <c r="AH433" s="268" t="s">
        <v>767</v>
      </c>
      <c r="AI433" s="269"/>
      <c r="AJ433" s="269"/>
      <c r="AK433" s="269"/>
      <c r="AL433" s="241">
        <v>100</v>
      </c>
      <c r="AM433" s="242"/>
      <c r="AN433" s="242"/>
      <c r="AO433" s="243"/>
      <c r="AP433" s="244" t="s">
        <v>725</v>
      </c>
      <c r="AQ433" s="244"/>
      <c r="AR433" s="244"/>
      <c r="AS433" s="244"/>
      <c r="AT433" s="244"/>
      <c r="AU433" s="244"/>
      <c r="AV433" s="244"/>
      <c r="AW433" s="244"/>
      <c r="AX433" s="244"/>
      <c r="AY433">
        <f>COUNTA($C$433)</f>
        <v>1</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5.5"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725</v>
      </c>
      <c r="F631" s="247"/>
      <c r="G631" s="247"/>
      <c r="H631" s="247"/>
      <c r="I631" s="247"/>
      <c r="J631" s="248" t="s">
        <v>725</v>
      </c>
      <c r="K631" s="249"/>
      <c r="L631" s="249"/>
      <c r="M631" s="249"/>
      <c r="N631" s="249"/>
      <c r="O631" s="249"/>
      <c r="P631" s="260" t="s">
        <v>725</v>
      </c>
      <c r="Q631" s="250"/>
      <c r="R631" s="250"/>
      <c r="S631" s="250"/>
      <c r="T631" s="250"/>
      <c r="U631" s="250"/>
      <c r="V631" s="250"/>
      <c r="W631" s="250"/>
      <c r="X631" s="250"/>
      <c r="Y631" s="251" t="s">
        <v>725</v>
      </c>
      <c r="Z631" s="252"/>
      <c r="AA631" s="252"/>
      <c r="AB631" s="253"/>
      <c r="AC631" s="237"/>
      <c r="AD631" s="238"/>
      <c r="AE631" s="238"/>
      <c r="AF631" s="238"/>
      <c r="AG631" s="238"/>
      <c r="AH631" s="239" t="s">
        <v>725</v>
      </c>
      <c r="AI631" s="240"/>
      <c r="AJ631" s="240"/>
      <c r="AK631" s="240"/>
      <c r="AL631" s="241" t="s">
        <v>725</v>
      </c>
      <c r="AM631" s="242"/>
      <c r="AN631" s="242"/>
      <c r="AO631" s="243"/>
      <c r="AP631" s="244" t="s">
        <v>725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7">
      <formula>IF(RIGHT(TEXT(P14,"0.#"),1)=".",FALSE,TRUE)</formula>
    </cfRule>
    <cfRule type="expression" dxfId="1508" priority="918">
      <formula>IF(RIGHT(TEXT(P14,"0.#"),1)=".",TRUE,FALSE)</formula>
    </cfRule>
  </conditionalFormatting>
  <conditionalFormatting sqref="P18:AX18">
    <cfRule type="expression" dxfId="1507" priority="915">
      <formula>IF(RIGHT(TEXT(P18,"0.#"),1)=".",FALSE,TRUE)</formula>
    </cfRule>
    <cfRule type="expression" dxfId="1506" priority="916">
      <formula>IF(RIGHT(TEXT(P18,"0.#"),1)=".",TRUE,FALSE)</formula>
    </cfRule>
  </conditionalFormatting>
  <conditionalFormatting sqref="Y311">
    <cfRule type="expression" dxfId="1505" priority="913">
      <formula>IF(RIGHT(TEXT(Y311,"0.#"),1)=".",FALSE,TRUE)</formula>
    </cfRule>
    <cfRule type="expression" dxfId="1504" priority="914">
      <formula>IF(RIGHT(TEXT(Y311,"0.#"),1)=".",TRUE,FALSE)</formula>
    </cfRule>
  </conditionalFormatting>
  <conditionalFormatting sqref="Y320">
    <cfRule type="expression" dxfId="1503" priority="911">
      <formula>IF(RIGHT(TEXT(Y320,"0.#"),1)=".",FALSE,TRUE)</formula>
    </cfRule>
    <cfRule type="expression" dxfId="1502" priority="912">
      <formula>IF(RIGHT(TEXT(Y320,"0.#"),1)=".",TRUE,FALSE)</formula>
    </cfRule>
  </conditionalFormatting>
  <conditionalFormatting sqref="Y351:Y358 Y349 Y338:Y345 Y336 Y325:Y332 Y323">
    <cfRule type="expression" dxfId="1501" priority="891">
      <formula>IF(RIGHT(TEXT(Y323,"0.#"),1)=".",FALSE,TRUE)</formula>
    </cfRule>
    <cfRule type="expression" dxfId="1500" priority="892">
      <formula>IF(RIGHT(TEXT(Y323,"0.#"),1)=".",TRUE,FALSE)</formula>
    </cfRule>
  </conditionalFormatting>
  <conditionalFormatting sqref="P16:AQ17 P15:AX15 P13:AX13">
    <cfRule type="expression" dxfId="1499" priority="909">
      <formula>IF(RIGHT(TEXT(P13,"0.#"),1)=".",FALSE,TRUE)</formula>
    </cfRule>
    <cfRule type="expression" dxfId="1498" priority="910">
      <formula>IF(RIGHT(TEXT(P13,"0.#"),1)=".",TRUE,FALSE)</formula>
    </cfRule>
  </conditionalFormatting>
  <conditionalFormatting sqref="P19:AJ19">
    <cfRule type="expression" dxfId="1497" priority="907">
      <formula>IF(RIGHT(TEXT(P19,"0.#"),1)=".",FALSE,TRUE)</formula>
    </cfRule>
    <cfRule type="expression" dxfId="1496" priority="908">
      <formula>IF(RIGHT(TEXT(P19,"0.#"),1)=".",TRUE,FALSE)</formula>
    </cfRule>
  </conditionalFormatting>
  <conditionalFormatting sqref="AE32 AQ32">
    <cfRule type="expression" dxfId="1495" priority="905">
      <formula>IF(RIGHT(TEXT(AE32,"0.#"),1)=".",FALSE,TRUE)</formula>
    </cfRule>
    <cfRule type="expression" dxfId="1494" priority="906">
      <formula>IF(RIGHT(TEXT(AE32,"0.#"),1)=".",TRUE,FALSE)</formula>
    </cfRule>
  </conditionalFormatting>
  <conditionalFormatting sqref="Y312:Y319 Y310">
    <cfRule type="expression" dxfId="1493" priority="903">
      <formula>IF(RIGHT(TEXT(Y310,"0.#"),1)=".",FALSE,TRUE)</formula>
    </cfRule>
    <cfRule type="expression" dxfId="1492" priority="904">
      <formula>IF(RIGHT(TEXT(Y310,"0.#"),1)=".",TRUE,FALSE)</formula>
    </cfRule>
  </conditionalFormatting>
  <conditionalFormatting sqref="AU311">
    <cfRule type="expression" dxfId="1491" priority="901">
      <formula>IF(RIGHT(TEXT(AU311,"0.#"),1)=".",FALSE,TRUE)</formula>
    </cfRule>
    <cfRule type="expression" dxfId="1490" priority="902">
      <formula>IF(RIGHT(TEXT(AU311,"0.#"),1)=".",TRUE,FALSE)</formula>
    </cfRule>
  </conditionalFormatting>
  <conditionalFormatting sqref="AU320">
    <cfRule type="expression" dxfId="1489" priority="899">
      <formula>IF(RIGHT(TEXT(AU320,"0.#"),1)=".",FALSE,TRUE)</formula>
    </cfRule>
    <cfRule type="expression" dxfId="1488" priority="900">
      <formula>IF(RIGHT(TEXT(AU320,"0.#"),1)=".",TRUE,FALSE)</formula>
    </cfRule>
  </conditionalFormatting>
  <conditionalFormatting sqref="AU312:AU319 AU310">
    <cfRule type="expression" dxfId="1487" priority="897">
      <formula>IF(RIGHT(TEXT(AU310,"0.#"),1)=".",FALSE,TRUE)</formula>
    </cfRule>
    <cfRule type="expression" dxfId="1486" priority="898">
      <formula>IF(RIGHT(TEXT(AU310,"0.#"),1)=".",TRUE,FALSE)</formula>
    </cfRule>
  </conditionalFormatting>
  <conditionalFormatting sqref="Y350 Y337 Y324">
    <cfRule type="expression" dxfId="1485" priority="895">
      <formula>IF(RIGHT(TEXT(Y324,"0.#"),1)=".",FALSE,TRUE)</formula>
    </cfRule>
    <cfRule type="expression" dxfId="1484" priority="896">
      <formula>IF(RIGHT(TEXT(Y324,"0.#"),1)=".",TRUE,FALSE)</formula>
    </cfRule>
  </conditionalFormatting>
  <conditionalFormatting sqref="Y359 Y346 Y333">
    <cfRule type="expression" dxfId="1483" priority="893">
      <formula>IF(RIGHT(TEXT(Y333,"0.#"),1)=".",FALSE,TRUE)</formula>
    </cfRule>
    <cfRule type="expression" dxfId="1482" priority="894">
      <formula>IF(RIGHT(TEXT(Y333,"0.#"),1)=".",TRUE,FALSE)</formula>
    </cfRule>
  </conditionalFormatting>
  <conditionalFormatting sqref="AU350 AU337 AU324">
    <cfRule type="expression" dxfId="1481" priority="889">
      <formula>IF(RIGHT(TEXT(AU324,"0.#"),1)=".",FALSE,TRUE)</formula>
    </cfRule>
    <cfRule type="expression" dxfId="1480" priority="890">
      <formula>IF(RIGHT(TEXT(AU324,"0.#"),1)=".",TRUE,FALSE)</formula>
    </cfRule>
  </conditionalFormatting>
  <conditionalFormatting sqref="AU359 AU346 AU333">
    <cfRule type="expression" dxfId="1479" priority="887">
      <formula>IF(RIGHT(TEXT(AU333,"0.#"),1)=".",FALSE,TRUE)</formula>
    </cfRule>
    <cfRule type="expression" dxfId="1478" priority="888">
      <formula>IF(RIGHT(TEXT(AU333,"0.#"),1)=".",TRUE,FALSE)</formula>
    </cfRule>
  </conditionalFormatting>
  <conditionalFormatting sqref="AU351:AU358 AU349 AU338:AU345 AU336 AU325:AU332 AU323">
    <cfRule type="expression" dxfId="1477" priority="885">
      <formula>IF(RIGHT(TEXT(AU323,"0.#"),1)=".",FALSE,TRUE)</formula>
    </cfRule>
    <cfRule type="expression" dxfId="1476" priority="886">
      <formula>IF(RIGHT(TEXT(AU323,"0.#"),1)=".",TRUE,FALSE)</formula>
    </cfRule>
  </conditionalFormatting>
  <conditionalFormatting sqref="AI32">
    <cfRule type="expression" dxfId="1475" priority="883">
      <formula>IF(RIGHT(TEXT(AI32,"0.#"),1)=".",FALSE,TRUE)</formula>
    </cfRule>
    <cfRule type="expression" dxfId="1474" priority="884">
      <formula>IF(RIGHT(TEXT(AI32,"0.#"),1)=".",TRUE,FALSE)</formula>
    </cfRule>
  </conditionalFormatting>
  <conditionalFormatting sqref="AM32">
    <cfRule type="expression" dxfId="1473" priority="881">
      <formula>IF(RIGHT(TEXT(AM32,"0.#"),1)=".",FALSE,TRUE)</formula>
    </cfRule>
    <cfRule type="expression" dxfId="1472" priority="882">
      <formula>IF(RIGHT(TEXT(AM32,"0.#"),1)=".",TRUE,FALSE)</formula>
    </cfRule>
  </conditionalFormatting>
  <conditionalFormatting sqref="AE33">
    <cfRule type="expression" dxfId="1471" priority="879">
      <formula>IF(RIGHT(TEXT(AE33,"0.#"),1)=".",FALSE,TRUE)</formula>
    </cfRule>
    <cfRule type="expression" dxfId="1470" priority="880">
      <formula>IF(RIGHT(TEXT(AE33,"0.#"),1)=".",TRUE,FALSE)</formula>
    </cfRule>
  </conditionalFormatting>
  <conditionalFormatting sqref="AI33">
    <cfRule type="expression" dxfId="1469" priority="877">
      <formula>IF(RIGHT(TEXT(AI33,"0.#"),1)=".",FALSE,TRUE)</formula>
    </cfRule>
    <cfRule type="expression" dxfId="1468" priority="878">
      <formula>IF(RIGHT(TEXT(AI33,"0.#"),1)=".",TRUE,FALSE)</formula>
    </cfRule>
  </conditionalFormatting>
  <conditionalFormatting sqref="AM33">
    <cfRule type="expression" dxfId="1467" priority="875">
      <formula>IF(RIGHT(TEXT(AM33,"0.#"),1)=".",FALSE,TRUE)</formula>
    </cfRule>
    <cfRule type="expression" dxfId="1466" priority="876">
      <formula>IF(RIGHT(TEXT(AM33,"0.#"),1)=".",TRUE,FALSE)</formula>
    </cfRule>
  </conditionalFormatting>
  <conditionalFormatting sqref="AQ33">
    <cfRule type="expression" dxfId="1465" priority="873">
      <formula>IF(RIGHT(TEXT(AQ33,"0.#"),1)=".",FALSE,TRUE)</formula>
    </cfRule>
    <cfRule type="expression" dxfId="1464" priority="874">
      <formula>IF(RIGHT(TEXT(AQ33,"0.#"),1)=".",TRUE,FALSE)</formula>
    </cfRule>
  </conditionalFormatting>
  <conditionalFormatting sqref="AE210">
    <cfRule type="expression" dxfId="1463" priority="871">
      <formula>IF(RIGHT(TEXT(AE210,"0.#"),1)=".",FALSE,TRUE)</formula>
    </cfRule>
    <cfRule type="expression" dxfId="1462" priority="872">
      <formula>IF(RIGHT(TEXT(AE210,"0.#"),1)=".",TRUE,FALSE)</formula>
    </cfRule>
  </conditionalFormatting>
  <conditionalFormatting sqref="AE211">
    <cfRule type="expression" dxfId="1461" priority="869">
      <formula>IF(RIGHT(TEXT(AE211,"0.#"),1)=".",FALSE,TRUE)</formula>
    </cfRule>
    <cfRule type="expression" dxfId="1460" priority="870">
      <formula>IF(RIGHT(TEXT(AE211,"0.#"),1)=".",TRUE,FALSE)</formula>
    </cfRule>
  </conditionalFormatting>
  <conditionalFormatting sqref="AE212">
    <cfRule type="expression" dxfId="1459" priority="867">
      <formula>IF(RIGHT(TEXT(AE212,"0.#"),1)=".",FALSE,TRUE)</formula>
    </cfRule>
    <cfRule type="expression" dxfId="1458" priority="868">
      <formula>IF(RIGHT(TEXT(AE212,"0.#"),1)=".",TRUE,FALSE)</formula>
    </cfRule>
  </conditionalFormatting>
  <conditionalFormatting sqref="AI212">
    <cfRule type="expression" dxfId="1457" priority="865">
      <formula>IF(RIGHT(TEXT(AI212,"0.#"),1)=".",FALSE,TRUE)</formula>
    </cfRule>
    <cfRule type="expression" dxfId="1456" priority="866">
      <formula>IF(RIGHT(TEXT(AI212,"0.#"),1)=".",TRUE,FALSE)</formula>
    </cfRule>
  </conditionalFormatting>
  <conditionalFormatting sqref="AI211">
    <cfRule type="expression" dxfId="1455" priority="863">
      <formula>IF(RIGHT(TEXT(AI211,"0.#"),1)=".",FALSE,TRUE)</formula>
    </cfRule>
    <cfRule type="expression" dxfId="1454" priority="864">
      <formula>IF(RIGHT(TEXT(AI211,"0.#"),1)=".",TRUE,FALSE)</formula>
    </cfRule>
  </conditionalFormatting>
  <conditionalFormatting sqref="AI210">
    <cfRule type="expression" dxfId="1453" priority="861">
      <formula>IF(RIGHT(TEXT(AI210,"0.#"),1)=".",FALSE,TRUE)</formula>
    </cfRule>
    <cfRule type="expression" dxfId="1452" priority="862">
      <formula>IF(RIGHT(TEXT(AI210,"0.#"),1)=".",TRUE,FALSE)</formula>
    </cfRule>
  </conditionalFormatting>
  <conditionalFormatting sqref="AM210">
    <cfRule type="expression" dxfId="1451" priority="859">
      <formula>IF(RIGHT(TEXT(AM210,"0.#"),1)=".",FALSE,TRUE)</formula>
    </cfRule>
    <cfRule type="expression" dxfId="1450" priority="860">
      <formula>IF(RIGHT(TEXT(AM210,"0.#"),1)=".",TRUE,FALSE)</formula>
    </cfRule>
  </conditionalFormatting>
  <conditionalFormatting sqref="AM211">
    <cfRule type="expression" dxfId="1449" priority="857">
      <formula>IF(RIGHT(TEXT(AM211,"0.#"),1)=".",FALSE,TRUE)</formula>
    </cfRule>
    <cfRule type="expression" dxfId="1448" priority="858">
      <formula>IF(RIGHT(TEXT(AM211,"0.#"),1)=".",TRUE,FALSE)</formula>
    </cfRule>
  </conditionalFormatting>
  <conditionalFormatting sqref="AM212">
    <cfRule type="expression" dxfId="1447" priority="855">
      <formula>IF(RIGHT(TEXT(AM212,"0.#"),1)=".",FALSE,TRUE)</formula>
    </cfRule>
    <cfRule type="expression" dxfId="1446" priority="856">
      <formula>IF(RIGHT(TEXT(AM212,"0.#"),1)=".",TRUE,FALSE)</formula>
    </cfRule>
  </conditionalFormatting>
  <conditionalFormatting sqref="AL368:AO395">
    <cfRule type="expression" dxfId="1445" priority="851">
      <formula>IF(AND(AL368&gt;=0, RIGHT(TEXT(AL368,"0.#"),1)&lt;&gt;"."),TRUE,FALSE)</formula>
    </cfRule>
    <cfRule type="expression" dxfId="1444" priority="852">
      <formula>IF(AND(AL368&gt;=0, RIGHT(TEXT(AL368,"0.#"),1)="."),TRUE,FALSE)</formula>
    </cfRule>
    <cfRule type="expression" dxfId="1443" priority="853">
      <formula>IF(AND(AL368&lt;0, RIGHT(TEXT(AL368,"0.#"),1)&lt;&gt;"."),TRUE,FALSE)</formula>
    </cfRule>
    <cfRule type="expression" dxfId="1442" priority="854">
      <formula>IF(AND(AL368&lt;0, RIGHT(TEXT(AL368,"0.#"),1)="."),TRUE,FALSE)</formula>
    </cfRule>
  </conditionalFormatting>
  <conditionalFormatting sqref="AQ210:AQ212">
    <cfRule type="expression" dxfId="1441" priority="849">
      <formula>IF(RIGHT(TEXT(AQ210,"0.#"),1)=".",FALSE,TRUE)</formula>
    </cfRule>
    <cfRule type="expression" dxfId="1440" priority="850">
      <formula>IF(RIGHT(TEXT(AQ210,"0.#"),1)=".",TRUE,FALSE)</formula>
    </cfRule>
  </conditionalFormatting>
  <conditionalFormatting sqref="AU210:AU212">
    <cfRule type="expression" dxfId="1439" priority="847">
      <formula>IF(RIGHT(TEXT(AU210,"0.#"),1)=".",FALSE,TRUE)</formula>
    </cfRule>
    <cfRule type="expression" dxfId="1438" priority="848">
      <formula>IF(RIGHT(TEXT(AU210,"0.#"),1)=".",TRUE,FALSE)</formula>
    </cfRule>
  </conditionalFormatting>
  <conditionalFormatting sqref="Y368:Y395">
    <cfRule type="expression" dxfId="1437" priority="845">
      <formula>IF(RIGHT(TEXT(Y368,"0.#"),1)=".",FALSE,TRUE)</formula>
    </cfRule>
    <cfRule type="expression" dxfId="1436" priority="846">
      <formula>IF(RIGHT(TEXT(Y368,"0.#"),1)=".",TRUE,FALSE)</formula>
    </cfRule>
  </conditionalFormatting>
  <conditionalFormatting sqref="AL631:AO660">
    <cfRule type="expression" dxfId="1435" priority="841">
      <formula>IF(AND(AL631&gt;=0, RIGHT(TEXT(AL631,"0.#"),1)&lt;&gt;"."),TRUE,FALSE)</formula>
    </cfRule>
    <cfRule type="expression" dxfId="1434" priority="842">
      <formula>IF(AND(AL631&gt;=0, RIGHT(TEXT(AL631,"0.#"),1)="."),TRUE,FALSE)</formula>
    </cfRule>
    <cfRule type="expression" dxfId="1433" priority="843">
      <formula>IF(AND(AL631&lt;0, RIGHT(TEXT(AL631,"0.#"),1)&lt;&gt;"."),TRUE,FALSE)</formula>
    </cfRule>
    <cfRule type="expression" dxfId="1432" priority="844">
      <formula>IF(AND(AL631&lt;0, RIGHT(TEXT(AL631,"0.#"),1)="."),TRUE,FALSE)</formula>
    </cfRule>
  </conditionalFormatting>
  <conditionalFormatting sqref="Y631:Y660">
    <cfRule type="expression" dxfId="1431" priority="839">
      <formula>IF(RIGHT(TEXT(Y631,"0.#"),1)=".",FALSE,TRUE)</formula>
    </cfRule>
    <cfRule type="expression" dxfId="1430" priority="840">
      <formula>IF(RIGHT(TEXT(Y631,"0.#"),1)=".",TRUE,FALSE)</formula>
    </cfRule>
  </conditionalFormatting>
  <conditionalFormatting sqref="AL366:AO367">
    <cfRule type="expression" dxfId="1429" priority="835">
      <formula>IF(AND(AL366&gt;=0, RIGHT(TEXT(AL366,"0.#"),1)&lt;&gt;"."),TRUE,FALSE)</formula>
    </cfRule>
    <cfRule type="expression" dxfId="1428" priority="836">
      <formula>IF(AND(AL366&gt;=0, RIGHT(TEXT(AL366,"0.#"),1)="."),TRUE,FALSE)</formula>
    </cfRule>
    <cfRule type="expression" dxfId="1427" priority="837">
      <formula>IF(AND(AL366&lt;0, RIGHT(TEXT(AL366,"0.#"),1)&lt;&gt;"."),TRUE,FALSE)</formula>
    </cfRule>
    <cfRule type="expression" dxfId="1426" priority="838">
      <formula>IF(AND(AL366&lt;0, RIGHT(TEXT(AL366,"0.#"),1)="."),TRUE,FALSE)</formula>
    </cfRule>
  </conditionalFormatting>
  <conditionalFormatting sqref="Y366:Y367">
    <cfRule type="expression" dxfId="1425" priority="833">
      <formula>IF(RIGHT(TEXT(Y366,"0.#"),1)=".",FALSE,TRUE)</formula>
    </cfRule>
    <cfRule type="expression" dxfId="1424" priority="834">
      <formula>IF(RIGHT(TEXT(Y366,"0.#"),1)=".",TRUE,FALSE)</formula>
    </cfRule>
  </conditionalFormatting>
  <conditionalFormatting sqref="Y402:Y428">
    <cfRule type="expression" dxfId="1423" priority="771">
      <formula>IF(RIGHT(TEXT(Y402,"0.#"),1)=".",FALSE,TRUE)</formula>
    </cfRule>
    <cfRule type="expression" dxfId="1422" priority="772">
      <formula>IF(RIGHT(TEXT(Y402,"0.#"),1)=".",TRUE,FALSE)</formula>
    </cfRule>
  </conditionalFormatting>
  <conditionalFormatting sqref="Y434:Y461">
    <cfRule type="expression" dxfId="1421" priority="759">
      <formula>IF(RIGHT(TEXT(Y434,"0.#"),1)=".",FALSE,TRUE)</formula>
    </cfRule>
    <cfRule type="expression" dxfId="1420" priority="760">
      <formula>IF(RIGHT(TEXT(Y434,"0.#"),1)=".",TRUE,FALSE)</formula>
    </cfRule>
  </conditionalFormatting>
  <conditionalFormatting sqref="Y432:Y433">
    <cfRule type="expression" dxfId="1419" priority="753">
      <formula>IF(RIGHT(TEXT(Y432,"0.#"),1)=".",FALSE,TRUE)</formula>
    </cfRule>
    <cfRule type="expression" dxfId="1418" priority="754">
      <formula>IF(RIGHT(TEXT(Y432,"0.#"),1)=".",TRUE,FALSE)</formula>
    </cfRule>
  </conditionalFormatting>
  <conditionalFormatting sqref="Y467:Y494">
    <cfRule type="expression" dxfId="1417" priority="747">
      <formula>IF(RIGHT(TEXT(Y467,"0.#"),1)=".",FALSE,TRUE)</formula>
    </cfRule>
    <cfRule type="expression" dxfId="1416" priority="748">
      <formula>IF(RIGHT(TEXT(Y467,"0.#"),1)=".",TRUE,FALSE)</formula>
    </cfRule>
  </conditionalFormatting>
  <conditionalFormatting sqref="Y465:Y466">
    <cfRule type="expression" dxfId="1415" priority="741">
      <formula>IF(RIGHT(TEXT(Y465,"0.#"),1)=".",FALSE,TRUE)</formula>
    </cfRule>
    <cfRule type="expression" dxfId="1414" priority="742">
      <formula>IF(RIGHT(TEXT(Y465,"0.#"),1)=".",TRUE,FALSE)</formula>
    </cfRule>
  </conditionalFormatting>
  <conditionalFormatting sqref="Y500:Y527">
    <cfRule type="expression" dxfId="1413" priority="735">
      <formula>IF(RIGHT(TEXT(Y500,"0.#"),1)=".",FALSE,TRUE)</formula>
    </cfRule>
    <cfRule type="expression" dxfId="1412" priority="736">
      <formula>IF(RIGHT(TEXT(Y500,"0.#"),1)=".",TRUE,FALSE)</formula>
    </cfRule>
  </conditionalFormatting>
  <conditionalFormatting sqref="Y498:Y499">
    <cfRule type="expression" dxfId="1411" priority="729">
      <formula>IF(RIGHT(TEXT(Y498,"0.#"),1)=".",FALSE,TRUE)</formula>
    </cfRule>
    <cfRule type="expression" dxfId="1410" priority="730">
      <formula>IF(RIGHT(TEXT(Y498,"0.#"),1)=".",TRUE,FALSE)</formula>
    </cfRule>
  </conditionalFormatting>
  <conditionalFormatting sqref="Y533:Y560">
    <cfRule type="expression" dxfId="1409" priority="723">
      <formula>IF(RIGHT(TEXT(Y533,"0.#"),1)=".",FALSE,TRUE)</formula>
    </cfRule>
    <cfRule type="expression" dxfId="1408" priority="724">
      <formula>IF(RIGHT(TEXT(Y533,"0.#"),1)=".",TRUE,FALSE)</formula>
    </cfRule>
  </conditionalFormatting>
  <conditionalFormatting sqref="W23">
    <cfRule type="expression" dxfId="1407" priority="831">
      <formula>IF(RIGHT(TEXT(W23,"0.#"),1)=".",FALSE,TRUE)</formula>
    </cfRule>
    <cfRule type="expression" dxfId="1406" priority="832">
      <formula>IF(RIGHT(TEXT(W23,"0.#"),1)=".",TRUE,FALSE)</formula>
    </cfRule>
  </conditionalFormatting>
  <conditionalFormatting sqref="W24:W27">
    <cfRule type="expression" dxfId="1405" priority="829">
      <formula>IF(RIGHT(TEXT(W24,"0.#"),1)=".",FALSE,TRUE)</formula>
    </cfRule>
    <cfRule type="expression" dxfId="1404" priority="830">
      <formula>IF(RIGHT(TEXT(W24,"0.#"),1)=".",TRUE,FALSE)</formula>
    </cfRule>
  </conditionalFormatting>
  <conditionalFormatting sqref="W28">
    <cfRule type="expression" dxfId="1403" priority="827">
      <formula>IF(RIGHT(TEXT(W28,"0.#"),1)=".",FALSE,TRUE)</formula>
    </cfRule>
    <cfRule type="expression" dxfId="1402" priority="828">
      <formula>IF(RIGHT(TEXT(W28,"0.#"),1)=".",TRUE,FALSE)</formula>
    </cfRule>
  </conditionalFormatting>
  <conditionalFormatting sqref="P23">
    <cfRule type="expression" dxfId="1401" priority="825">
      <formula>IF(RIGHT(TEXT(P23,"0.#"),1)=".",FALSE,TRUE)</formula>
    </cfRule>
    <cfRule type="expression" dxfId="1400" priority="826">
      <formula>IF(RIGHT(TEXT(P23,"0.#"),1)=".",TRUE,FALSE)</formula>
    </cfRule>
  </conditionalFormatting>
  <conditionalFormatting sqref="P24:P27">
    <cfRule type="expression" dxfId="1399" priority="823">
      <formula>IF(RIGHT(TEXT(P24,"0.#"),1)=".",FALSE,TRUE)</formula>
    </cfRule>
    <cfRule type="expression" dxfId="1398" priority="824">
      <formula>IF(RIGHT(TEXT(P24,"0.#"),1)=".",TRUE,FALSE)</formula>
    </cfRule>
  </conditionalFormatting>
  <conditionalFormatting sqref="P28">
    <cfRule type="expression" dxfId="1397" priority="821">
      <formula>IF(RIGHT(TEXT(P28,"0.#"),1)=".",FALSE,TRUE)</formula>
    </cfRule>
    <cfRule type="expression" dxfId="1396" priority="822">
      <formula>IF(RIGHT(TEXT(P28,"0.#"),1)=".",TRUE,FALSE)</formula>
    </cfRule>
  </conditionalFormatting>
  <conditionalFormatting sqref="AE202">
    <cfRule type="expression" dxfId="1395" priority="819">
      <formula>IF(RIGHT(TEXT(AE202,"0.#"),1)=".",FALSE,TRUE)</formula>
    </cfRule>
    <cfRule type="expression" dxfId="1394" priority="820">
      <formula>IF(RIGHT(TEXT(AE202,"0.#"),1)=".",TRUE,FALSE)</formula>
    </cfRule>
  </conditionalFormatting>
  <conditionalFormatting sqref="AE203">
    <cfRule type="expression" dxfId="1393" priority="817">
      <formula>IF(RIGHT(TEXT(AE203,"0.#"),1)=".",FALSE,TRUE)</formula>
    </cfRule>
    <cfRule type="expression" dxfId="1392" priority="818">
      <formula>IF(RIGHT(TEXT(AE203,"0.#"),1)=".",TRUE,FALSE)</formula>
    </cfRule>
  </conditionalFormatting>
  <conditionalFormatting sqref="AE204">
    <cfRule type="expression" dxfId="1391" priority="815">
      <formula>IF(RIGHT(TEXT(AE204,"0.#"),1)=".",FALSE,TRUE)</formula>
    </cfRule>
    <cfRule type="expression" dxfId="1390" priority="816">
      <formula>IF(RIGHT(TEXT(AE204,"0.#"),1)=".",TRUE,FALSE)</formula>
    </cfRule>
  </conditionalFormatting>
  <conditionalFormatting sqref="AI204">
    <cfRule type="expression" dxfId="1389" priority="813">
      <formula>IF(RIGHT(TEXT(AI204,"0.#"),1)=".",FALSE,TRUE)</formula>
    </cfRule>
    <cfRule type="expression" dxfId="1388" priority="814">
      <formula>IF(RIGHT(TEXT(AI204,"0.#"),1)=".",TRUE,FALSE)</formula>
    </cfRule>
  </conditionalFormatting>
  <conditionalFormatting sqref="AI203">
    <cfRule type="expression" dxfId="1387" priority="811">
      <formula>IF(RIGHT(TEXT(AI203,"0.#"),1)=".",FALSE,TRUE)</formula>
    </cfRule>
    <cfRule type="expression" dxfId="1386" priority="812">
      <formula>IF(RIGHT(TEXT(AI203,"0.#"),1)=".",TRUE,FALSE)</formula>
    </cfRule>
  </conditionalFormatting>
  <conditionalFormatting sqref="AI202">
    <cfRule type="expression" dxfId="1385" priority="809">
      <formula>IF(RIGHT(TEXT(AI202,"0.#"),1)=".",FALSE,TRUE)</formula>
    </cfRule>
    <cfRule type="expression" dxfId="1384" priority="810">
      <formula>IF(RIGHT(TEXT(AI202,"0.#"),1)=".",TRUE,FALSE)</formula>
    </cfRule>
  </conditionalFormatting>
  <conditionalFormatting sqref="AM202">
    <cfRule type="expression" dxfId="1383" priority="807">
      <formula>IF(RIGHT(TEXT(AM202,"0.#"),1)=".",FALSE,TRUE)</formula>
    </cfRule>
    <cfRule type="expression" dxfId="1382" priority="808">
      <formula>IF(RIGHT(TEXT(AM202,"0.#"),1)=".",TRUE,FALSE)</formula>
    </cfRule>
  </conditionalFormatting>
  <conditionalFormatting sqref="AM203">
    <cfRule type="expression" dxfId="1381" priority="805">
      <formula>IF(RIGHT(TEXT(AM203,"0.#"),1)=".",FALSE,TRUE)</formula>
    </cfRule>
    <cfRule type="expression" dxfId="1380" priority="806">
      <formula>IF(RIGHT(TEXT(AM203,"0.#"),1)=".",TRUE,FALSE)</formula>
    </cfRule>
  </conditionalFormatting>
  <conditionalFormatting sqref="AM204">
    <cfRule type="expression" dxfId="1379" priority="803">
      <formula>IF(RIGHT(TEXT(AM204,"0.#"),1)=".",FALSE,TRUE)</formula>
    </cfRule>
    <cfRule type="expression" dxfId="1378" priority="804">
      <formula>IF(RIGHT(TEXT(AM204,"0.#"),1)=".",TRUE,FALSE)</formula>
    </cfRule>
  </conditionalFormatting>
  <conditionalFormatting sqref="AQ202:AQ204">
    <cfRule type="expression" dxfId="1377" priority="801">
      <formula>IF(RIGHT(TEXT(AQ202,"0.#"),1)=".",FALSE,TRUE)</formula>
    </cfRule>
    <cfRule type="expression" dxfId="1376" priority="802">
      <formula>IF(RIGHT(TEXT(AQ202,"0.#"),1)=".",TRUE,FALSE)</formula>
    </cfRule>
  </conditionalFormatting>
  <conditionalFormatting sqref="AU202:AU204">
    <cfRule type="expression" dxfId="1375" priority="799">
      <formula>IF(RIGHT(TEXT(AU202,"0.#"),1)=".",FALSE,TRUE)</formula>
    </cfRule>
    <cfRule type="expression" dxfId="1374" priority="800">
      <formula>IF(RIGHT(TEXT(AU202,"0.#"),1)=".",TRUE,FALSE)</formula>
    </cfRule>
  </conditionalFormatting>
  <conditionalFormatting sqref="AE205">
    <cfRule type="expression" dxfId="1373" priority="797">
      <formula>IF(RIGHT(TEXT(AE205,"0.#"),1)=".",FALSE,TRUE)</formula>
    </cfRule>
    <cfRule type="expression" dxfId="1372" priority="798">
      <formula>IF(RIGHT(TEXT(AE205,"0.#"),1)=".",TRUE,FALSE)</formula>
    </cfRule>
  </conditionalFormatting>
  <conditionalFormatting sqref="AE206">
    <cfRule type="expression" dxfId="1371" priority="795">
      <formula>IF(RIGHT(TEXT(AE206,"0.#"),1)=".",FALSE,TRUE)</formula>
    </cfRule>
    <cfRule type="expression" dxfId="1370" priority="796">
      <formula>IF(RIGHT(TEXT(AE206,"0.#"),1)=".",TRUE,FALSE)</formula>
    </cfRule>
  </conditionalFormatting>
  <conditionalFormatting sqref="AE207">
    <cfRule type="expression" dxfId="1369" priority="793">
      <formula>IF(RIGHT(TEXT(AE207,"0.#"),1)=".",FALSE,TRUE)</formula>
    </cfRule>
    <cfRule type="expression" dxfId="1368" priority="794">
      <formula>IF(RIGHT(TEXT(AE207,"0.#"),1)=".",TRUE,FALSE)</formula>
    </cfRule>
  </conditionalFormatting>
  <conditionalFormatting sqref="AI207">
    <cfRule type="expression" dxfId="1367" priority="791">
      <formula>IF(RIGHT(TEXT(AI207,"0.#"),1)=".",FALSE,TRUE)</formula>
    </cfRule>
    <cfRule type="expression" dxfId="1366" priority="792">
      <formula>IF(RIGHT(TEXT(AI207,"0.#"),1)=".",TRUE,FALSE)</formula>
    </cfRule>
  </conditionalFormatting>
  <conditionalFormatting sqref="AI206">
    <cfRule type="expression" dxfId="1365" priority="789">
      <formula>IF(RIGHT(TEXT(AI206,"0.#"),1)=".",FALSE,TRUE)</formula>
    </cfRule>
    <cfRule type="expression" dxfId="1364" priority="790">
      <formula>IF(RIGHT(TEXT(AI206,"0.#"),1)=".",TRUE,FALSE)</formula>
    </cfRule>
  </conditionalFormatting>
  <conditionalFormatting sqref="AI205">
    <cfRule type="expression" dxfId="1363" priority="787">
      <formula>IF(RIGHT(TEXT(AI205,"0.#"),1)=".",FALSE,TRUE)</formula>
    </cfRule>
    <cfRule type="expression" dxfId="1362" priority="788">
      <formula>IF(RIGHT(TEXT(AI205,"0.#"),1)=".",TRUE,FALSE)</formula>
    </cfRule>
  </conditionalFormatting>
  <conditionalFormatting sqref="AM205">
    <cfRule type="expression" dxfId="1361" priority="785">
      <formula>IF(RIGHT(TEXT(AM205,"0.#"),1)=".",FALSE,TRUE)</formula>
    </cfRule>
    <cfRule type="expression" dxfId="1360" priority="786">
      <formula>IF(RIGHT(TEXT(AM205,"0.#"),1)=".",TRUE,FALSE)</formula>
    </cfRule>
  </conditionalFormatting>
  <conditionalFormatting sqref="AM206">
    <cfRule type="expression" dxfId="1359" priority="783">
      <formula>IF(RIGHT(TEXT(AM206,"0.#"),1)=".",FALSE,TRUE)</formula>
    </cfRule>
    <cfRule type="expression" dxfId="1358" priority="784">
      <formula>IF(RIGHT(TEXT(AM206,"0.#"),1)=".",TRUE,FALSE)</formula>
    </cfRule>
  </conditionalFormatting>
  <conditionalFormatting sqref="AM207">
    <cfRule type="expression" dxfId="1357" priority="781">
      <formula>IF(RIGHT(TEXT(AM207,"0.#"),1)=".",FALSE,TRUE)</formula>
    </cfRule>
    <cfRule type="expression" dxfId="1356" priority="782">
      <formula>IF(RIGHT(TEXT(AM207,"0.#"),1)=".",TRUE,FALSE)</formula>
    </cfRule>
  </conditionalFormatting>
  <conditionalFormatting sqref="AQ205:AQ207">
    <cfRule type="expression" dxfId="1355" priority="779">
      <formula>IF(RIGHT(TEXT(AQ205,"0.#"),1)=".",FALSE,TRUE)</formula>
    </cfRule>
    <cfRule type="expression" dxfId="1354" priority="780">
      <formula>IF(RIGHT(TEXT(AQ205,"0.#"),1)=".",TRUE,FALSE)</formula>
    </cfRule>
  </conditionalFormatting>
  <conditionalFormatting sqref="AU205:AU207">
    <cfRule type="expression" dxfId="1353" priority="777">
      <formula>IF(RIGHT(TEXT(AU205,"0.#"),1)=".",FALSE,TRUE)</formula>
    </cfRule>
    <cfRule type="expression" dxfId="1352" priority="778">
      <formula>IF(RIGHT(TEXT(AU205,"0.#"),1)=".",TRUE,FALSE)</formula>
    </cfRule>
  </conditionalFormatting>
  <conditionalFormatting sqref="AL402:AO428">
    <cfRule type="expression" dxfId="1351" priority="773">
      <formula>IF(AND(AL402&gt;=0, RIGHT(TEXT(AL402,"0.#"),1)&lt;&gt;"."),TRUE,FALSE)</formula>
    </cfRule>
    <cfRule type="expression" dxfId="1350" priority="774">
      <formula>IF(AND(AL402&gt;=0, RIGHT(TEXT(AL402,"0.#"),1)="."),TRUE,FALSE)</formula>
    </cfRule>
    <cfRule type="expression" dxfId="1349" priority="775">
      <formula>IF(AND(AL402&lt;0, RIGHT(TEXT(AL402,"0.#"),1)&lt;&gt;"."),TRUE,FALSE)</formula>
    </cfRule>
    <cfRule type="expression" dxfId="1348" priority="776">
      <formula>IF(AND(AL402&lt;0, RIGHT(TEXT(AL402,"0.#"),1)="."),TRUE,FALSE)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L401:AO401">
    <cfRule type="expression" dxfId="711" priority="9">
      <formula>IF(AND(AL401&gt;=0, RIGHT(TEXT(AL401,"0.#"),1)&lt;&gt;"."),TRUE,FALSE)</formula>
    </cfRule>
    <cfRule type="expression" dxfId="710" priority="10">
      <formula>IF(AND(AL401&gt;=0, RIGHT(TEXT(AL401,"0.#"),1)="."),TRUE,FALSE)</formula>
    </cfRule>
    <cfRule type="expression" dxfId="709" priority="11">
      <formula>IF(AND(AL401&lt;0, RIGHT(TEXT(AL401,"0.#"),1)&lt;&gt;"."),TRUE,FALSE)</formula>
    </cfRule>
    <cfRule type="expression" dxfId="708" priority="12">
      <formula>IF(AND(AL401&lt;0, RIGHT(TEXT(AL401,"0.#"),1)="."),TRUE,FALSE)</formula>
    </cfRule>
  </conditionalFormatting>
  <conditionalFormatting sqref="Y401">
    <cfRule type="expression" dxfId="707" priority="7">
      <formula>IF(RIGHT(TEXT(Y401,"0.#"),1)=".",FALSE,TRUE)</formula>
    </cfRule>
    <cfRule type="expression" dxfId="706" priority="8">
      <formula>IF(RIGHT(TEXT(Y401,"0.#"),1)=".",TRUE,FALSE)</formula>
    </cfRule>
  </conditionalFormatting>
  <conditionalFormatting sqref="AL399:AO400">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Y400">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0" max="50" man="1"/>
    <brk id="225" max="50" man="1"/>
    <brk id="248" max="50" man="1"/>
    <brk id="307"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2022-07-12T06:09:22Z</cp:lastPrinted>
  <dcterms:created xsi:type="dcterms:W3CDTF">2012-03-13T00:50:25Z</dcterms:created>
  <dcterms:modified xsi:type="dcterms:W3CDTF">2022-09-06T11:01:27Z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