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D3AE53F6-26E1-4128-BF67-CF9C5BD13AD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8" i="11"/>
  <c r="AY396" i="11"/>
  <c r="AY397" i="11" s="1"/>
  <c r="AY372" i="11"/>
  <c r="AY371" i="11"/>
  <c r="AY370" i="11"/>
  <c r="AY369" i="11"/>
  <c r="AY368" i="11"/>
  <c r="AY367" i="11"/>
  <c r="AY334" i="11"/>
  <c r="AY339" i="11" s="1"/>
  <c r="AY321" i="11"/>
  <c r="AY331" i="11" s="1"/>
  <c r="AY399" i="11" l="1"/>
  <c r="AY337" i="11"/>
  <c r="AY340" i="11"/>
  <c r="AY341" i="11"/>
  <c r="AY324" i="11"/>
  <c r="AY328" i="11"/>
  <c r="AY332" i="11"/>
  <c r="AY336" i="11"/>
  <c r="AY338"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9" i="11"/>
  <c r="AY175"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30" i="11"/>
  <c r="AY127" i="11"/>
  <c r="AY129" i="11" s="1"/>
  <c r="AY122" i="11"/>
  <c r="AY126" i="11" s="1"/>
  <c r="AY118" i="11"/>
  <c r="AY116" i="11"/>
  <c r="AY114" i="11"/>
  <c r="AY112" i="11"/>
  <c r="AY121" i="11" s="1"/>
  <c r="AY99" i="11"/>
  <c r="AY101" i="11" s="1"/>
  <c r="AY98" i="11"/>
  <c r="AY102" i="11"/>
  <c r="AY104" i="11" s="1"/>
  <c r="AY117" i="11" l="1"/>
  <c r="AY119" i="11"/>
  <c r="AY125" i="11"/>
  <c r="AY177" i="11"/>
  <c r="AY152" i="11"/>
  <c r="AY151" i="11"/>
  <c r="AY145" i="11"/>
  <c r="AY123" i="11"/>
  <c r="AY115" i="11"/>
  <c r="AY142" i="11"/>
  <c r="AY143" i="11"/>
  <c r="AY176"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7" i="11"/>
  <c r="AY96" i="11"/>
  <c r="AY93" i="11"/>
  <c r="AY95" i="11" s="1"/>
  <c r="AY88" i="11"/>
  <c r="AY89" i="11" s="1"/>
  <c r="AY78" i="11"/>
  <c r="AY87" i="11" s="1"/>
  <c r="AY44" i="11"/>
  <c r="AY52" i="11" s="1"/>
  <c r="AY49" i="11" l="1"/>
  <c r="AY80" i="11"/>
  <c r="AY82" i="11"/>
  <c r="AY84" i="11"/>
  <c r="AY81"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<sst xmlns="http://schemas.openxmlformats.org/spreadsheetml/2006/main" count="2056" uniqueCount="765">
  <si>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</si>
  <si>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</si>
  <si>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</si>
  <si>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</si>
  <si>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</si>
  <si>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</si>
  <si>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</si>
  <si>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</si>
  <si>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</si>
  <si>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</si>
  <si>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</si>
  <si>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</si>
  <si>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</si>
  <si>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</si>
  <si>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</si>
  <si>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</si>
  <si>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</si>
  <si>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</si>
  <si>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</si>
  <si>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</si>
  <si>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</si>
  <si>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</si>
  <si>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</si>
  <si>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</si>
  <si>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</si>
  <si>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</si>
  <si>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</si>
  <si>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</si>
  <si>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</si>
  <si>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</si>
  <si>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</si>
  <si>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</si>
  <si>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</si>
  <si>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</si>
  <si>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</si>
  <si>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</si>
  <si>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</si>
  <si>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</si>
  <si>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</si>
  <si>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</si>
  <si>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</si>
  <si>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</si>
  <si>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</si>
  <si>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</si>
  <si>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</si>
  <si>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</si>
  <si>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</si>
  <si>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</si>
  <si>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</si>
  <si>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</si>
  <si>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</si>
  <si>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</si>
  <si>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</si>
  <si>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</si>
  <si>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</si>
  <si>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</si>
  <si>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</si>
  <si>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</si>
  <si>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</si>
  <si>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</si>
  <si>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</si>
  <si>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</si>
  <si>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</si>
  <si>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</si>
  <si>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</si>
  <si>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</si>
  <si>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</si>
  <si>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</si>
  <si>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</si>
  <si>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</si>
  <si>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</si>
  <si>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</si>
  <si>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</si>
  <si>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</si>
  <si>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</si>
  <si>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</si>
  <si>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</si>
  <si>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</si>
  <si>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</si>
  <si>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</si>
  <si>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</si>
  <si>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</si>
  <si>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</si>
  <si>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</si>
  <si>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</si>
  <si>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</si>
  <si>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</si>
  <si>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</si>
  <si>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</si>
  <si>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</si>
  <si>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</si>
  <si>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</si>
  <si>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</si>
  <si>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</si>
  <si>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</si>
  <si>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</si>
  <si>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</si>
  <si>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</si>
  <si>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</si>
  <si>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</si>
  <si>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</si>
  <si>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</si>
  <si>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</si>
  <si>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</si>
  <si>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</si>
  <si>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</si>
  <si>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</si>
  <si>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</si>
  <si>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</si>
  <si>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</si>
  <si>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</si>
  <si>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</si>
  <si>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</si>
  <si>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</si>
  <si>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</si>
  <si>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</si>
  <si>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</si>
  <si>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</si>
  <si>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</si>
  <si>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</si>
  <si>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</si>
  <si>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</si>
  <si>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</si>
  <si>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</si>
  <si>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</si>
  <si>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</si>
  <si>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</si>
  <si>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</si>
  <si>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</si>
  <si>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</si>
  <si>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</si>
  <si>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</si>
  <si>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</si>
  <si>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</si>
  <si>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</si>
  <si>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</si>
  <si>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</si>
  <si>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</si>
  <si>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</si>
  <si>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</si>
  <si>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</si>
  <si>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</si>
  <si>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</si>
  <si>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</si>
  <si>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</si>
  <si>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</si>
  <si>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</si>
  <si>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</si>
  <si>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</si>
  <si>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</si>
  <si>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</si>
  <si>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</si>
  <si>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</si>
  <si>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</si>
  <si>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</si>
  <si>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</si>
  <si>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</si>
  <si>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</si>
  <si>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</si>
  <si>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</si>
  <si>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</si>
  <si>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</si>
  <si>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</si>
  <si>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</si>
  <si>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</si>
  <si>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</si>
  <si>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</si>
  <si>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</si>
  <si>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</si>
  <si>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</si>
  <si>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</si>
  <si>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</si>
  <si>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</si>
  <si>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</si>
  <si>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</si>
  <si>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</si>
  <si>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</si>
  <si>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</si>
  <si>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</si>
  <si>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</si>
  <si>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</si>
  <si>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</si>
  <si>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</si>
  <si>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</si>
  <si>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</si>
  <si>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</si>
  <si>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</si>
  <si>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</si>
  <si>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</si>
  <si>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</si>
  <si>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</si>
  <si>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</si>
  <si>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</si>
  <si>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</si>
  <si>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</si>
  <si>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</si>
  <si>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</si>
  <si>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</si>
  <si>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</si>
  <si>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</si>
  <si>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</si>
  <si>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</si>
  <si>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</si>
  <si>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</si>
  <si>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</si>
  <si>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</si>
  <si>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</si>
  <si>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</si>
  <si>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</si>
  <si>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</si>
  <si>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</si>
  <si>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</si>
  <si>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</si>
  <si>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</si>
  <si>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</si>
  <si>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</si>
  <si>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</si>
  <si>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</si>
  <si>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</si>
  <si>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</si>
  <si>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</si>
  <si>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</si>
  <si>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</si>
  <si>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</si>
  <si>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</si>
  <si>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</si>
  <si>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</si>
  <si>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</si>
  <si>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</si>
  <si>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</si>
  <si>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</si>
  <si>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</si>
  <si>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</si>
  <si>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</si>
  <si>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</si>
  <si>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</si>
  <si>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</si>
  <si>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</si>
  <si>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</si>
  <si>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</si>
  <si>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</si>
  <si>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</si>
  <si>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</si>
  <si>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</si>
  <si>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</si>
  <si>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</si>
  <si>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</si>
  <si>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</si>
  <si>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</si>
  <si>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</si>
  <si>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</si>
  <si>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</si>
  <si>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</si>
  <si>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</si>
  <si>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</si>
  <si>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</si>
  <si>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</si>
  <si>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</si>
  <si>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</si>
  <si>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</si>
  <si>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</si>
  <si>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</si>
  <si>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</si>
  <si>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</si>
  <si>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</si>
  <si>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</si>
  <si>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</si>
  <si>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</si>
  <si>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</si>
  <si>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</si>
  <si>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</si>
  <si>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</si>
  <si>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</si>
  <si>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</si>
  <si>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</si>
  <si>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</si>
  <si>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</si>
  <si>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</si>
  <si>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</si>
  <si>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</si>
  <si>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</si>
  <si>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</si>
  <si>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</si>
  <si>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</si>
  <si>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</si>
  <si>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</si>
  <si>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</si>
  <si>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</si>
  <si>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</si>
  <si>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</si>
  <si>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</si>
  <si>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</si>
  <si>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</si>
  <si>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</si>
  <si>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</si>
  <si>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</si>
  <si>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</si>
  <si>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</si>
  <si>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</si>
  <si>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</si>
  <si>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</si>
  <si>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</si>
  <si>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</si>
  <si>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</si>
  <si>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</si>
  <si>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</si>
  <si>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</si>
  <si>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</si>
  <si>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</si>
  <si>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</si>
  <si>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</si>
  <si>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</si>
  <si>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</si>
  <si>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</si>
  <si>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</si>
  <si>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</si>
  <si>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</si>
  <si>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</si>
  <si>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</si>
  <si>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</si>
  <si>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</si>
  <si>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</si>
  <si>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</si>
  <si>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</si>
  <si>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</si>
  <si>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</si>
  <si>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</si>
  <si>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</si>
  <si>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</si>
  <si>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</si>
  <si>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</si>
  <si>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</si>
  <si>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</si>
  <si>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</si>
  <si>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</si>
  <si>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</si>
  <si>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</si>
  <si>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</si>
  <si>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</si>
  <si>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</si>
  <si>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</si>
  <si>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</si>
  <si>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</si>
  <si>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</si>
  <si>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</si>
  <si>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</si>
  <si>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</si>
  <si>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</si>
  <si>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</si>
  <si>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</si>
  <si>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</si>
  <si>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</si>
  <si>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</si>
  <si>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</si>
  <si>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</si>
  <si>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</si>
  <si>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</si>
  <si>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</si>
  <si>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</si>
  <si>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</si>
  <si>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</si>
  <si>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</si>
  <si>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</si>
  <si>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</si>
  <si>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</si>
  <si>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</si>
  <si>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</si>
  <si>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</si>
  <si>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</si>
  <si>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</si>
  <si>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</si>
  <si>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</si>
  <si>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</si>
  <si>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</si>
  <si>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</si>
  <si>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</si>
  <si>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</si>
  <si>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</si>
  <si>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</si>
  <si>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</si>
  <si>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</si>
  <si>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</si>
  <si>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</si>
  <si>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</si>
  <si>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</si>
  <si>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</si>
  <si>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</si>
  <si>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</si>
  <si>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</si>
  <si>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</si>
  <si>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</si>
  <si>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</si>
  <si>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</si>
  <si>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</si>
  <si>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</si>
  <si>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</si>
  <si>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</si>
  <si>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</si>
  <si>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</si>
  <si>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</si>
  <si>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</si>
  <si>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</si>
  <si>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</si>
  <si>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</si>
  <si>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</si>
  <si>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</si>
  <si>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</si>
  <si>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</si>
  <si>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</si>
  <si>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</si>
  <si>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</si>
  <si>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</si>
  <si>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</si>
  <si>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</si>
  <si>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</si>
  <si>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</si>
  <si>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</si>
  <si>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</si>
  <si>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</si>
  <si>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</si>
  <si>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</si>
  <si>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</si>
  <si>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</si>
  <si>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</si>
  <si>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</si>
  <si>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</si>
  <si>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</si>
  <si>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</si>
  <si>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</si>
  <si>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</si>
  <si>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</si>
  <si>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</si>
  <si>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</si>
  <si>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</si>
  <si>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</si>
  <si>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</si>
  <si>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</si>
  <si>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</si>
  <si>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</si>
  <si>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</si>
  <si>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</si>
  <si>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</si>
  <si>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</si>
  <si>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</si>
  <si>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</si>
  <si>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</si>
  <si>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</si>
  <si>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</si>
  <si>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</si>
  <si>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</si>
  <si>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</si>
  <si>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</si>
  <si>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</si>
  <si>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</si>
  <si>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</si>
  <si>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</si>
  <si>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</si>
  <si>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</si>
  <si>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</si>
  <si>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</si>
  <si>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</si>
  <si>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</si>
  <si>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</si>
  <si>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</si>
  <si>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</si>
  <si>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</si>
  <si>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</si>
  <si>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</si>
  <si>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</si>
  <si>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</si>
  <si>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</si>
  <si>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</si>
  <si>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</si>
  <si>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</si>
  <si>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</si>
  <si>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</si>
  <si>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</si>
  <si>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</si>
  <si>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</si>
  <si>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</si>
  <si>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</si>
  <si>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</si>
  <si>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</si>
  <si>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</si>
  <si>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</si>
  <si>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</si>
  <si>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</si>
  <si>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</si>
  <si>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</si>
  <si>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</si>
  <si>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</si>
  <si>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</si>
  <si>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</si>
  <si>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</si>
  <si>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</si>
  <si>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</si>
  <si>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</si>
  <si>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</si>
  <si>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</si>
  <si>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</si>
  <si>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</si>
  <si>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</si>
  <si>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</si>
  <si>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</si>
  <si>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</si>
  <si>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</si>
  <si>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</si>
  <si>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</si>
  <si>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</si>
  <si>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</si>
  <si>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</si>
  <si>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</si>
  <si>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</si>
  <si>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</si>
  <si>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</si>
  <si>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</si>
  <si>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</si>
  <si>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</si>
  <si>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</si>
  <si>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</si>
  <si>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</si>
  <si>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</si>
  <si>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</si>
  <si>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</si>
  <si>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</si>
  <si>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</si>
  <si>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</si>
  <si>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</si>
  <si>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</si>
  <si>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</si>
  <si>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</si>
  <si>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</si>
  <si>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</si>
  <si>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</si>
  <si>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</si>
  <si>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</si>
  <si>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</si>
  <si>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</si>
  <si>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</si>
  <si>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</si>
  <si>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</si>
  <si>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</si>
  <si>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</si>
  <si>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</si>
  <si>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</si>
  <si>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</si>
  <si>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</si>
  <si>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</si>
  <si>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</si>
  <si>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</si>
  <si>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</si>
  <si>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</si>
  <si>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</si>
  <si>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</si>
  <si>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</si>
  <si>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</si>
  <si>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</si>
  <si>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</si>
  <si>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</si>
  <si>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</si>
  <si>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</si>
  <si>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</si>
  <si>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</si>
  <si>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</si>
  <si>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</si>
  <si>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</si>
  <si>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</si>
  <si>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</si>
  <si>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</si>
  <si>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</si>
  <si>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</si>
  <si>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</si>
  <si>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</si>
  <si>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</si>
  <si>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</si>
  <si>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</si>
  <si>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</si>
  <si>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</si>
  <si>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</si>
  <si>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</si>
  <si>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</si>
  <si>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</si>
  <si>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</si>
  <si>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</si>
  <si>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</si>
  <si>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</si>
  <si>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</si>
  <si>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</si>
  <si>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</si>
  <si>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</si>
  <si>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</si>
  <si>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</si>
  <si>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</si>
  <si>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</si>
  <si>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</si>
  <si>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</si>
  <si>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</si>
  <si>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</si>
  <si>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</si>
  <si>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</si>
  <si>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</si>
  <si>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</si>
  <si>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</si>
  <si>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</si>
  <si>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</si>
  <si>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</si>
  <si>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</si>
  <si>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</si>
  <si>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</si>
  <si>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</si>
  <si>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</si>
  <si>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</si>
  <si>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</si>
  <si>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</si>
  <si>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</si>
  <si>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</si>
  <si>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</si>
  <si>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</si>
  <si>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</si>
  <si>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</si>
  <si>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</si>
  <si>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</si>
  <si>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</si>
  <si>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</si>
  <si>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</si>
  <si>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</si>
  <si>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</si>
  <si>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</si>
  <si>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</si>
  <si>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</si>
  <si>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</si>
  <si>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</si>
  <si>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</si>
  <si>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</si>
  <si>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</si>
  <si>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</si>
  <si>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</si>
  <si>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</si>
  <si>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</si>
  <si>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</si>
  <si>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</si>
  <si>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</si>
  <si>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</si>
  <si>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</si>
  <si>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</si>
  <si>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</si>
  <si>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</si>
  <si>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</si>
  <si>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</si>
  <si>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</si>
  <si>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</si>
  <si>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</si>
  <si>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</si>
  <si>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</si>
  <si>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</si>
  <si>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</si>
  <si>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</si>
  <si>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</si>
  <si>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</si>
  <si>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</si>
  <si>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</si>
  <si>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</si>
  <si>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</si>
  <si>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</si>
  <si>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</si>
  <si>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</si>
  <si>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</si>
  <si>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</si>
  <si>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</si>
  <si>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</si>
  <si>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</si>
  <si>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</si>
  <si>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</si>
  <si>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</si>
  <si>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</si>
  <si>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</si>
  <si>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</si>
  <si>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</si>
  <si>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</si>
  <si>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</si>
  <si>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</si>
  <si>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</si>
  <si>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</si>
  <si>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</si>
  <si>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</si>
  <si>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</si>
  <si>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</si>
  <si>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</si>
  <si>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</si>
  <si>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</si>
  <si>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</si>
  <si>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</si>
  <si>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</si>
  <si>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基地通信備品の損耗更新</t>
  </si>
  <si>
    <t>防衛装備庁プロジェクト管理部
整備計画局</t>
  </si>
  <si>
    <t>事業監理官　吉岡　正嗣</t>
  </si>
  <si>
    <t>昭和55年度</t>
  </si>
  <si>
    <t>終了予定なし</t>
  </si>
  <si>
    <t>事業監理官（宇宙・地上装備担当）
防衛計画課</t>
  </si>
  <si>
    <t>防衛省設置法第四条第一項第十三号</t>
  </si>
  <si>
    <t>平成３１年度以降に係る防衛計画の大綱、中期防衛力整備計画（平成３１年度～平成３５年度）（平成３０年１２月１８日国家安全保障会議決定・閣議決定）</t>
  </si>
  <si>
    <t>　本事業は、各通信所の通信回線の維持に直結する基地通信備品のうち、老朽化の著しい回線機器、有線機器、無線機器及び電源機器の更新するものである。</t>
  </si>
  <si>
    <t>-</t>
  </si>
  <si>
    <t>通信機器購入費</t>
  </si>
  <si>
    <t>　陸海空自衛隊間における通信を確実に維持・運営する。</t>
  </si>
  <si>
    <t>　陸海空自衛隊における通信を２４時間維持・運営した日数</t>
  </si>
  <si>
    <t>日</t>
  </si>
  <si>
    <t>平成３１年度以降に係る防衛計画の大綱、中期防衛力整備計画（平成３１年度～平成３５年度）（平成３０年１２月１８日国家安全保障会議決定及び閣議決定）</t>
  </si>
  <si>
    <t>件数</t>
  </si>
  <si>
    <t>執行額（Ｘ）／事業数（Ｙ）　　　　　　　　　　　　　　</t>
    <phoneticPr fontId="5"/>
  </si>
  <si>
    <t>百万円/事業数</t>
  </si>
  <si>
    <t>　Ｘ/Ｙ</t>
    <phoneticPr fontId="5"/>
  </si>
  <si>
    <t>71/26</t>
  </si>
  <si>
    <t>58/26</t>
  </si>
  <si>
    <t>／　</t>
    <phoneticPr fontId="5"/>
  </si>
  <si>
    <t>0164</t>
  </si>
  <si>
    <t>0153</t>
  </si>
  <si>
    <t>0059</t>
  </si>
  <si>
    <t>0055</t>
  </si>
  <si>
    <t>0062</t>
  </si>
  <si>
    <t>0088</t>
  </si>
  <si>
    <t>0084</t>
  </si>
  <si>
    <t>0080</t>
  </si>
  <si>
    <t>○</t>
  </si>
  <si>
    <t>防衛</t>
  </si>
  <si>
    <t>-</t>
    <phoneticPr fontId="5"/>
  </si>
  <si>
    <t>　陸海空自衛隊を相互につなぐ固定通信設備で使用している陸上自衛隊の基地通信備品の著しい老朽化により、通信運用に支障をきたし、又はきたす恐れのあるものを更新することにより、陸海空自衛隊間における通信の確実な維持・運営を図る。</t>
    <phoneticPr fontId="5"/>
  </si>
  <si>
    <t>基地通信備品を損耗更新した件数</t>
    <phoneticPr fontId="5"/>
  </si>
  <si>
    <t>基地通信備品の損耗更新</t>
    <phoneticPr fontId="5"/>
  </si>
  <si>
    <t>　陸海空自衛隊間における通信の確実な維持・運営を図るため、各通信所が保有する基地通信備品の損耗更新を行う。</t>
    <rPh sb="29" eb="30">
      <t>カク</t>
    </rPh>
    <rPh sb="30" eb="32">
      <t>ツウシン</t>
    </rPh>
    <rPh sb="32" eb="33">
      <t>ショ</t>
    </rPh>
    <rPh sb="34" eb="36">
      <t>ホユウ</t>
    </rPh>
    <rPh sb="38" eb="40">
      <t>キチ</t>
    </rPh>
    <rPh sb="40" eb="42">
      <t>ツウシン</t>
    </rPh>
    <rPh sb="42" eb="44">
      <t>ビヒン</t>
    </rPh>
    <rPh sb="45" eb="47">
      <t>ソンモウ</t>
    </rPh>
    <rPh sb="47" eb="49">
      <t>コウシン</t>
    </rPh>
    <rPh sb="50" eb="51">
      <t>オコナ</t>
    </rPh>
    <phoneticPr fontId="5"/>
  </si>
  <si>
    <t>本事業は、自衛隊の任務遂行に不可欠な陸海空各自衛隊間における通信を確実に維持・運営し、ひいては日本の安全保障に寄与するものであり、国民や社会のニーズを反映している。</t>
  </si>
  <si>
    <t>本事業は、自衛隊の任務遂行に不可欠な陸海空各自衛隊間における通信を確実に維持・運営するためのものであり、民間等に委ねることはできない。</t>
  </si>
  <si>
    <t>本事業は、自衛隊の任務遂行に不可欠な陸海空各自衛隊間における通信を確実に維持・運営し、ひいては日本の安全保障に寄与するものであり、政策目的の達成手段として必要かつ適切であり、優先度が高い事業である。</t>
  </si>
  <si>
    <t>‐</t>
  </si>
  <si>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phoneticPr fontId="5"/>
  </si>
  <si>
    <t>Ⅰ－１－（１）　宇宙・サイバー・電磁波の領域における能力の獲得・強化
Ⅰ－１－（２）　従来の領域における能力の強化
Ⅰ－２－（６）　情報機能の強化
Ⅰ－３－（１）　大規模災害等への対応</t>
    <phoneticPr fontId="5"/>
  </si>
  <si>
    <t>-</t>
    <phoneticPr fontId="5"/>
  </si>
  <si>
    <t>-</t>
    <phoneticPr fontId="5"/>
  </si>
  <si>
    <t>-</t>
    <phoneticPr fontId="5"/>
  </si>
  <si>
    <t>-</t>
    <phoneticPr fontId="5"/>
  </si>
  <si>
    <t>　引き続き、調達に際しては一般競争入札により入札参加者を多く募り競争性を確保するとともに、仕様書の改正など経費の効率化施策についても実施していく。</t>
    <phoneticPr fontId="5"/>
  </si>
  <si>
    <t>無</t>
  </si>
  <si>
    <t>契約相手方に対して契約内容以外の要求を行っていないため、負担関係は妥当である。</t>
  </si>
  <si>
    <t>調達に際しては、原則として一般競争入札により入札参加者を募り競争性の確保に努めていることに加え、コストの低減を従前より図っているなど、単位当たりコスト等の水準は妥当である。</t>
  </si>
  <si>
    <t>各種基地通信備品の整備のための費目・使途となっており、事業目的に即し真に必要なものに限定されている。</t>
  </si>
  <si>
    <t>仕様書への必要最低限の記載・カタログ品に対する同等品の併記、中央又は各方面隊（北方・東北方・東方・中方・西方）での一括調達などによる経費削減を実施し、コスト削減・効率化を図っている。</t>
  </si>
  <si>
    <t>各種基地通信備品について所要の整備を行っており、成果目標に見合っている。</t>
  </si>
  <si>
    <t>各種基地通信備品について所要の整備を行っており、見込みに見合っている。</t>
  </si>
  <si>
    <t>株式会社守谷商会</t>
    <phoneticPr fontId="5"/>
  </si>
  <si>
    <t>空気調和機ＧＨＤ－１２６－Ｂ</t>
  </si>
  <si>
    <t>１．必要性
　基地通信備品の更新は、陸海空各自衛隊相互の通信を確実に維持・運営するために必要である。
２．効率性
　仕様改正やまとめ調達などによる経費削減、一般競争入札による競争性の確保に努めており、効率的である。
３．有効性
　基地通信備品の更新により、陸海空各自衛隊相互の通信及び野外通信組織との良好な連接が可能となり、各種事態対処能力の維持・向上に有効である。
４．総合評価
　本事業は、基地通信備品を損耗更新し、自衛隊の各種事態対処能力の維持・向上を可能とすることができる。また、必要性、効率性、有効性も認められ、事業は適正に実施されている。</t>
    <phoneticPr fontId="5"/>
  </si>
  <si>
    <t>-</t>
    <phoneticPr fontId="5"/>
  </si>
  <si>
    <t>-</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</si>
  <si>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</si>
  <si>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・外部有識者抽出点検の対象外である。</t>
    <phoneticPr fontId="5"/>
  </si>
  <si>
    <t>・予算額及び執行額の年度による変動が大きく、令和３年度は実行実績無しとなっているが、その理由は何か。計画的な更新を行っていることが分かるようにレビューシートにおいて説明し、執行の妥当性等について国民の理解を得られるようにするべき。</t>
    <phoneticPr fontId="5"/>
  </si>
  <si>
    <t>-</t>
    <phoneticPr fontId="5"/>
  </si>
  <si>
    <t>①８ページ
②２１、２２ページ
③５ページ
④７、８ページ</t>
    <phoneticPr fontId="5"/>
  </si>
  <si>
    <t>有</t>
  </si>
  <si>
    <t>執行等改善</t>
  </si>
  <si>
    <t>基地通信備品は、部隊における損耗状況等を勘案し、優先順位に基づき更新することにより、器材障害による通信の途絶を予防しており、十分に活用されている。</t>
    <phoneticPr fontId="5"/>
  </si>
  <si>
    <t>2/2</t>
    <phoneticPr fontId="5"/>
  </si>
  <si>
    <t>・予算額、執行額の変動は、更新対象器材の相違によるものである。令和３年度は、令和２年度歳出化経費及び令和３年度一般物件費による更新対象器材がなかったためである。予算要求においては、部隊における損耗状況等を勘案し、優先順位に基づき実施しているが、器材の耐用年数等を考慮し計画的に更新するよう努めていく。</t>
    <rPh sb="1" eb="3">
      <t>ヨサン</t>
    </rPh>
    <rPh sb="3" eb="4">
      <t>ガク</t>
    </rPh>
    <rPh sb="5" eb="7">
      <t>シッコウ</t>
    </rPh>
    <rPh sb="7" eb="8">
      <t>ガク</t>
    </rPh>
    <rPh sb="9" eb="11">
      <t>ヘンドウ</t>
    </rPh>
    <rPh sb="13" eb="15">
      <t>コウシン</t>
    </rPh>
    <rPh sb="15" eb="17">
      <t>タイショウ</t>
    </rPh>
    <rPh sb="17" eb="19">
      <t>キザイ</t>
    </rPh>
    <rPh sb="20" eb="22">
      <t>ソウイ</t>
    </rPh>
    <rPh sb="31" eb="33">
      <t>レイワ</t>
    </rPh>
    <rPh sb="34" eb="36">
      <t>ネンド</t>
    </rPh>
    <rPh sb="38" eb="40">
      <t>レイワ</t>
    </rPh>
    <rPh sb="41" eb="43">
      <t>ネンド</t>
    </rPh>
    <rPh sb="43" eb="46">
      <t>サイシュツカ</t>
    </rPh>
    <rPh sb="46" eb="48">
      <t>ケイヒ</t>
    </rPh>
    <rPh sb="48" eb="49">
      <t>オヨ</t>
    </rPh>
    <rPh sb="50" eb="52">
      <t>レイワ</t>
    </rPh>
    <rPh sb="53" eb="55">
      <t>ネンド</t>
    </rPh>
    <rPh sb="55" eb="57">
      <t>イッパン</t>
    </rPh>
    <rPh sb="57" eb="60">
      <t>ブッケンヒ</t>
    </rPh>
    <rPh sb="63" eb="65">
      <t>コウシン</t>
    </rPh>
    <rPh sb="65" eb="67">
      <t>タイショウ</t>
    </rPh>
    <rPh sb="67" eb="69">
      <t>キザイ</t>
    </rPh>
    <rPh sb="80" eb="82">
      <t>ヨサン</t>
    </rPh>
    <rPh sb="82" eb="84">
      <t>ヨウキュウ</t>
    </rPh>
    <rPh sb="90" eb="92">
      <t>ブタイ</t>
    </rPh>
    <rPh sb="96" eb="98">
      <t>ソンモウ</t>
    </rPh>
    <rPh sb="98" eb="100">
      <t>ジョウキョウ</t>
    </rPh>
    <rPh sb="100" eb="101">
      <t>トウ</t>
    </rPh>
    <rPh sb="102" eb="104">
      <t>カンアン</t>
    </rPh>
    <rPh sb="106" eb="108">
      <t>ユウセン</t>
    </rPh>
    <rPh sb="108" eb="110">
      <t>ジュンイ</t>
    </rPh>
    <rPh sb="111" eb="112">
      <t>モト</t>
    </rPh>
    <rPh sb="114" eb="116">
      <t>ジッシ</t>
    </rPh>
    <rPh sb="122" eb="124">
      <t>キザイ</t>
    </rPh>
    <rPh sb="125" eb="127">
      <t>タイヨウ</t>
    </rPh>
    <rPh sb="127" eb="129">
      <t>ネンスウ</t>
    </rPh>
    <rPh sb="129" eb="130">
      <t>トウ</t>
    </rPh>
    <rPh sb="131" eb="133">
      <t>コウリョ</t>
    </rPh>
    <rPh sb="134" eb="137">
      <t>ケイカクテキ</t>
    </rPh>
    <rPh sb="138" eb="140">
      <t>コウシン</t>
    </rPh>
    <rPh sb="144" eb="145">
      <t>ツト</t>
    </rPh>
    <phoneticPr fontId="5"/>
  </si>
  <si>
    <t>調達に際しては、原則として一般競争入札により入札者を多く募り競争性を確保している。
競争性のない随意契約は一般競争入札の結果、不落によるものであり、支出先の選定は妥当である。</t>
    <rPh sb="63" eb="65">
      <t>フラク</t>
    </rPh>
    <phoneticPr fontId="5"/>
  </si>
  <si>
    <t>更新する基地通信備品の種類及び数量の相違。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</si>
</sst>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14941</xdr:colOff>
      <xdr:row>270</xdr:row>
      <xdr:rowOff>37353</xdr:rowOff>
    </xdr:from>
    <xdr:to>
      <xdr:col>41</xdr:col>
      <xdr:colOff>14942</xdr:colOff>
      <xdr:row>279</xdr:row>
      <xdr:rowOff>93379</xdr:rowOff>
    </xdr:to>
    <xdr:grpSp>
      <xdr:nvGrpSpPr>
        <xdr:cNvPr id="4" name="グループ化 3">
          <a:extLst>
            <a:ext uri="{FF2B5EF4-FFF2-40B4-BE49-F238E27FC236}">
              <a16:creationId xmlns:a16="http://schemas.microsoft.com/office/drawing/2014/main" id="{C3A29470-FEBA-4D6C-8CBE-263DED3A7C2F}"/>
            </a:ext>
          </a:extLst>
        </xdr:cNvPr>
        <xdr:cNvGrpSpPr/>
      </xdr:nvGrpSpPr>
      <xdr:grpSpPr>
        <a:xfrm>
          <a:off x="3443941" y="44950529"/>
          <a:ext cx="4840942" cy="3182468"/>
          <a:chOff x="3294529" y="42974559"/>
          <a:chExt cx="4840942" cy="3182467"/>
        </a:xfrm>
      </xdr:grpSpPr>
      <xdr:sp macro="" textlink="">
        <xdr:nvSpPr>
          <xdr:cNvPr id="5" name="Rectangle 12">
            <a:extLst>
              <a:ext uri="{FF2B5EF4-FFF2-40B4-BE49-F238E27FC236}">
                <a16:creationId xmlns:a16="http://schemas.microsoft.com/office/drawing/2014/main" id="{F73DFD8B-91DA-4E96-A8D3-772CB6E7A60E}"/>
              </a:ext>
            </a:extLst>
          </xdr:cNvPr>
          <xdr:cNvSpPr>
            <a:spLocks noChangeArrowheads="1"/>
          </xdr:cNvSpPr>
        </xdr:nvSpPr>
        <xdr:spPr bwMode="auto">
          <a:xfrm>
            <a:off x="4684085" y="43335310"/>
            <a:ext cx="2107282" cy="93799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１．６ 百万円</a:t>
            </a:r>
            <a:endParaRPr lang="ja-JP" altLang="en-US">
              <a:solidFill>
                <a:sysClr val="windowText" lastClr="000000"/>
              </a:solidFill>
            </a:endParaRPr>
          </a:p>
        </xdr:txBody>
      </xdr:sp>
      <xdr:sp macro="" textlink="">
        <xdr:nvSpPr>
          <xdr:cNvPr id="6" name="Text Box 16">
            <a:extLst>
              <a:ext uri="{FF2B5EF4-FFF2-40B4-BE49-F238E27FC236}">
                <a16:creationId xmlns:a16="http://schemas.microsoft.com/office/drawing/2014/main" id="{533E596F-8D06-4BF3-9643-B9175653DB78}"/>
              </a:ext>
            </a:extLst>
          </xdr:cNvPr>
          <xdr:cNvSpPr txBox="1">
            <a:spLocks noChangeArrowheads="1"/>
          </xdr:cNvSpPr>
        </xdr:nvSpPr>
        <xdr:spPr bwMode="auto">
          <a:xfrm>
            <a:off x="4986102" y="44676980"/>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mn-ea"/>
                <a:ea typeface="+mn-ea"/>
              </a:rPr>
              <a:t>【</a:t>
            </a:r>
            <a:r>
              <a:rPr lang="ja-JP" altLang="ja-JP" sz="1200" b="0" i="0" baseline="0">
                <a:effectLst/>
                <a:latin typeface="+mn-ea"/>
                <a:ea typeface="+mn-ea"/>
                <a:cs typeface="+mn-cs"/>
              </a:rPr>
              <a:t>国庫債務負担行為等 </a:t>
            </a:r>
            <a:r>
              <a:rPr lang="ja-JP" altLang="en-US" sz="1200" b="0" i="0" u="none" strike="noStrike" baseline="0">
                <a:solidFill>
                  <a:srgbClr val="000000"/>
                </a:solidFill>
                <a:latin typeface="+mn-ea"/>
                <a:ea typeface="+mn-ea"/>
              </a:rPr>
              <a:t>】</a:t>
            </a:r>
            <a:endParaRPr lang="ja-JP" altLang="en-US" sz="1200">
              <a:latin typeface="+mn-ea"/>
              <a:ea typeface="+mn-ea"/>
            </a:endParaRPr>
          </a:p>
        </xdr:txBody>
      </xdr:sp>
      <xdr:sp macro="" textlink="">
        <xdr:nvSpPr>
          <xdr:cNvPr id="7" name="Rectangle 15">
            <a:extLst>
              <a:ext uri="{FF2B5EF4-FFF2-40B4-BE49-F238E27FC236}">
                <a16:creationId xmlns:a16="http://schemas.microsoft.com/office/drawing/2014/main" id="{9972ECDC-F387-461C-A35F-E81D1FBFF172}"/>
              </a:ext>
            </a:extLst>
          </xdr:cNvPr>
          <xdr:cNvSpPr>
            <a:spLocks noChangeArrowheads="1"/>
          </xdr:cNvSpPr>
        </xdr:nvSpPr>
        <xdr:spPr bwMode="auto">
          <a:xfrm>
            <a:off x="5049026" y="44988712"/>
            <a:ext cx="1377400" cy="73915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１社</a:t>
            </a:r>
          </a:p>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１．６百万円</a:t>
            </a:r>
            <a:endParaRPr lang="ja-JP" altLang="en-US">
              <a:solidFill>
                <a:sysClr val="windowText" lastClr="000000"/>
              </a:solidFill>
            </a:endParaRPr>
          </a:p>
        </xdr:txBody>
      </xdr:sp>
      <xdr:sp macro="" textlink="">
        <xdr:nvSpPr>
          <xdr:cNvPr id="8" name="AutoShape 30">
            <a:extLst>
              <a:ext uri="{FF2B5EF4-FFF2-40B4-BE49-F238E27FC236}">
                <a16:creationId xmlns:a16="http://schemas.microsoft.com/office/drawing/2014/main" id="{C72290A7-DF23-403A-AE58-72143EF91A6E}"/>
              </a:ext>
            </a:extLst>
          </xdr:cNvPr>
          <xdr:cNvSpPr>
            <a:spLocks noChangeArrowheads="1"/>
          </xdr:cNvSpPr>
        </xdr:nvSpPr>
        <xdr:spPr bwMode="auto">
          <a:xfrm>
            <a:off x="4593515" y="45761868"/>
            <a:ext cx="2283310" cy="39515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空気調和機ＧＨＤ－１２６－Ｂ</a:t>
            </a:r>
            <a:endParaRPr lang="en-US" altLang="ja-JP"/>
          </a:p>
        </xdr:txBody>
      </xdr:sp>
      <xdr:cxnSp macro="">
        <xdr:nvCxnSpPr>
          <xdr:cNvPr id="9" name="直線矢印コネクタ 8">
            <a:extLst>
              <a:ext uri="{FF2B5EF4-FFF2-40B4-BE49-F238E27FC236}">
                <a16:creationId xmlns:a16="http://schemas.microsoft.com/office/drawing/2014/main" id="{5C981C74-44F5-4C6B-80A3-2641FAEE39E8}"/>
              </a:ext>
            </a:extLst>
          </xdr:cNvPr>
          <xdr:cNvCxnSpPr>
            <a:stCxn id="5" idx="2"/>
            <a:endCxn id="6" idx="0"/>
          </xdr:cNvCxnSpPr>
        </xdr:nvCxnSpPr>
        <xdr:spPr>
          <a:xfrm>
            <a:off x="5737726" y="44273303"/>
            <a:ext cx="0" cy="40367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0" name="Rectangle 36">
            <a:extLst>
              <a:ext uri="{FF2B5EF4-FFF2-40B4-BE49-F238E27FC236}">
                <a16:creationId xmlns:a16="http://schemas.microsoft.com/office/drawing/2014/main" id="{226C3B40-C517-4BC6-A005-DDDD901C8EAB}"/>
              </a:ext>
            </a:extLst>
          </xdr:cNvPr>
          <xdr:cNvSpPr>
            <a:spLocks noChangeArrowheads="1"/>
          </xdr:cNvSpPr>
        </xdr:nvSpPr>
        <xdr:spPr bwMode="auto">
          <a:xfrm>
            <a:off x="3294529" y="42974559"/>
            <a:ext cx="4840942" cy="257735"/>
          </a:xfrm>
          <a:prstGeom prst="rect">
            <a:avLst/>
          </a:prstGeom>
          <a:solidFill>
            <a:srgbClr val="FFFFFF"/>
          </a:solidFill>
          <a:ln w="9525">
            <a:solidFill>
              <a:srgbClr val="000000"/>
            </a:solidFill>
            <a:miter lim="800000"/>
            <a:headEnd/>
            <a:tailEnd/>
          </a:ln>
        </xdr:spPr>
        <xdr:txBody>
          <a:bodyPr vertOverflow="overflow" horzOverflow="overflow" wrap="none" lIns="27432" tIns="18288" rIns="27432"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令和３年度は、執行実績がないためイメージを表示</a:t>
            </a:r>
            <a:endParaRPr lang="ja-JP" altLang="en-US">
              <a:solidFill>
                <a:sysClr val="windowText" lastClr="000000"/>
              </a:solidFill>
            </a:endParaRPr>
          </a:p>
        </xdr:txBody>
      </xdr:sp>
    </xdr:grpSp>
    <xdr:clientData/>
  </xdr:twoCellAnchor>
  <xdr:twoCellAnchor>
    <xdr:from>
      <xdr:col>7</xdr:col>
      <xdr:colOff>0</xdr:colOff>
      <xdr:row>269</xdr:row>
      <xdr:rowOff>0</xdr:rowOff>
    </xdr:from>
    <xdr:to>
      <xdr:col>14</xdr:col>
      <xdr:colOff>104667</xdr:colOff>
      <xdr:row>269</xdr:row>
      <xdr:rowOff>215185</xdr:rowOff>
    </xdr:to>
    <xdr:sp macro="" textlink="">
      <xdr:nvSpPr>
        <xdr:cNvPr id="11" name="Rectangle 36">
          <a:extLst>
            <a:ext uri="{FF2B5EF4-FFF2-40B4-BE49-F238E27FC236}">
              <a16:creationId xmlns:a16="http://schemas.microsoft.com/office/drawing/2014/main" id="{66277009-0027-4148-A3B6-E5EAABBBBC33}"/>
            </a:ext>
          </a:extLst>
        </xdr:cNvPr>
        <xdr:cNvSpPr>
          <a:spLocks noChangeArrowheads="1"/>
        </xdr:cNvSpPr>
      </xdr:nvSpPr>
      <xdr:spPr bwMode="auto">
        <a:xfrm>
          <a:off x="1307353" y="44285647"/>
          <a:ext cx="1412020"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W27" sqref="W27:AC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724</v>
      </c>
      <c r="AK2" s="850"/>
      <c r="AL2" s="850"/>
      <c r="AM2" s="850"/>
      <c r="AN2" s="90" t="s">
        <v>368</v>
      </c>
      <c r="AO2" s="850">
        <v>21</v>
      </c>
      <c r="AP2" s="850"/>
      <c r="AQ2" s="850"/>
      <c r="AR2" s="91" t="s">
        <v>368</v>
      </c>
      <c r="AS2" s="851">
        <v>23</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696</v>
      </c>
      <c r="H5" s="841"/>
      <c r="I5" s="841"/>
      <c r="J5" s="841"/>
      <c r="K5" s="841"/>
      <c r="L5" s="841"/>
      <c r="M5" s="842" t="s">
        <v>62</v>
      </c>
      <c r="N5" s="843"/>
      <c r="O5" s="843"/>
      <c r="P5" s="843"/>
      <c r="Q5" s="843"/>
      <c r="R5" s="844"/>
      <c r="S5" s="845" t="s">
        <v>697</v>
      </c>
      <c r="T5" s="841"/>
      <c r="U5" s="841"/>
      <c r="V5" s="841"/>
      <c r="W5" s="841"/>
      <c r="X5" s="846"/>
      <c r="Y5" s="847" t="s">
        <v>3</v>
      </c>
      <c r="Z5" s="848"/>
      <c r="AA5" s="848"/>
      <c r="AB5" s="848"/>
      <c r="AC5" s="848"/>
      <c r="AD5" s="849"/>
      <c r="AE5" s="870" t="s">
        <v>698</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752</v>
      </c>
      <c r="Q13" s="714"/>
      <c r="R13" s="714"/>
      <c r="S13" s="714"/>
      <c r="T13" s="714"/>
      <c r="U13" s="714"/>
      <c r="V13" s="715"/>
      <c r="W13" s="713">
        <v>72</v>
      </c>
      <c r="X13" s="714"/>
      <c r="Y13" s="714"/>
      <c r="Z13" s="714"/>
      <c r="AA13" s="714"/>
      <c r="AB13" s="714"/>
      <c r="AC13" s="715"/>
      <c r="AD13" s="713" t="s">
        <v>752</v>
      </c>
      <c r="AE13" s="714"/>
      <c r="AF13" s="714"/>
      <c r="AG13" s="714"/>
      <c r="AH13" s="714"/>
      <c r="AI13" s="714"/>
      <c r="AJ13" s="715"/>
      <c r="AK13" s="713">
        <v>2</v>
      </c>
      <c r="AL13" s="714"/>
      <c r="AM13" s="714"/>
      <c r="AN13" s="714"/>
      <c r="AO13" s="714"/>
      <c r="AP13" s="714"/>
      <c r="AQ13" s="715"/>
      <c r="AR13" s="750">
        <v>1</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702</v>
      </c>
      <c r="Q14" s="714"/>
      <c r="R14" s="714"/>
      <c r="S14" s="714"/>
      <c r="T14" s="714"/>
      <c r="U14" s="714"/>
      <c r="V14" s="715"/>
      <c r="W14" s="713" t="s">
        <v>702</v>
      </c>
      <c r="X14" s="714"/>
      <c r="Y14" s="714"/>
      <c r="Z14" s="714"/>
      <c r="AA14" s="714"/>
      <c r="AB14" s="714"/>
      <c r="AC14" s="715"/>
      <c r="AD14" s="713" t="s">
        <v>702</v>
      </c>
      <c r="AE14" s="714"/>
      <c r="AF14" s="714"/>
      <c r="AG14" s="714"/>
      <c r="AH14" s="714"/>
      <c r="AI14" s="714"/>
      <c r="AJ14" s="715"/>
      <c r="AK14" s="713" t="s">
        <v>725</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v>77</v>
      </c>
      <c r="Q15" s="714"/>
      <c r="R15" s="714"/>
      <c r="S15" s="714"/>
      <c r="T15" s="714"/>
      <c r="U15" s="714"/>
      <c r="V15" s="715"/>
      <c r="W15" s="713" t="s">
        <v>702</v>
      </c>
      <c r="X15" s="714"/>
      <c r="Y15" s="714"/>
      <c r="Z15" s="714"/>
      <c r="AA15" s="714"/>
      <c r="AB15" s="714"/>
      <c r="AC15" s="715"/>
      <c r="AD15" s="713" t="s">
        <v>702</v>
      </c>
      <c r="AE15" s="714"/>
      <c r="AF15" s="714"/>
      <c r="AG15" s="714"/>
      <c r="AH15" s="714"/>
      <c r="AI15" s="714"/>
      <c r="AJ15" s="715"/>
      <c r="AK15" s="713" t="s">
        <v>725</v>
      </c>
      <c r="AL15" s="714"/>
      <c r="AM15" s="714"/>
      <c r="AN15" s="714"/>
      <c r="AO15" s="714"/>
      <c r="AP15" s="714"/>
      <c r="AQ15" s="715"/>
      <c r="AR15" s="713" t="s">
        <v>725</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702</v>
      </c>
      <c r="Q16" s="714"/>
      <c r="R16" s="714"/>
      <c r="S16" s="714"/>
      <c r="T16" s="714"/>
      <c r="U16" s="714"/>
      <c r="V16" s="715"/>
      <c r="W16" s="713" t="s">
        <v>702</v>
      </c>
      <c r="X16" s="714"/>
      <c r="Y16" s="714"/>
      <c r="Z16" s="714"/>
      <c r="AA16" s="714"/>
      <c r="AB16" s="714"/>
      <c r="AC16" s="715"/>
      <c r="AD16" s="713" t="s">
        <v>702</v>
      </c>
      <c r="AE16" s="714"/>
      <c r="AF16" s="714"/>
      <c r="AG16" s="714"/>
      <c r="AH16" s="714"/>
      <c r="AI16" s="714"/>
      <c r="AJ16" s="715"/>
      <c r="AK16" s="713" t="s">
        <v>725</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702</v>
      </c>
      <c r="Q17" s="714"/>
      <c r="R17" s="714"/>
      <c r="S17" s="714"/>
      <c r="T17" s="714"/>
      <c r="U17" s="714"/>
      <c r="V17" s="715"/>
      <c r="W17" s="713" t="s">
        <v>702</v>
      </c>
      <c r="X17" s="714"/>
      <c r="Y17" s="714"/>
      <c r="Z17" s="714"/>
      <c r="AA17" s="714"/>
      <c r="AB17" s="714"/>
      <c r="AC17" s="715"/>
      <c r="AD17" s="713" t="s">
        <v>702</v>
      </c>
      <c r="AE17" s="714"/>
      <c r="AF17" s="714"/>
      <c r="AG17" s="714"/>
      <c r="AH17" s="714"/>
      <c r="AI17" s="714"/>
      <c r="AJ17" s="715"/>
      <c r="AK17" s="713" t="s">
        <v>725</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77</v>
      </c>
      <c r="Q18" s="794"/>
      <c r="R18" s="794"/>
      <c r="S18" s="794"/>
      <c r="T18" s="794"/>
      <c r="U18" s="794"/>
      <c r="V18" s="795"/>
      <c r="W18" s="793">
        <f>SUM(W13:AC17)</f>
        <v>72</v>
      </c>
      <c r="X18" s="794"/>
      <c r="Y18" s="794"/>
      <c r="Z18" s="794"/>
      <c r="AA18" s="794"/>
      <c r="AB18" s="794"/>
      <c r="AC18" s="795"/>
      <c r="AD18" s="793">
        <f>SUM(AD13:AJ17)</f>
        <v>0</v>
      </c>
      <c r="AE18" s="794"/>
      <c r="AF18" s="794"/>
      <c r="AG18" s="794"/>
      <c r="AH18" s="794"/>
      <c r="AI18" s="794"/>
      <c r="AJ18" s="795"/>
      <c r="AK18" s="793">
        <f>SUM(AK13:AQ17)</f>
        <v>2</v>
      </c>
      <c r="AL18" s="794"/>
      <c r="AM18" s="794"/>
      <c r="AN18" s="794"/>
      <c r="AO18" s="794"/>
      <c r="AP18" s="794"/>
      <c r="AQ18" s="795"/>
      <c r="AR18" s="793">
        <f>SUM(AR13:AX17)</f>
        <v>1</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71</v>
      </c>
      <c r="Q19" s="714"/>
      <c r="R19" s="714"/>
      <c r="S19" s="714"/>
      <c r="T19" s="714"/>
      <c r="U19" s="714"/>
      <c r="V19" s="715"/>
      <c r="W19" s="713">
        <v>58</v>
      </c>
      <c r="X19" s="714"/>
      <c r="Y19" s="714"/>
      <c r="Z19" s="714"/>
      <c r="AA19" s="714"/>
      <c r="AB19" s="714"/>
      <c r="AC19" s="715"/>
      <c r="AD19" s="713" t="s">
        <v>756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0.92207792207792205</v>
      </c>
      <c r="Q20" s="761"/>
      <c r="R20" s="761"/>
      <c r="S20" s="761"/>
      <c r="T20" s="761"/>
      <c r="U20" s="761"/>
      <c r="V20" s="761"/>
      <c r="W20" s="761">
        <f>IF(W18=0, "-", SUM(W19)/W18)</f>
        <v>0.80555555555555558</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e">
        <f>IF(P19=0, "-", SUM(P19)/SUM(P13,P14))</f>
        <v>#DIV/0!</v>
      </c>
      <c r="Q21" s="761"/>
      <c r="R21" s="761"/>
      <c r="S21" s="761"/>
      <c r="T21" s="761"/>
      <c r="U21" s="761"/>
      <c r="V21" s="761"/>
      <c r="W21" s="761">
        <f>IF(W19=0, "-", SUM(W19)/SUM(W13,W14))</f>
        <v>0.80555555555555558</v>
      </c>
      <c r="X21" s="761"/>
      <c r="Y21" s="761"/>
      <c r="Z21" s="761"/>
      <c r="AA21" s="761"/>
      <c r="AB21" s="761"/>
      <c r="AC21" s="761"/>
      <c r="AD21" s="761" t="e">
        <f>IF(AD19=0, "-", SUM(AD19)/SUM(AD13,AD14))</f>
        <v>#DIV/0!</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703</v>
      </c>
      <c r="H23" s="748"/>
      <c r="I23" s="748"/>
      <c r="J23" s="748"/>
      <c r="K23" s="748"/>
      <c r="L23" s="748"/>
      <c r="M23" s="748"/>
      <c r="N23" s="748"/>
      <c r="O23" s="749"/>
      <c r="P23" s="750">
        <v>2</v>
      </c>
      <c r="Q23" s="751"/>
      <c r="R23" s="751"/>
      <c r="S23" s="751"/>
      <c r="T23" s="751"/>
      <c r="U23" s="751"/>
      <c r="V23" s="752"/>
      <c r="W23" s="750">
        <v>1</v>
      </c>
      <c r="X23" s="751"/>
      <c r="Y23" s="751"/>
      <c r="Z23" s="751"/>
      <c r="AA23" s="751"/>
      <c r="AB23" s="751"/>
      <c r="AC23" s="752"/>
      <c r="AD23" s="753" t="s">
        <v>764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702</v>
      </c>
      <c r="H24" s="717"/>
      <c r="I24" s="717"/>
      <c r="J24" s="717"/>
      <c r="K24" s="717"/>
      <c r="L24" s="717"/>
      <c r="M24" s="717"/>
      <c r="N24" s="717"/>
      <c r="O24" s="718"/>
      <c r="P24" s="713" t="s">
        <v>725</v>
      </c>
      <c r="Q24" s="714"/>
      <c r="R24" s="714"/>
      <c r="S24" s="714"/>
      <c r="T24" s="714"/>
      <c r="U24" s="714"/>
      <c r="V24" s="715"/>
      <c r="W24" s="713" t="s">
        <v>702</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702</v>
      </c>
      <c r="H25" s="717"/>
      <c r="I25" s="717"/>
      <c r="J25" s="717"/>
      <c r="K25" s="717"/>
      <c r="L25" s="717"/>
      <c r="M25" s="717"/>
      <c r="N25" s="717"/>
      <c r="O25" s="718"/>
      <c r="P25" s="713" t="s">
        <v>725</v>
      </c>
      <c r="Q25" s="714"/>
      <c r="R25" s="714"/>
      <c r="S25" s="714"/>
      <c r="T25" s="714"/>
      <c r="U25" s="714"/>
      <c r="V25" s="715"/>
      <c r="W25" s="713" t="s">
        <v>702</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702</v>
      </c>
      <c r="H26" s="717"/>
      <c r="I26" s="717"/>
      <c r="J26" s="717"/>
      <c r="K26" s="717"/>
      <c r="L26" s="717"/>
      <c r="M26" s="717"/>
      <c r="N26" s="717"/>
      <c r="O26" s="718"/>
      <c r="P26" s="713" t="s">
        <v>725</v>
      </c>
      <c r="Q26" s="714"/>
      <c r="R26" s="714"/>
      <c r="S26" s="714"/>
      <c r="T26" s="714"/>
      <c r="U26" s="714"/>
      <c r="V26" s="715"/>
      <c r="W26" s="713" t="s">
        <v>702</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702</v>
      </c>
      <c r="H27" s="717"/>
      <c r="I27" s="717"/>
      <c r="J27" s="717"/>
      <c r="K27" s="717"/>
      <c r="L27" s="717"/>
      <c r="M27" s="717"/>
      <c r="N27" s="717"/>
      <c r="O27" s="718"/>
      <c r="P27" s="713" t="s">
        <v>725</v>
      </c>
      <c r="Q27" s="714"/>
      <c r="R27" s="714"/>
      <c r="S27" s="714"/>
      <c r="T27" s="714"/>
      <c r="U27" s="714"/>
      <c r="V27" s="715"/>
      <c r="W27" s="713" t="s">
        <v>702</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725</v>
      </c>
      <c r="H28" s="768"/>
      <c r="I28" s="768"/>
      <c r="J28" s="768"/>
      <c r="K28" s="768"/>
      <c r="L28" s="768"/>
      <c r="M28" s="768"/>
      <c r="N28" s="768"/>
      <c r="O28" s="769"/>
      <c r="P28" s="770" t="s">
        <v>725</v>
      </c>
      <c r="Q28" s="771"/>
      <c r="R28" s="771"/>
      <c r="S28" s="771"/>
      <c r="T28" s="771"/>
      <c r="U28" s="771"/>
      <c r="V28" s="772"/>
      <c r="W28" s="770" t="s">
        <v>702</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v>
      </c>
      <c r="Q29" s="736"/>
      <c r="R29" s="736"/>
      <c r="S29" s="736"/>
      <c r="T29" s="736"/>
      <c r="U29" s="736"/>
      <c r="V29" s="737"/>
      <c r="W29" s="738">
        <f>AR13</f>
        <v>1</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729</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728</v>
      </c>
      <c r="H32" s="650"/>
      <c r="I32" s="650"/>
      <c r="J32" s="650"/>
      <c r="K32" s="650"/>
      <c r="L32" s="650"/>
      <c r="M32" s="650"/>
      <c r="N32" s="650"/>
      <c r="O32" s="650"/>
      <c r="P32" s="400" t="s">
        <v>727</v>
      </c>
      <c r="Q32" s="654"/>
      <c r="R32" s="654"/>
      <c r="S32" s="654"/>
      <c r="T32" s="654"/>
      <c r="U32" s="654"/>
      <c r="V32" s="654"/>
      <c r="W32" s="654"/>
      <c r="X32" s="655"/>
      <c r="Y32" s="659" t="s">
        <v>52</v>
      </c>
      <c r="Z32" s="660"/>
      <c r="AA32" s="661"/>
      <c r="AB32" s="662" t="s">
        <v>708</v>
      </c>
      <c r="AC32" s="662"/>
      <c r="AD32" s="662"/>
      <c r="AE32" s="631">
        <v>26</v>
      </c>
      <c r="AF32" s="631"/>
      <c r="AG32" s="631"/>
      <c r="AH32" s="631"/>
      <c r="AI32" s="631">
        <v>26</v>
      </c>
      <c r="AJ32" s="631"/>
      <c r="AK32" s="631"/>
      <c r="AL32" s="631"/>
      <c r="AM32" s="677" t="s">
        <v>751</v>
      </c>
      <c r="AN32" s="631"/>
      <c r="AO32" s="631"/>
      <c r="AP32" s="631"/>
      <c r="AQ32" s="677" t="s">
        <v>739</v>
      </c>
      <c r="AR32" s="631"/>
      <c r="AS32" s="631"/>
      <c r="AT32" s="631"/>
      <c r="AU32" s="108" t="s">
        <v>725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708</v>
      </c>
      <c r="AC33" s="662"/>
      <c r="AD33" s="662"/>
      <c r="AE33" s="631">
        <v>26</v>
      </c>
      <c r="AF33" s="631"/>
      <c r="AG33" s="631"/>
      <c r="AH33" s="631"/>
      <c r="AI33" s="631">
        <v>26</v>
      </c>
      <c r="AJ33" s="631"/>
      <c r="AK33" s="631"/>
      <c r="AL33" s="631"/>
      <c r="AM33" s="677" t="s">
        <v>751</v>
      </c>
      <c r="AN33" s="631"/>
      <c r="AO33" s="631"/>
      <c r="AP33" s="631"/>
      <c r="AQ33" s="631">
        <v>2</v>
      </c>
      <c r="AR33" s="631"/>
      <c r="AS33" s="631"/>
      <c r="AT33" s="631"/>
      <c r="AU33" s="108">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709</v>
      </c>
      <c r="H35" s="668"/>
      <c r="I35" s="668"/>
      <c r="J35" s="668"/>
      <c r="K35" s="668"/>
      <c r="L35" s="668"/>
      <c r="M35" s="668"/>
      <c r="N35" s="668"/>
      <c r="O35" s="668"/>
      <c r="P35" s="668"/>
      <c r="Q35" s="668"/>
      <c r="R35" s="668"/>
      <c r="S35" s="668"/>
      <c r="T35" s="668"/>
      <c r="U35" s="668"/>
      <c r="V35" s="668"/>
      <c r="W35" s="668"/>
      <c r="X35" s="668"/>
      <c r="Y35" s="671" t="s">
        <v>666</v>
      </c>
      <c r="Z35" s="672"/>
      <c r="AA35" s="673"/>
      <c r="AB35" s="674" t="s">
        <v>710</v>
      </c>
      <c r="AC35" s="675"/>
      <c r="AD35" s="676"/>
      <c r="AE35" s="677">
        <v>3</v>
      </c>
      <c r="AF35" s="677"/>
      <c r="AG35" s="677"/>
      <c r="AH35" s="677"/>
      <c r="AI35" s="677">
        <v>2</v>
      </c>
      <c r="AJ35" s="677"/>
      <c r="AK35" s="677"/>
      <c r="AL35" s="677"/>
      <c r="AM35" s="677">
        <v>0</v>
      </c>
      <c r="AN35" s="677"/>
      <c r="AO35" s="677"/>
      <c r="AP35" s="677"/>
      <c r="AQ35" s="108">
        <v>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711</v>
      </c>
      <c r="AC36" s="628"/>
      <c r="AD36" s="629"/>
      <c r="AE36" s="630" t="s">
        <v>712</v>
      </c>
      <c r="AF36" s="630"/>
      <c r="AG36" s="630"/>
      <c r="AH36" s="630"/>
      <c r="AI36" s="630" t="s">
        <v>713</v>
      </c>
      <c r="AJ36" s="630"/>
      <c r="AK36" s="630"/>
      <c r="AL36" s="630"/>
      <c r="AM36" s="630" t="s">
        <v>725</v>
      </c>
      <c r="AN36" s="630"/>
      <c r="AO36" s="630"/>
      <c r="AP36" s="630"/>
      <c r="AQ36" s="630" t="s">
        <v>761</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6</v>
      </c>
      <c r="AR38" s="523"/>
      <c r="AS38" s="142" t="s">
        <v>224</v>
      </c>
      <c r="AT38" s="143"/>
      <c r="AU38" s="141" t="s">
        <v>702</v>
      </c>
      <c r="AV38" s="141"/>
      <c r="AW38" s="123" t="s">
        <v>170</v>
      </c>
      <c r="AX38" s="144"/>
    </row>
    <row r="39" spans="1:51" ht="23.25" customHeight="1" x14ac:dyDescent="0.15">
      <c r="A39" s="689"/>
      <c r="B39" s="687"/>
      <c r="C39" s="687"/>
      <c r="D39" s="687"/>
      <c r="E39" s="687"/>
      <c r="F39" s="688"/>
      <c r="G39" s="193" t="s">
        <v>704</v>
      </c>
      <c r="H39" s="194"/>
      <c r="I39" s="194"/>
      <c r="J39" s="194"/>
      <c r="K39" s="194"/>
      <c r="L39" s="194"/>
      <c r="M39" s="194"/>
      <c r="N39" s="194"/>
      <c r="O39" s="195"/>
      <c r="P39" s="146" t="s">
        <v>705</v>
      </c>
      <c r="Q39" s="146"/>
      <c r="R39" s="146"/>
      <c r="S39" s="146"/>
      <c r="T39" s="146"/>
      <c r="U39" s="146"/>
      <c r="V39" s="146"/>
      <c r="W39" s="146"/>
      <c r="X39" s="147"/>
      <c r="Y39" s="234" t="s">
        <v>12</v>
      </c>
      <c r="Z39" s="235"/>
      <c r="AA39" s="236"/>
      <c r="AB39" s="163" t="s">
        <v>706</v>
      </c>
      <c r="AC39" s="163"/>
      <c r="AD39" s="163"/>
      <c r="AE39" s="108">
        <v>366</v>
      </c>
      <c r="AF39" s="102"/>
      <c r="AG39" s="102"/>
      <c r="AH39" s="102"/>
      <c r="AI39" s="108">
        <v>365</v>
      </c>
      <c r="AJ39" s="102"/>
      <c r="AK39" s="102"/>
      <c r="AL39" s="102"/>
      <c r="AM39" s="108">
        <v>365</v>
      </c>
      <c r="AN39" s="102"/>
      <c r="AO39" s="102"/>
      <c r="AP39" s="102"/>
      <c r="AQ39" s="109" t="s">
        <v>739</v>
      </c>
      <c r="AR39" s="110"/>
      <c r="AS39" s="110"/>
      <c r="AT39" s="111"/>
      <c r="AU39" s="102" t="s">
        <v>702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706</v>
      </c>
      <c r="AC40" s="107"/>
      <c r="AD40" s="107"/>
      <c r="AE40" s="108">
        <v>366</v>
      </c>
      <c r="AF40" s="102"/>
      <c r="AG40" s="102"/>
      <c r="AH40" s="102"/>
      <c r="AI40" s="108">
        <v>365</v>
      </c>
      <c r="AJ40" s="102"/>
      <c r="AK40" s="102"/>
      <c r="AL40" s="102"/>
      <c r="AM40" s="108">
        <v>365</v>
      </c>
      <c r="AN40" s="102"/>
      <c r="AO40" s="102"/>
      <c r="AP40" s="102"/>
      <c r="AQ40" s="109">
        <v>365</v>
      </c>
      <c r="AR40" s="110"/>
      <c r="AS40" s="110"/>
      <c r="AT40" s="111"/>
      <c r="AU40" s="102">
        <v>365</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739</v>
      </c>
      <c r="AR41" s="110"/>
      <c r="AS41" s="110"/>
      <c r="AT41" s="111"/>
      <c r="AU41" s="102" t="s">
        <v>702</v>
      </c>
      <c r="AV41" s="102"/>
      <c r="AW41" s="102"/>
      <c r="AX41" s="103"/>
    </row>
    <row r="42" spans="1:51" ht="23.25" customHeight="1" x14ac:dyDescent="0.15">
      <c r="A42" s="202" t="s">
        <v>344</v>
      </c>
      <c r="B42" s="165"/>
      <c r="C42" s="165"/>
      <c r="D42" s="165"/>
      <c r="E42" s="165"/>
      <c r="F42" s="166"/>
      <c r="G42" s="204" t="s">
        <v>707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714</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54.75" customHeight="1" x14ac:dyDescent="0.15">
      <c r="A215" s="421" t="s">
        <v>367</v>
      </c>
      <c r="B215" s="422"/>
      <c r="C215" s="425" t="s">
        <v>227</v>
      </c>
      <c r="D215" s="422"/>
      <c r="E215" s="427" t="s">
        <v>243</v>
      </c>
      <c r="F215" s="428"/>
      <c r="G215" s="429" t="s">
        <v>734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174.6" customHeight="1" x14ac:dyDescent="0.15">
      <c r="A216" s="423"/>
      <c r="B216" s="424"/>
      <c r="C216" s="426"/>
      <c r="D216" s="424"/>
      <c r="E216" s="164" t="s">
        <v>242</v>
      </c>
      <c r="F216" s="166"/>
      <c r="G216" s="145" t="s">
        <v>735</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63"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757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702</v>
      </c>
      <c r="K218" s="509"/>
      <c r="L218" s="509"/>
      <c r="M218" s="509"/>
      <c r="N218" s="509"/>
      <c r="O218" s="509"/>
      <c r="P218" s="509"/>
      <c r="Q218" s="509"/>
      <c r="R218" s="509"/>
      <c r="S218" s="509"/>
      <c r="T218" s="510"/>
      <c r="U218" s="485" t="s">
        <v>736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736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736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7.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723</v>
      </c>
      <c r="AE223" s="467"/>
      <c r="AF223" s="467"/>
      <c r="AG223" s="468" t="s">
        <v>730</v>
      </c>
      <c r="AH223" s="469"/>
      <c r="AI223" s="469"/>
      <c r="AJ223" s="469"/>
      <c r="AK223" s="469"/>
      <c r="AL223" s="469"/>
      <c r="AM223" s="469"/>
      <c r="AN223" s="469"/>
      <c r="AO223" s="469"/>
      <c r="AP223" s="469"/>
      <c r="AQ223" s="469"/>
      <c r="AR223" s="469"/>
      <c r="AS223" s="469"/>
      <c r="AT223" s="469"/>
      <c r="AU223" s="469"/>
      <c r="AV223" s="469"/>
      <c r="AW223" s="469"/>
      <c r="AX223" s="470"/>
    </row>
    <row r="224" spans="1:51" ht="49.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723</v>
      </c>
      <c r="AE224" s="380"/>
      <c r="AF224" s="380"/>
      <c r="AG224" s="374" t="s">
        <v>731</v>
      </c>
      <c r="AH224" s="375"/>
      <c r="AI224" s="375"/>
      <c r="AJ224" s="375"/>
      <c r="AK224" s="375"/>
      <c r="AL224" s="375"/>
      <c r="AM224" s="375"/>
      <c r="AN224" s="375"/>
      <c r="AO224" s="375"/>
      <c r="AP224" s="375"/>
      <c r="AQ224" s="375"/>
      <c r="AR224" s="375"/>
      <c r="AS224" s="375"/>
      <c r="AT224" s="375"/>
      <c r="AU224" s="375"/>
      <c r="AV224" s="375"/>
      <c r="AW224" s="375"/>
      <c r="AX224" s="376"/>
    </row>
    <row r="225" spans="1:50" ht="65.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723</v>
      </c>
      <c r="AE225" s="417"/>
      <c r="AF225" s="417"/>
      <c r="AG225" s="402" t="s">
        <v>732</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723</v>
      </c>
      <c r="AE226" s="398"/>
      <c r="AF226" s="398"/>
      <c r="AG226" s="400" t="s">
        <v>763</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741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758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40.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723</v>
      </c>
      <c r="AE229" s="364"/>
      <c r="AF229" s="364"/>
      <c r="AG229" s="366" t="s">
        <v>742</v>
      </c>
      <c r="AH229" s="367"/>
      <c r="AI229" s="367"/>
      <c r="AJ229" s="367"/>
      <c r="AK229" s="367"/>
      <c r="AL229" s="367"/>
      <c r="AM229" s="367"/>
      <c r="AN229" s="367"/>
      <c r="AO229" s="367"/>
      <c r="AP229" s="367"/>
      <c r="AQ229" s="367"/>
      <c r="AR229" s="367"/>
      <c r="AS229" s="367"/>
      <c r="AT229" s="367"/>
      <c r="AU229" s="367"/>
      <c r="AV229" s="367"/>
      <c r="AW229" s="367"/>
      <c r="AX229" s="368"/>
    </row>
    <row r="230" spans="1:50" ht="58.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723</v>
      </c>
      <c r="AE230" s="380"/>
      <c r="AF230" s="380"/>
      <c r="AG230" s="374" t="s">
        <v>743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733</v>
      </c>
      <c r="AE231" s="380"/>
      <c r="AF231" s="380"/>
      <c r="AG231" s="374" t="s">
        <v>702</v>
      </c>
      <c r="AH231" s="375"/>
      <c r="AI231" s="375"/>
      <c r="AJ231" s="375"/>
      <c r="AK231" s="375"/>
      <c r="AL231" s="375"/>
      <c r="AM231" s="375"/>
      <c r="AN231" s="375"/>
      <c r="AO231" s="375"/>
      <c r="AP231" s="375"/>
      <c r="AQ231" s="375"/>
      <c r="AR231" s="375"/>
      <c r="AS231" s="375"/>
      <c r="AT231" s="375"/>
      <c r="AU231" s="375"/>
      <c r="AV231" s="375"/>
      <c r="AW231" s="375"/>
      <c r="AX231" s="376"/>
    </row>
    <row r="232" spans="1:50" ht="38.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723</v>
      </c>
      <c r="AE232" s="380"/>
      <c r="AF232" s="380"/>
      <c r="AG232" s="374" t="s">
        <v>744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733</v>
      </c>
      <c r="AE233" s="417"/>
      <c r="AF233" s="417"/>
      <c r="AG233" s="418" t="s">
        <v>702</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733</v>
      </c>
      <c r="AE234" s="380"/>
      <c r="AF234" s="449"/>
      <c r="AG234" s="374" t="s">
        <v>702</v>
      </c>
      <c r="AH234" s="375"/>
      <c r="AI234" s="375"/>
      <c r="AJ234" s="375"/>
      <c r="AK234" s="375"/>
      <c r="AL234" s="375"/>
      <c r="AM234" s="375"/>
      <c r="AN234" s="375"/>
      <c r="AO234" s="375"/>
      <c r="AP234" s="375"/>
      <c r="AQ234" s="375"/>
      <c r="AR234" s="375"/>
      <c r="AS234" s="375"/>
      <c r="AT234" s="375"/>
      <c r="AU234" s="375"/>
      <c r="AV234" s="375"/>
      <c r="AW234" s="375"/>
      <c r="AX234" s="376"/>
    </row>
    <row r="235" spans="1:50" ht="59.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723</v>
      </c>
      <c r="AE235" s="410"/>
      <c r="AF235" s="411"/>
      <c r="AG235" s="412" t="s">
        <v>745</v>
      </c>
      <c r="AH235" s="413"/>
      <c r="AI235" s="413"/>
      <c r="AJ235" s="413"/>
      <c r="AK235" s="413"/>
      <c r="AL235" s="413"/>
      <c r="AM235" s="413"/>
      <c r="AN235" s="413"/>
      <c r="AO235" s="413"/>
      <c r="AP235" s="413"/>
      <c r="AQ235" s="413"/>
      <c r="AR235" s="413"/>
      <c r="AS235" s="413"/>
      <c r="AT235" s="413"/>
      <c r="AU235" s="413"/>
      <c r="AV235" s="413"/>
      <c r="AW235" s="413"/>
      <c r="AX235" s="414"/>
    </row>
    <row r="236" spans="1:50" ht="36"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723</v>
      </c>
      <c r="AE236" s="364"/>
      <c r="AF236" s="365"/>
      <c r="AG236" s="366" t="s">
        <v>746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733</v>
      </c>
      <c r="AE237" s="373"/>
      <c r="AF237" s="373"/>
      <c r="AG237" s="374" t="s">
        <v>702</v>
      </c>
      <c r="AH237" s="375"/>
      <c r="AI237" s="375"/>
      <c r="AJ237" s="375"/>
      <c r="AK237" s="375"/>
      <c r="AL237" s="375"/>
      <c r="AM237" s="375"/>
      <c r="AN237" s="375"/>
      <c r="AO237" s="375"/>
      <c r="AP237" s="375"/>
      <c r="AQ237" s="375"/>
      <c r="AR237" s="375"/>
      <c r="AS237" s="375"/>
      <c r="AT237" s="375"/>
      <c r="AU237" s="375"/>
      <c r="AV237" s="375"/>
      <c r="AW237" s="375"/>
      <c r="AX237" s="376"/>
    </row>
    <row r="238" spans="1:50" ht="38.2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723</v>
      </c>
      <c r="AE238" s="380"/>
      <c r="AF238" s="380"/>
      <c r="AG238" s="374" t="s">
        <v>747</v>
      </c>
      <c r="AH238" s="375"/>
      <c r="AI238" s="375"/>
      <c r="AJ238" s="375"/>
      <c r="AK238" s="375"/>
      <c r="AL238" s="375"/>
      <c r="AM238" s="375"/>
      <c r="AN238" s="375"/>
      <c r="AO238" s="375"/>
      <c r="AP238" s="375"/>
      <c r="AQ238" s="375"/>
      <c r="AR238" s="375"/>
      <c r="AS238" s="375"/>
      <c r="AT238" s="375"/>
      <c r="AU238" s="375"/>
      <c r="AV238" s="375"/>
      <c r="AW238" s="375"/>
      <c r="AX238" s="376"/>
    </row>
    <row r="239" spans="1:50" ht="47.2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723</v>
      </c>
      <c r="AE239" s="380"/>
      <c r="AF239" s="380"/>
      <c r="AG239" s="404" t="s">
        <v>760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733</v>
      </c>
      <c r="AE240" s="398"/>
      <c r="AF240" s="399"/>
      <c r="AG240" s="400" t="s">
        <v>725</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67.25" customHeight="1" x14ac:dyDescent="0.15">
      <c r="A247" s="354" t="s">
        <v>46</v>
      </c>
      <c r="B247" s="915"/>
      <c r="C247" s="313" t="s">
        <v>50</v>
      </c>
      <c r="D247" s="733"/>
      <c r="E247" s="733"/>
      <c r="F247" s="734"/>
      <c r="G247" s="918" t="s">
        <v>750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740</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754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755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759</v>
      </c>
      <c r="B254" s="339"/>
      <c r="C254" s="339"/>
      <c r="D254" s="339"/>
      <c r="E254" s="340"/>
      <c r="F254" s="341" t="s">
        <v>762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725</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716</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717</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720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76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724</v>
      </c>
      <c r="H268" s="101"/>
      <c r="I268" s="101"/>
      <c r="J268" s="100">
        <v>20</v>
      </c>
      <c r="K268" s="100"/>
      <c r="L268" s="116">
        <v>21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725</v>
      </c>
      <c r="H310" s="300"/>
      <c r="I310" s="300"/>
      <c r="J310" s="300"/>
      <c r="K310" s="301"/>
      <c r="L310" s="302" t="s">
        <v>725</v>
      </c>
      <c r="M310" s="303"/>
      <c r="N310" s="303"/>
      <c r="O310" s="303"/>
      <c r="P310" s="303"/>
      <c r="Q310" s="303"/>
      <c r="R310" s="303"/>
      <c r="S310" s="303"/>
      <c r="T310" s="303"/>
      <c r="U310" s="303"/>
      <c r="V310" s="303"/>
      <c r="W310" s="303"/>
      <c r="X310" s="304"/>
      <c r="Y310" s="305" t="s">
        <v>725</v>
      </c>
      <c r="Z310" s="306"/>
      <c r="AA310" s="306"/>
      <c r="AB310" s="307"/>
      <c r="AC310" s="299" t="s">
        <v>725</v>
      </c>
      <c r="AD310" s="300"/>
      <c r="AE310" s="300"/>
      <c r="AF310" s="300"/>
      <c r="AG310" s="301"/>
      <c r="AH310" s="302" t="s">
        <v>725</v>
      </c>
      <c r="AI310" s="303"/>
      <c r="AJ310" s="303"/>
      <c r="AK310" s="303"/>
      <c r="AL310" s="303"/>
      <c r="AM310" s="303"/>
      <c r="AN310" s="303"/>
      <c r="AO310" s="303"/>
      <c r="AP310" s="303"/>
      <c r="AQ310" s="303"/>
      <c r="AR310" s="303"/>
      <c r="AS310" s="303"/>
      <c r="AT310" s="304"/>
      <c r="AU310" s="305" t="s">
        <v>725</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725</v>
      </c>
      <c r="D366" s="266"/>
      <c r="E366" s="266"/>
      <c r="F366" s="266"/>
      <c r="G366" s="266"/>
      <c r="H366" s="266"/>
      <c r="I366" s="266"/>
      <c r="J366" s="248" t="s">
        <v>725</v>
      </c>
      <c r="K366" s="249"/>
      <c r="L366" s="249"/>
      <c r="M366" s="249"/>
      <c r="N366" s="249"/>
      <c r="O366" s="249"/>
      <c r="P366" s="260" t="s">
        <v>725</v>
      </c>
      <c r="Q366" s="250"/>
      <c r="R366" s="250"/>
      <c r="S366" s="250"/>
      <c r="T366" s="250"/>
      <c r="U366" s="250"/>
      <c r="V366" s="250"/>
      <c r="W366" s="250"/>
      <c r="X366" s="250"/>
      <c r="Y366" s="251" t="s">
        <v>725</v>
      </c>
      <c r="Z366" s="252"/>
      <c r="AA366" s="252"/>
      <c r="AB366" s="253"/>
      <c r="AC366" s="237"/>
      <c r="AD366" s="238"/>
      <c r="AE366" s="238"/>
      <c r="AF366" s="238"/>
      <c r="AG366" s="238"/>
      <c r="AH366" s="268" t="s">
        <v>725</v>
      </c>
      <c r="AI366" s="269"/>
      <c r="AJ366" s="269"/>
      <c r="AK366" s="269"/>
      <c r="AL366" s="241" t="s">
        <v>725</v>
      </c>
      <c r="AM366" s="242"/>
      <c r="AN366" s="242"/>
      <c r="AO366" s="243"/>
      <c r="AP366" s="244" t="s">
        <v>725</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748</v>
      </c>
      <c r="F631" s="247"/>
      <c r="G631" s="247"/>
      <c r="H631" s="247"/>
      <c r="I631" s="247"/>
      <c r="J631" s="248">
        <v>2010001059025</v>
      </c>
      <c r="K631" s="249"/>
      <c r="L631" s="249"/>
      <c r="M631" s="249"/>
      <c r="N631" s="249"/>
      <c r="O631" s="249"/>
      <c r="P631" s="260" t="s">
        <v>749</v>
      </c>
      <c r="Q631" s="250"/>
      <c r="R631" s="250"/>
      <c r="S631" s="250"/>
      <c r="T631" s="250"/>
      <c r="U631" s="250"/>
      <c r="V631" s="250"/>
      <c r="W631" s="250"/>
      <c r="X631" s="250"/>
      <c r="Y631" s="251">
        <v>1.6</v>
      </c>
      <c r="Z631" s="252"/>
      <c r="AA631" s="252"/>
      <c r="AB631" s="253"/>
      <c r="AC631" s="237" t="s">
        <v>343</v>
      </c>
      <c r="AD631" s="238"/>
      <c r="AE631" s="238"/>
      <c r="AF631" s="238"/>
      <c r="AG631" s="238"/>
      <c r="AH631" s="239" t="s">
        <v>737</v>
      </c>
      <c r="AI631" s="240"/>
      <c r="AJ631" s="240"/>
      <c r="AK631" s="240"/>
      <c r="AL631" s="241">
        <v>97.88</v>
      </c>
      <c r="AM631" s="242"/>
      <c r="AN631" s="242"/>
      <c r="AO631" s="243"/>
      <c r="AP631" s="244" t="s">
        <v>738</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5" max="49" man="1"/>
    <brk id="256" max="49"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A9"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723</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723</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2022-07-12T01:03:41Z</cp:lastPrinted>
  <dcterms:created xsi:type="dcterms:W3CDTF">2012-03-13T00:50:25Z</dcterms:created>
  <dcterms:modified xsi:type="dcterms:W3CDTF">2022-09-06T01:02:01Z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