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04.公開プロセス等\11.公開プロセス\07.ＨＰ事前公表資料\01.レビューシート（10日前）\"/>
    </mc:Choice>
  </mc:AlternateContent>
  <bookViews>
    <workbookView xWindow="930" yWindow="-120" windowWidth="27990" windowHeight="16440" tabRatio="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459" i="3"/>
  <c r="AY417" i="3"/>
  <c r="AY369" i="3"/>
  <c r="AY271" i="3"/>
  <c r="AY25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<sst xmlns="http://schemas.openxmlformats.org/spreadsheetml/2006/main" count="3409" uniqueCount="873">
  <si>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</si>
  <si>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</si>
  <si>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</si>
  <si>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</si>
  <si>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</si>
  <si>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</si>
  <si>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</si>
  <si>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</si>
  <si>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</si>
  <si>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</si>
  <si>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</si>
  <si>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</si>
  <si>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</si>
  <si>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</si>
  <si>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</si>
  <si>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</si>
  <si>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</si>
  <si>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</si>
  <si>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</si>
  <si>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</si>
  <si>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</si>
  <si>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</si>
  <si>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</si>
  <si>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</si>
  <si>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</si>
  <si>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</si>
  <si>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</si>
  <si>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</si>
  <si>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</si>
  <si>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</si>
  <si>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</si>
  <si>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</si>
  <si>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</si>
  <si>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</si>
  <si>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</si>
  <si>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</si>
  <si>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</si>
  <si>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</si>
  <si>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</si>
  <si>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</si>
  <si>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</si>
  <si>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</si>
  <si>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</si>
  <si>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</si>
  <si>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</si>
  <si>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</si>
  <si>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</si>
  <si>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</si>
  <si>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</si>
  <si>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</si>
  <si>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</si>
  <si>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</si>
  <si>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</si>
  <si>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</si>
  <si>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</si>
  <si>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</si>
  <si>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</si>
  <si>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</si>
  <si>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</si>
  <si>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</si>
  <si>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</si>
  <si>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</si>
  <si>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</si>
  <si>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</si>
  <si>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</si>
  <si>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</si>
  <si>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</si>
  <si>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</si>
  <si>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</si>
  <si>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</si>
  <si>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</si>
  <si>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</si>
  <si>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</si>
  <si>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</si>
  <si>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</si>
  <si>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</si>
  <si>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</si>
  <si>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</si>
  <si>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</si>
  <si>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</si>
  <si>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</si>
  <si>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</si>
  <si>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</si>
  <si>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</si>
  <si>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</si>
  <si>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</si>
  <si>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</si>
  <si>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</si>
  <si>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</si>
  <si>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</si>
  <si>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</si>
  <si>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</si>
  <si>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</si>
  <si>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</si>
  <si>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</si>
  <si>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</si>
  <si>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</si>
  <si>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</si>
  <si>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</si>
  <si>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</si>
  <si>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</si>
  <si>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</si>
  <si>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</si>
  <si>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</si>
  <si>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</si>
  <si>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</si>
  <si>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</si>
  <si>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</si>
  <si>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</si>
  <si>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</si>
  <si>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</si>
  <si>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</si>
  <si>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</si>
  <si>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</si>
  <si>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</si>
  <si>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</si>
  <si>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</si>
  <si>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</si>
  <si>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</si>
  <si>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</si>
  <si>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</si>
  <si>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</si>
  <si>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</si>
  <si>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</si>
  <si>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</si>
  <si>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</si>
  <si>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</si>
  <si>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</si>
  <si>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</si>
  <si>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</si>
  <si>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</si>
  <si>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</si>
  <si>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</si>
  <si>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</si>
  <si>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</si>
  <si>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</si>
  <si>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</si>
  <si>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</si>
  <si>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</si>
  <si>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</si>
  <si>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</si>
  <si>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</si>
  <si>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</si>
  <si>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</si>
  <si>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</si>
  <si>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</si>
  <si>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</si>
  <si>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</si>
  <si>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</si>
  <si>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</si>
  <si>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</si>
  <si>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</si>
  <si>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</si>
  <si>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</si>
  <si>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</si>
  <si>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</si>
  <si>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</si>
  <si>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</si>
  <si>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</si>
  <si>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</si>
  <si>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</si>
  <si>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</si>
  <si>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</si>
  <si>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</si>
  <si>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</si>
  <si>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</si>
  <si>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</si>
  <si>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</si>
  <si>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</si>
  <si>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</si>
  <si>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</si>
  <si>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</si>
  <si>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</si>
  <si>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</si>
  <si>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</si>
  <si>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</si>
  <si>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</si>
  <si>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</si>
  <si>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</si>
  <si>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</si>
  <si>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</si>
  <si>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</si>
  <si>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</si>
  <si>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</si>
  <si>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</si>
  <si>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</si>
  <si>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</si>
  <si>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</si>
  <si>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</si>
  <si>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</si>
  <si>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</si>
  <si>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</si>
  <si>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</si>
  <si>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</si>
  <si>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</si>
  <si>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</si>
  <si>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</si>
  <si>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</si>
  <si>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</si>
  <si>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</si>
  <si>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</si>
  <si>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</si>
  <si>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</si>
  <si>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</si>
  <si>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</si>
  <si>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</si>
  <si>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</si>
  <si>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</si>
  <si>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</si>
  <si>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</si>
  <si>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</si>
  <si>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</si>
  <si>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</si>
  <si>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</si>
  <si>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</si>
  <si>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</si>
  <si>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</si>
  <si>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</si>
  <si>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</si>
  <si>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</si>
  <si>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</si>
  <si>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</si>
  <si>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</si>
  <si>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</si>
  <si>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</si>
  <si>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</si>
  <si>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</si>
  <si>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</si>
  <si>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</si>
  <si>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</si>
  <si>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</si>
  <si>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</si>
  <si>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</si>
  <si>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</si>
  <si>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</si>
  <si>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</si>
  <si>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</si>
  <si>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</si>
  <si>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</si>
  <si>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</si>
  <si>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</si>
  <si>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</si>
  <si>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</si>
  <si>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</si>
  <si>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</si>
  <si>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</si>
  <si>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</si>
  <si>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</si>
  <si>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</si>
  <si>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</si>
  <si>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</si>
  <si>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</si>
  <si>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</si>
  <si>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</si>
  <si>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</si>
  <si>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</si>
  <si>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</si>
  <si>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</si>
  <si>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</si>
  <si>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</si>
  <si>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</si>
  <si>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</si>
  <si>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</si>
  <si>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</si>
  <si>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</si>
  <si>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</si>
  <si>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</si>
  <si>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</si>
  <si>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</si>
  <si>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</si>
  <si>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</si>
  <si>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</si>
  <si>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</si>
  <si>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</si>
  <si>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</si>
  <si>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</si>
  <si>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</si>
  <si>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</si>
  <si>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</si>
  <si>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</si>
  <si>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</si>
  <si>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</si>
  <si>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</si>
  <si>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</si>
  <si>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</si>
  <si>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</si>
  <si>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</si>
  <si>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</si>
  <si>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</si>
  <si>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</si>
  <si>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</si>
  <si>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</si>
  <si>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</si>
  <si>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</si>
  <si>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</si>
  <si>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</si>
  <si>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</si>
  <si>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</si>
  <si>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</si>
  <si>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</si>
  <si>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</si>
  <si>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</si>
  <si>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</si>
  <si>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</si>
  <si>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</si>
  <si>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</si>
  <si>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</si>
  <si>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</si>
  <si>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</si>
  <si>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</si>
  <si>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</si>
  <si>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</si>
  <si>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</si>
  <si>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</si>
  <si>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</si>
  <si>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</si>
  <si>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</si>
  <si>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</si>
  <si>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</si>
  <si>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</si>
  <si>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</si>
  <si>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</si>
  <si>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</si>
  <si>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</si>
  <si>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</si>
  <si>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</si>
  <si>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</si>
  <si>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</si>
  <si>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</si>
  <si>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</si>
  <si>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</si>
  <si>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</si>
  <si>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</si>
  <si>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</si>
  <si>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</si>
  <si>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</si>
  <si>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</si>
  <si>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</si>
  <si>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</si>
  <si>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</si>
  <si>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</si>
  <si>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</si>
  <si>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</si>
  <si>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</si>
  <si>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</si>
  <si>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</si>
  <si>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</si>
  <si>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</si>
  <si>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</si>
  <si>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</si>
  <si>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</si>
  <si>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</si>
  <si>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</si>
  <si>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</si>
  <si>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</si>
  <si>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</si>
  <si>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</si>
  <si>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</si>
  <si>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</si>
  <si>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</si>
  <si>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</si>
  <si>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</si>
  <si>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</si>
  <si>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</si>
  <si>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</si>
  <si>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</si>
  <si>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</si>
  <si>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</si>
  <si>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</si>
  <si>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</si>
  <si>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</si>
  <si>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</si>
  <si>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</si>
  <si>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</si>
  <si>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</si>
  <si>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</si>
  <si>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</si>
  <si>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</si>
  <si>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</si>
  <si>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</si>
  <si>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</si>
  <si>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</si>
  <si>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</si>
  <si>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</si>
  <si>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</si>
  <si>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</si>
  <si>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</si>
  <si>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</si>
  <si>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</si>
  <si>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</si>
  <si>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</si>
  <si>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</si>
  <si>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</si>
  <si>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</si>
  <si>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</si>
  <si>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</si>
  <si>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</si>
  <si>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</si>
  <si>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</si>
  <si>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</si>
  <si>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</si>
  <si>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</si>
  <si>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</si>
  <si>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</si>
  <si>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</si>
  <si>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</si>
  <si>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</si>
  <si>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</si>
  <si>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</si>
  <si>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</si>
  <si>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</si>
  <si>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</si>
  <si>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</si>
  <si>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</si>
  <si>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</si>
  <si>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</si>
  <si>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</si>
  <si>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</si>
  <si>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</si>
  <si>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</si>
  <si>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</si>
  <si>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</si>
  <si>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</si>
  <si>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</si>
  <si>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</si>
  <si>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</si>
  <si>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</si>
  <si>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</si>
  <si>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</si>
  <si>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</si>
  <si>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</si>
  <si>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</si>
  <si>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</si>
  <si>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</si>
  <si>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</si>
  <si>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</si>
  <si>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</si>
  <si>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</si>
  <si>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</si>
  <si>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</si>
  <si>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</si>
  <si>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</si>
  <si>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</si>
  <si>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</si>
  <si>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</si>
  <si>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</si>
  <si>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</si>
  <si>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</si>
  <si>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</si>
  <si>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</si>
  <si>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</si>
  <si>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</si>
  <si>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</si>
  <si>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</si>
  <si>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</si>
  <si>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</si>
  <si>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</si>
  <si>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</si>
  <si>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</si>
  <si>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</si>
  <si>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</si>
  <si>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</si>
  <si>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</si>
  <si>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</si>
  <si>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</si>
  <si>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</si>
  <si>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</si>
  <si>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</si>
  <si>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</si>
  <si>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</si>
  <si>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</si>
  <si>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</si>
  <si>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</si>
  <si>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</si>
  <si>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</si>
  <si>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</si>
  <si>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</si>
  <si>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</si>
  <si>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</si>
  <si>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</si>
  <si>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</si>
  <si>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</si>
  <si>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</si>
  <si>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</si>
  <si>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</si>
  <si>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</si>
  <si>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</si>
  <si>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</si>
  <si>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</si>
  <si>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</si>
  <si>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</si>
  <si>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</si>
  <si>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</si>
  <si>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</si>
  <si>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</si>
  <si>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</si>
  <si>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</si>
  <si>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</si>
  <si>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</si>
  <si>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</si>
  <si>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</si>
  <si>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</si>
  <si>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</si>
  <si>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</si>
  <si>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</si>
  <si>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</si>
  <si>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</si>
  <si>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</si>
  <si>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</si>
  <si>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</si>
  <si>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</si>
  <si>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</si>
  <si>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</si>
  <si>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</si>
  <si>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</si>
  <si>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</si>
  <si>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</si>
  <si>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</si>
  <si>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</si>
  <si>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</si>
  <si>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</si>
  <si>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</si>
  <si>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</si>
  <si>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</si>
  <si>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</si>
  <si>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</si>
  <si>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</si>
  <si>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</si>
  <si>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</si>
  <si>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</si>
  <si>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</si>
  <si>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</si>
  <si>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</si>
  <si>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</si>
  <si>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</si>
  <si>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</si>
  <si>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</si>
  <si>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</si>
  <si>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</si>
  <si>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</si>
  <si>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</si>
  <si>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</si>
  <si>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</si>
  <si>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</si>
  <si>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</si>
  <si>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</si>
  <si>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</si>
  <si>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</si>
  <si>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</si>
  <si>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</si>
  <si>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</si>
  <si>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</si>
  <si>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</si>
  <si>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</si>
  <si>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</si>
  <si>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</si>
  <si>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</si>
  <si>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</si>
  <si>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</si>
  <si>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</si>
  <si>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</si>
  <si>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</si>
  <si>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</si>
  <si>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</si>
  <si>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</si>
  <si>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</si>
  <si>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</si>
  <si>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</si>
  <si>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</si>
  <si>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</si>
  <si>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</si>
  <si>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</si>
  <si>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</si>
  <si>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</si>
  <si>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</si>
  <si>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</si>
  <si>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</si>
  <si>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</si>
  <si>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</si>
  <si>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</si>
  <si>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</si>
  <si>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</si>
  <si>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</si>
  <si>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</si>
  <si>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</si>
  <si>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</si>
  <si>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</si>
  <si>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</si>
  <si>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</si>
  <si>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</si>
  <si>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</si>
  <si>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</si>
  <si>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</si>
  <si>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</si>
  <si>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</si>
  <si>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</si>
  <si>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</si>
  <si>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</si>
  <si>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</si>
  <si>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</si>
  <si>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</si>
  <si>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</si>
  <si>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</si>
  <si>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</si>
  <si>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</si>
  <si>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</si>
  <si>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</si>
  <si>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</si>
  <si>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</si>
  <si>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</si>
  <si>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</si>
  <si>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</si>
  <si>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</si>
  <si>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</si>
  <si>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</si>
  <si>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</si>
  <si>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</si>
  <si>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</si>
  <si>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</si>
  <si>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</si>
  <si>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</si>
  <si>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</si>
  <si>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</si>
  <si>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</si>
  <si>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</si>
  <si>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</si>
  <si>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</si>
  <si>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</si>
  <si>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</si>
  <si>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</si>
  <si>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</si>
  <si>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</si>
  <si>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</si>
  <si>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</si>
  <si>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</si>
  <si>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</si>
  <si>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</si>
  <si>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</si>
  <si>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</si>
  <si>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</si>
  <si>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</si>
  <si>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</si>
  <si>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</si>
  <si>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</si>
  <si>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</si>
  <si>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</si>
  <si>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</si>
  <si>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</si>
  <si>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</si>
  <si>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</si>
  <si>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</si>
  <si>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</si>
  <si>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</si>
  <si>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</si>
  <si>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</si>
  <si>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</si>
  <si>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</si>
  <si>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</si>
  <si>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</si>
  <si>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</si>
  <si>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</si>
  <si>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</si>
  <si>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</si>
  <si>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</si>
  <si>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</si>
  <si>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</si>
  <si>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</si>
  <si>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</si>
  <si>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</si>
  <si>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</si>
  <si>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</si>
  <si>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</si>
  <si>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</si>
  <si>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</si>
  <si>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</si>
  <si>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</si>
  <si>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</si>
  <si>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</si>
  <si>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</si>
  <si>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</si>
  <si>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</si>
  <si>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</si>
  <si>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</si>
  <si>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</si>
  <si>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</si>
  <si>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</si>
  <si>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</si>
  <si>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</si>
  <si>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</si>
  <si>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</si>
  <si>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</si>
  <si>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</si>
  <si>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</si>
  <si>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</si>
  <si>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</si>
  <si>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</si>
  <si>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</si>
  <si>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</si>
  <si>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</si>
  <si>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</si>
  <si>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</si>
  <si>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</si>
  <si>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</si>
  <si>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</si>
  <si>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</si>
  <si>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</si>
  <si>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</si>
  <si>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</si>
  <si>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安全保障技術研究推進制度</t>
    <rPh sb="0" eb="2">
      <t>アンゼン</t>
    </rPh>
    <rPh sb="2" eb="4">
      <t>ホショウ</t>
    </rPh>
    <rPh sb="4" eb="6">
      <t>ギジュツ</t>
    </rPh>
    <rPh sb="6" eb="8">
      <t>ケンキュウ</t>
    </rPh>
    <rPh sb="8" eb="10">
      <t>スイシン</t>
    </rPh>
    <rPh sb="10" eb="12">
      <t>セイド</t>
    </rPh>
    <phoneticPr fontId="5"/>
  </si>
  <si>
    <t>防衛省</t>
  </si>
  <si>
    <t>防衛装備庁</t>
    <rPh sb="0" eb="5">
      <t>ボウエイソウビチョウ</t>
    </rPh>
    <phoneticPr fontId="5"/>
  </si>
  <si>
    <t>技術戦略部　技術振興官</t>
    <rPh sb="0" eb="2">
      <t>ギジュツ</t>
    </rPh>
    <rPh sb="2" eb="4">
      <t>センリャク</t>
    </rPh>
    <rPh sb="4" eb="5">
      <t>ブ</t>
    </rPh>
    <rPh sb="6" eb="8">
      <t>ギジュツ</t>
    </rPh>
    <rPh sb="8" eb="10">
      <t>シンコウ</t>
    </rPh>
    <rPh sb="10" eb="11">
      <t>カン</t>
    </rPh>
    <phoneticPr fontId="5"/>
  </si>
  <si>
    <t>技術振興官　森下政浩</t>
    <rPh sb="0" eb="2">
      <t>ギジュツ</t>
    </rPh>
    <rPh sb="2" eb="4">
      <t>シンコウ</t>
    </rPh>
    <rPh sb="4" eb="5">
      <t>カン</t>
    </rPh>
    <rPh sb="6" eb="8">
      <t>モリシタ</t>
    </rPh>
    <rPh sb="8" eb="10">
      <t>マサヒロ</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</si>
  <si>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</si>
  <si>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</si>
  <si>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防衛技術研究開発委託費</t>
    <rPh sb="0" eb="2">
      <t>ボウエイ</t>
    </rPh>
    <rPh sb="2" eb="4">
      <t>ギジュツ</t>
    </rPh>
    <rPh sb="4" eb="6">
      <t>ケンキュウ</t>
    </rPh>
    <rPh sb="6" eb="8">
      <t>カイハツ</t>
    </rPh>
    <rPh sb="8" eb="10">
      <t>イタク</t>
    </rPh>
    <rPh sb="10" eb="11">
      <t>ヒ</t>
    </rPh>
    <phoneticPr fontId="5"/>
  </si>
  <si>
    <t>-</t>
    <phoneticPr fontId="5"/>
  </si>
  <si>
    <t>件</t>
    <rPh sb="0" eb="1">
      <t>ケン</t>
    </rPh>
    <phoneticPr fontId="5"/>
  </si>
  <si>
    <t>百万円／件</t>
    <rPh sb="0" eb="3">
      <t>ヒャクマンエン</t>
    </rPh>
    <rPh sb="4" eb="5">
      <t>ケン</t>
    </rPh>
    <phoneticPr fontId="5"/>
  </si>
  <si>
    <t>執行額／活動実績</t>
    <rPh sb="0" eb="2">
      <t>シッコウ</t>
    </rPh>
    <rPh sb="2" eb="3">
      <t>ガク</t>
    </rPh>
    <rPh sb="4" eb="6">
      <t>カツドウ</t>
    </rPh>
    <rPh sb="6" eb="8">
      <t>ジッセキ</t>
    </rPh>
    <phoneticPr fontId="5"/>
  </si>
  <si>
    <t>4,662/42</t>
    <phoneticPr fontId="5"/>
  </si>
  <si>
    <t>5,920/55</t>
    <phoneticPr fontId="5"/>
  </si>
  <si>
    <t>-</t>
    <phoneticPr fontId="5"/>
  </si>
  <si>
    <t>無</t>
  </si>
  <si>
    <t>‐</t>
  </si>
  <si>
    <t>新27-0023</t>
    <rPh sb="0" eb="1">
      <t>シン</t>
    </rPh>
    <phoneticPr fontId="5"/>
  </si>
  <si>
    <t>新27-0030</t>
    <rPh sb="0" eb="1">
      <t>シン</t>
    </rPh>
    <phoneticPr fontId="5"/>
  </si>
  <si>
    <t>0325</t>
    <phoneticPr fontId="5"/>
  </si>
  <si>
    <t>0324</t>
    <phoneticPr fontId="5"/>
  </si>
  <si>
    <t>0313-00</t>
    <phoneticPr fontId="5"/>
  </si>
  <si>
    <t>株式会社ノベルクリスタルテクノロジー</t>
    <phoneticPr fontId="5"/>
  </si>
  <si>
    <t>三菱重工業株式会社</t>
    <phoneticPr fontId="5"/>
  </si>
  <si>
    <t>株式会社トリマティス</t>
    <phoneticPr fontId="5"/>
  </si>
  <si>
    <t>超電導センシング技術研究組合</t>
    <phoneticPr fontId="5"/>
  </si>
  <si>
    <t>クラスターダイナミクス株式会社</t>
    <phoneticPr fontId="5"/>
  </si>
  <si>
    <t>マクセル株式会社</t>
    <phoneticPr fontId="5"/>
  </si>
  <si>
    <t>10kV級酸化ガリウムトレンチMOSFETの研究開発</t>
    <phoneticPr fontId="5"/>
  </si>
  <si>
    <t>極少数の人間とAIの協働による課題対処に関する基礎研究</t>
    <phoneticPr fontId="5"/>
  </si>
  <si>
    <t>1Gbps×100mのBL積※を達成する水中光ワイヤレス通信技術の研究</t>
    <phoneticPr fontId="5"/>
  </si>
  <si>
    <t>超高感度性能と耐環境性を併せもつ超電導磁気センサの研究</t>
    <phoneticPr fontId="5"/>
  </si>
  <si>
    <t>機械学習と物理学ベース群知能による状況適応型群制御の研究</t>
    <phoneticPr fontId="5"/>
  </si>
  <si>
    <t>半導体カーボンナノチューブを用いた微少量物質検知の研究</t>
    <phoneticPr fontId="5"/>
  </si>
  <si>
    <t>自励双方向無線給電による革新的な水中電力輸送に関する基礎研究</t>
    <phoneticPr fontId="5"/>
  </si>
  <si>
    <t>ナノ構造デザインによる赤外輻射スペクトル制御</t>
    <phoneticPr fontId="5"/>
  </si>
  <si>
    <t>超低摩擦性を有する新奇高分子塗膜のナノ構造表面の基礎研究</t>
    <phoneticPr fontId="5"/>
  </si>
  <si>
    <t>-</t>
    <phoneticPr fontId="5"/>
  </si>
  <si>
    <t>優れた広帯域透光性ナノセラミックスの革新的創製手法</t>
    <phoneticPr fontId="5"/>
  </si>
  <si>
    <t>昆虫の脚の接着機構の基礎研究と移動体への実装</t>
    <phoneticPr fontId="5"/>
  </si>
  <si>
    <t>マルチスケールバブルによる摩擦抵抗低減効果の向上</t>
    <phoneticPr fontId="5"/>
  </si>
  <si>
    <t>回転爆轟波の詳細構造の解明</t>
    <phoneticPr fontId="5"/>
  </si>
  <si>
    <t>超耐環境性高強度酸化物系セラミック複合材料の開発</t>
    <phoneticPr fontId="5"/>
  </si>
  <si>
    <t>屈折率分布レンズ材料に関する研究</t>
    <phoneticPr fontId="5"/>
  </si>
  <si>
    <t>ランダム配向FRPの耐衝撃性の解明と最適設計技術開発</t>
    <phoneticPr fontId="5"/>
  </si>
  <si>
    <t>トポロジカル磁気センサの感度を増強する新物質創製研究</t>
    <phoneticPr fontId="5"/>
  </si>
  <si>
    <t>拡張された細孔を持つ配位高分子を利用した有機リン化合物の検出</t>
    <phoneticPr fontId="5"/>
  </si>
  <si>
    <t>繊細な力触覚提示のための革新的MR流体アクチュエータの開発</t>
    <phoneticPr fontId="5"/>
  </si>
  <si>
    <t>細胞が持つやわらかい車輪の回転メカニズム解明と移動体への応用</t>
    <phoneticPr fontId="5"/>
  </si>
  <si>
    <t>量子雑音ランダム化ストリーム暗号の安全性向上に関する基礎研究</t>
    <phoneticPr fontId="5"/>
  </si>
  <si>
    <t>深層強化学習を用いた自律サイバー推論システムの研究</t>
    <phoneticPr fontId="5"/>
  </si>
  <si>
    <t>メカニカルストレス負荷システムの開発</t>
    <phoneticPr fontId="5"/>
  </si>
  <si>
    <t>UAVを用いた音波照射加振による浅層地中探査技術の基礎研究</t>
    <phoneticPr fontId="5"/>
  </si>
  <si>
    <t>AI的画像解析によるオペランド電子顕微鏡計測技術に関する研究</t>
    <phoneticPr fontId="5"/>
  </si>
  <si>
    <t>超小型ロバストテラヘルツ波イメージング装置の研究開発</t>
    <phoneticPr fontId="5"/>
  </si>
  <si>
    <t>レーザー反射光を利用する海中海底ハイブリットセンシングの研究</t>
    <phoneticPr fontId="5"/>
  </si>
  <si>
    <t>多元組成傾斜バルク材を用いた高温構造材料の網羅的な高効率探索</t>
    <phoneticPr fontId="5"/>
  </si>
  <si>
    <t>一般財団法人マイクロマシンセンター</t>
    <phoneticPr fontId="5"/>
  </si>
  <si>
    <t>エスシーティー株式会社</t>
    <phoneticPr fontId="5"/>
  </si>
  <si>
    <t>株式会社超高温材料研究センター</t>
    <phoneticPr fontId="5"/>
  </si>
  <si>
    <t>株式会社ＦＬＯＳＦＩＡ</t>
    <phoneticPr fontId="5"/>
  </si>
  <si>
    <t>株式会社国際電気通信基礎技術研究所</t>
    <phoneticPr fontId="5"/>
  </si>
  <si>
    <t>富士通株式会社</t>
    <phoneticPr fontId="5"/>
  </si>
  <si>
    <t>株式会社ＩＨＩ</t>
    <phoneticPr fontId="5"/>
  </si>
  <si>
    <t>一般社団法人全国水産技術協会</t>
    <phoneticPr fontId="5"/>
  </si>
  <si>
    <t>パナソニック株式会社</t>
    <phoneticPr fontId="5"/>
  </si>
  <si>
    <t>高温の耐環境性に優れる高じん性共晶セラミックス複合材料の創製</t>
    <phoneticPr fontId="5"/>
  </si>
  <si>
    <t>超高耐圧α型酸化ガリウムパワー半導体とパルス電源の基礎研究</t>
    <phoneticPr fontId="5"/>
  </si>
  <si>
    <t>潜在脳ダイナミクス推定法の開発と精神状態推移の解明と制御</t>
    <phoneticPr fontId="5"/>
  </si>
  <si>
    <t>二次元機能性原子薄膜を用いた革新的赤外線センサの研究</t>
    <phoneticPr fontId="5"/>
  </si>
  <si>
    <t>無冷却タービンを成立させる革新的材料技術に関する研究</t>
    <phoneticPr fontId="5"/>
  </si>
  <si>
    <t>沿岸域における海中サウンドスケープ観測システムの開発に関する基礎研究</t>
    <phoneticPr fontId="5"/>
  </si>
  <si>
    <t>極限量子閉じ込め効果を利用した革新的高出力・高周波デバイス</t>
    <phoneticPr fontId="5"/>
  </si>
  <si>
    <t>海中移動体へ大電力を送る革新的ワイヤレス給電に関する研究</t>
    <phoneticPr fontId="5"/>
  </si>
  <si>
    <t>高速移動物体への遠距離・高強度光伝送のための予測的波面制御の研究</t>
    <phoneticPr fontId="5"/>
  </si>
  <si>
    <t>極超音速飛行に向けた、流体・燃焼の基盤的研究</t>
    <phoneticPr fontId="5"/>
  </si>
  <si>
    <t>Time Reversalによる長距離MIMO音響通信の研究</t>
    <phoneticPr fontId="5"/>
  </si>
  <si>
    <t>フォトニック結晶による高ビーム品質中赤外量子カスケードレーザの開発</t>
    <phoneticPr fontId="5"/>
  </si>
  <si>
    <t>高強度CNTを母材とした耐衝撃緩和機構の解明と超耐衝撃材の創出</t>
    <phoneticPr fontId="5"/>
  </si>
  <si>
    <t>スピントロニクス素子を用いた小型プロトン磁力計の創成</t>
    <phoneticPr fontId="5"/>
  </si>
  <si>
    <t>超熱ＡＯによるソフトマテリアル表面へのナノ構造付加と機能制御</t>
    <phoneticPr fontId="5"/>
  </si>
  <si>
    <t>反転ＭＯＳチャネル型酸化ガリウムトランジスタの研究開発</t>
    <phoneticPr fontId="5"/>
  </si>
  <si>
    <t>量子干渉効果による小型時計用発振器の高安定化の基礎研究</t>
    <phoneticPr fontId="5"/>
  </si>
  <si>
    <t>結晶設計・格子操作技術による固体レーザーの高速探索と機能開発</t>
    <phoneticPr fontId="5"/>
  </si>
  <si>
    <t>物品費</t>
    <rPh sb="0" eb="3">
      <t>ブッピンヒ</t>
    </rPh>
    <phoneticPr fontId="3"/>
  </si>
  <si>
    <t>設備備品費、消耗品費</t>
    <phoneticPr fontId="5"/>
  </si>
  <si>
    <t>人件費・謝金</t>
    <rPh sb="0" eb="3">
      <t>ジンケンヒ</t>
    </rPh>
    <rPh sb="4" eb="6">
      <t>シャキン</t>
    </rPh>
    <phoneticPr fontId="3"/>
  </si>
  <si>
    <t>人件費、謝金</t>
    <phoneticPr fontId="5"/>
  </si>
  <si>
    <t>旅費</t>
    <rPh sb="0" eb="2">
      <t>リョヒ</t>
    </rPh>
    <phoneticPr fontId="3"/>
  </si>
  <si>
    <t>旅費</t>
    <phoneticPr fontId="5"/>
  </si>
  <si>
    <t>その他</t>
    <rPh sb="2" eb="3">
      <t>タ</t>
    </rPh>
    <phoneticPr fontId="3"/>
  </si>
  <si>
    <t>外注費（雑役務費）等</t>
    <phoneticPr fontId="5"/>
  </si>
  <si>
    <t>間接経費</t>
    <rPh sb="0" eb="2">
      <t>カンセツ</t>
    </rPh>
    <rPh sb="2" eb="4">
      <t>ケイヒ</t>
    </rPh>
    <phoneticPr fontId="3"/>
  </si>
  <si>
    <t>研究遂行に関連して必要な経費</t>
    <phoneticPr fontId="5"/>
  </si>
  <si>
    <t>8,296/66</t>
    <phoneticPr fontId="5"/>
  </si>
  <si>
    <t>-</t>
    <phoneticPr fontId="5"/>
  </si>
  <si>
    <t>9,266/70</t>
    <phoneticPr fontId="5"/>
  </si>
  <si>
    <t>　他府省等において、防衛分野での将来における研究開発に資することを期待し、先進的な民生技術についての基礎研究を公募・委託する制度はない。</t>
    <rPh sb="1" eb="2">
      <t>タ</t>
    </rPh>
    <rPh sb="2" eb="4">
      <t>フショウ</t>
    </rPh>
    <rPh sb="4" eb="5">
      <t>トウ</t>
    </rPh>
    <rPh sb="10" eb="12">
      <t>ボウエイ</t>
    </rPh>
    <rPh sb="12" eb="14">
      <t>ブンヤ</t>
    </rPh>
    <rPh sb="16" eb="18">
      <t>ショウライ</t>
    </rPh>
    <rPh sb="22" eb="24">
      <t>ケンキュウ</t>
    </rPh>
    <rPh sb="24" eb="26">
      <t>カイハツ</t>
    </rPh>
    <rPh sb="27" eb="28">
      <t>シ</t>
    </rPh>
    <rPh sb="33" eb="35">
      <t>キタイ</t>
    </rPh>
    <rPh sb="37" eb="40">
      <t>センシンテキ</t>
    </rPh>
    <rPh sb="41" eb="43">
      <t>ミンセイ</t>
    </rPh>
    <rPh sb="43" eb="45">
      <t>ギジュツ</t>
    </rPh>
    <rPh sb="50" eb="52">
      <t>キソ</t>
    </rPh>
    <rPh sb="52" eb="54">
      <t>ケンキュウ</t>
    </rPh>
    <rPh sb="55" eb="57">
      <t>コウボ</t>
    </rPh>
    <rPh sb="58" eb="60">
      <t>イタク</t>
    </rPh>
    <rPh sb="62" eb="64">
      <t>セイド</t>
    </rPh>
    <phoneticPr fontId="5"/>
  </si>
  <si>
    <t>AI的画像解析によるオペランド電子顕微鏡計測技術に関する研究</t>
    <phoneticPr fontId="5"/>
  </si>
  <si>
    <t>超小型ロバストテラヘルツ波イメージング装置の研究開発</t>
    <phoneticPr fontId="5"/>
  </si>
  <si>
    <t>ジャイアント・マイクロフォトニクスによる高出力極限固体レーザ</t>
    <phoneticPr fontId="5"/>
  </si>
  <si>
    <t>多元組成傾斜バルク材を用いた高温構造材料の網羅的な高効率探索</t>
    <phoneticPr fontId="5"/>
  </si>
  <si>
    <t>強化学習を用いた環境適応型ファジングシステムの提案</t>
    <phoneticPr fontId="5"/>
  </si>
  <si>
    <t>レーザー反射光を利用する海中海底ハイブリットセンシングの研究</t>
    <phoneticPr fontId="5"/>
  </si>
  <si>
    <t>反転MOSチャネル型酸化ガリウムトランジスタの研究開発</t>
    <phoneticPr fontId="5"/>
  </si>
  <si>
    <t>-</t>
    <phoneticPr fontId="5"/>
  </si>
  <si>
    <t>国立研究開発法人理化学研究所</t>
    <phoneticPr fontId="5"/>
  </si>
  <si>
    <t>株式会社リチェルカセキュリティ</t>
    <phoneticPr fontId="5"/>
  </si>
  <si>
    <t>国立研究開発法人物質・材料研究機構</t>
    <phoneticPr fontId="5"/>
  </si>
  <si>
    <t>D</t>
    <phoneticPr fontId="5"/>
  </si>
  <si>
    <t>B.　国立研究開発法人物質・材料研究機構</t>
    <rPh sb="3" eb="5">
      <t>コクリツ</t>
    </rPh>
    <rPh sb="5" eb="11">
      <t>ケンキュウカイハツホウジン</t>
    </rPh>
    <phoneticPr fontId="5"/>
  </si>
  <si>
    <t>A.　株式会社ノベルクリスタルテクノロジー</t>
    <phoneticPr fontId="5"/>
  </si>
  <si>
    <t>公立大学法人大阪</t>
    <rPh sb="0" eb="6">
      <t>コウリツダイガクホウジン</t>
    </rPh>
    <rPh sb="6" eb="8">
      <t>オオサカ</t>
    </rPh>
    <phoneticPr fontId="5"/>
  </si>
  <si>
    <t>C.　公立大学法人大阪</t>
    <phoneticPr fontId="5"/>
  </si>
  <si>
    <t>D.　株式会社リチェルカセキュリティ</t>
    <rPh sb="3" eb="7">
      <t>カブシキガイシャ</t>
    </rPh>
    <phoneticPr fontId="5"/>
  </si>
  <si>
    <t>株式会社リチェルカセキュリティ</t>
    <rPh sb="0" eb="2">
      <t>カブシキ</t>
    </rPh>
    <rPh sb="2" eb="4">
      <t>カイシャ</t>
    </rPh>
    <phoneticPr fontId="5"/>
  </si>
  <si>
    <t>E.　国立研究開発法人理化学研究所</t>
    <rPh sb="3" eb="5">
      <t>コクリツ</t>
    </rPh>
    <rPh sb="5" eb="7">
      <t>ケンキュウ</t>
    </rPh>
    <rPh sb="7" eb="9">
      <t>カイハツ</t>
    </rPh>
    <rPh sb="9" eb="11">
      <t>ホウジン</t>
    </rPh>
    <phoneticPr fontId="5"/>
  </si>
  <si>
    <t>F.　一般財団法人マイクロマシンセンター</t>
    <phoneticPr fontId="5"/>
  </si>
  <si>
    <t>G.　国立研究開発法人理化学研究所</t>
    <rPh sb="3" eb="5">
      <t>コクリツ</t>
    </rPh>
    <rPh sb="5" eb="11">
      <t>ケンキュウカイハツホウジン</t>
    </rPh>
    <phoneticPr fontId="5"/>
  </si>
  <si>
    <t>H.　国立大学法人筑波大学</t>
    <rPh sb="3" eb="5">
      <t>コクリツ</t>
    </rPh>
    <rPh sb="5" eb="7">
      <t>ダイガク</t>
    </rPh>
    <rPh sb="7" eb="9">
      <t>ホウジン</t>
    </rPh>
    <phoneticPr fontId="5"/>
  </si>
  <si>
    <t>国立大学法人筑波大学</t>
    <phoneticPr fontId="5"/>
  </si>
  <si>
    <t>国立研究開発法人海洋研究開発機構</t>
    <phoneticPr fontId="5"/>
  </si>
  <si>
    <t>国立研究開発法人宇宙航空研究開発機構</t>
    <rPh sb="0" eb="8">
      <t>コクリツケンキュウカイハツホウジン</t>
    </rPh>
    <phoneticPr fontId="5"/>
  </si>
  <si>
    <t>東レ株式会社</t>
    <rPh sb="2" eb="6">
      <t>カブシキカイシャ</t>
    </rPh>
    <phoneticPr fontId="5"/>
  </si>
  <si>
    <t>スピンセンシングファクトリー株式会社</t>
    <rPh sb="14" eb="18">
      <t>カブシキカイシャ</t>
    </rPh>
    <phoneticPr fontId="5"/>
  </si>
  <si>
    <t>一般社団法人ファインセラミックスセンター</t>
    <rPh sb="0" eb="6">
      <t>イッパンシャダンホウジン</t>
    </rPh>
    <phoneticPr fontId="5"/>
  </si>
  <si>
    <t>株式会社ＧＳＩクレオス</t>
    <phoneticPr fontId="5"/>
  </si>
  <si>
    <t>国立研究開発法人海上・港湾・航空技術研究所</t>
    <rPh sb="0" eb="8">
      <t>コクリツケンキュウカイハツホウジン</t>
    </rPh>
    <phoneticPr fontId="5"/>
  </si>
  <si>
    <t>一般社団法人ファインセラミックスセンター</t>
    <phoneticPr fontId="5"/>
  </si>
  <si>
    <t>国立大学法人大分大学</t>
    <rPh sb="0" eb="6">
      <t>コクリツダイガクホウジン</t>
    </rPh>
    <phoneticPr fontId="5"/>
  </si>
  <si>
    <t>国立大学法人山口大学</t>
    <rPh sb="0" eb="2">
      <t>コクリツ</t>
    </rPh>
    <rPh sb="2" eb="4">
      <t>ダイガク</t>
    </rPh>
    <rPh sb="4" eb="6">
      <t>ホウジン</t>
    </rPh>
    <phoneticPr fontId="5"/>
  </si>
  <si>
    <t>学校法人玉川学園</t>
    <rPh sb="0" eb="2">
      <t>ガッコウ</t>
    </rPh>
    <rPh sb="2" eb="4">
      <t>ホウジン</t>
    </rPh>
    <rPh sb="4" eb="6">
      <t>タマガワ</t>
    </rPh>
    <rPh sb="6" eb="8">
      <t>ガクエン</t>
    </rPh>
    <phoneticPr fontId="5"/>
  </si>
  <si>
    <t>学校法人岩崎学園</t>
    <rPh sb="0" eb="2">
      <t>ガッコウ</t>
    </rPh>
    <rPh sb="2" eb="4">
      <t>ホウジン</t>
    </rPh>
    <rPh sb="4" eb="6">
      <t>イワサキ</t>
    </rPh>
    <rPh sb="6" eb="8">
      <t>ガクエン</t>
    </rPh>
    <phoneticPr fontId="5"/>
  </si>
  <si>
    <t>国立大学法人岡山大学</t>
    <rPh sb="0" eb="6">
      <t>コクリツダイガクホウジン</t>
    </rPh>
    <phoneticPr fontId="5"/>
  </si>
  <si>
    <t>学校法人桐蔭学園</t>
    <rPh sb="0" eb="2">
      <t>ガッコウ</t>
    </rPh>
    <rPh sb="2" eb="4">
      <t>ホウジン</t>
    </rPh>
    <rPh sb="4" eb="6">
      <t>トウイン</t>
    </rPh>
    <rPh sb="6" eb="8">
      <t>ガクエン</t>
    </rPh>
    <phoneticPr fontId="5"/>
  </si>
  <si>
    <t>防衛分野での将来における研究開発に資することを期待し、先進的な民生技術についての基礎研究の発掘・育成をする。</t>
    <rPh sb="0" eb="2">
      <t>ボウエイ</t>
    </rPh>
    <rPh sb="2" eb="4">
      <t>ブンヤ</t>
    </rPh>
    <rPh sb="6" eb="8">
      <t>ショウライ</t>
    </rPh>
    <rPh sb="12" eb="14">
      <t>ケンキュウ</t>
    </rPh>
    <rPh sb="14" eb="16">
      <t>カイハツ</t>
    </rPh>
    <rPh sb="17" eb="18">
      <t>シ</t>
    </rPh>
    <rPh sb="23" eb="25">
      <t>キタイ</t>
    </rPh>
    <rPh sb="27" eb="30">
      <t>センシンテキ</t>
    </rPh>
    <rPh sb="31" eb="33">
      <t>ミンセイ</t>
    </rPh>
    <rPh sb="33" eb="35">
      <t>ギジュツ</t>
    </rPh>
    <rPh sb="40" eb="42">
      <t>キソ</t>
    </rPh>
    <rPh sb="42" eb="44">
      <t>ケンキュウ</t>
    </rPh>
    <rPh sb="45" eb="47">
      <t>ハックツ</t>
    </rPh>
    <rPh sb="48" eb="50">
      <t>イクセイ</t>
    </rPh>
    <phoneticPr fontId="5"/>
  </si>
  <si>
    <t>本事業は、国内の研究機関等を対象に、防衛装備庁が設定した研究テーマに沿った研究課題を公募し、外部有識者による審査の上、採択された優れた提案に対して研究を委託するものである。</t>
    <rPh sb="0" eb="1">
      <t>ホン</t>
    </rPh>
    <rPh sb="1" eb="3">
      <t>ジギョウ</t>
    </rPh>
    <rPh sb="5" eb="7">
      <t>コクナイ</t>
    </rPh>
    <rPh sb="8" eb="10">
      <t>ケンキュウ</t>
    </rPh>
    <rPh sb="10" eb="12">
      <t>キカン</t>
    </rPh>
    <rPh sb="12" eb="13">
      <t>トウ</t>
    </rPh>
    <rPh sb="14" eb="16">
      <t>タイショウ</t>
    </rPh>
    <rPh sb="18" eb="20">
      <t>ボウエイ</t>
    </rPh>
    <rPh sb="20" eb="22">
      <t>ソウビ</t>
    </rPh>
    <rPh sb="22" eb="23">
      <t>チョウ</t>
    </rPh>
    <rPh sb="24" eb="26">
      <t>セッテイ</t>
    </rPh>
    <rPh sb="28" eb="30">
      <t>ケンキュウ</t>
    </rPh>
    <rPh sb="34" eb="35">
      <t>ソ</t>
    </rPh>
    <rPh sb="37" eb="39">
      <t>ケンキュウ</t>
    </rPh>
    <rPh sb="39" eb="41">
      <t>カダイ</t>
    </rPh>
    <rPh sb="42" eb="44">
      <t>コウボ</t>
    </rPh>
    <rPh sb="46" eb="48">
      <t>ガイブ</t>
    </rPh>
    <rPh sb="48" eb="51">
      <t>ユウシキシャ</t>
    </rPh>
    <rPh sb="54" eb="56">
      <t>シンサ</t>
    </rPh>
    <rPh sb="57" eb="58">
      <t>ウエ</t>
    </rPh>
    <rPh sb="59" eb="61">
      <t>サイタク</t>
    </rPh>
    <rPh sb="64" eb="65">
      <t>スグ</t>
    </rPh>
    <rPh sb="67" eb="69">
      <t>テイアン</t>
    </rPh>
    <rPh sb="70" eb="71">
      <t>タイ</t>
    </rPh>
    <rPh sb="73" eb="75">
      <t>ケンキュウ</t>
    </rPh>
    <rPh sb="76" eb="78">
      <t>イタク</t>
    </rPh>
    <phoneticPr fontId="5"/>
  </si>
  <si>
    <t>研究終了後の評価において、成果が得られたと評価された研究課題の件数（評価は平成30年度以降に実施）</t>
    <rPh sb="0" eb="2">
      <t>ケンキュウ</t>
    </rPh>
    <rPh sb="2" eb="5">
      <t>シュウリョウゴ</t>
    </rPh>
    <rPh sb="6" eb="8">
      <t>ヒョウカ</t>
    </rPh>
    <rPh sb="13" eb="15">
      <t>セイカ</t>
    </rPh>
    <rPh sb="16" eb="17">
      <t>エ</t>
    </rPh>
    <rPh sb="21" eb="23">
      <t>ヒョウカ</t>
    </rPh>
    <rPh sb="26" eb="28">
      <t>ケンキュウ</t>
    </rPh>
    <rPh sb="28" eb="30">
      <t>カダイ</t>
    </rPh>
    <rPh sb="31" eb="33">
      <t>ケンスウ</t>
    </rPh>
    <rPh sb="34" eb="36">
      <t>ヒョウカ</t>
    </rPh>
    <rPh sb="37" eb="39">
      <t>ヘイセイ</t>
    </rPh>
    <rPh sb="41" eb="43">
      <t>ネンド</t>
    </rPh>
    <rPh sb="43" eb="45">
      <t>イコウ</t>
    </rPh>
    <rPh sb="46" eb="48">
      <t>ジッシ</t>
    </rPh>
    <phoneticPr fontId="5"/>
  </si>
  <si>
    <t>各年度の目標値は年度当初に終了評価を実施する予定の件数。他方で平成30年度の成果実績は、当初より平成30年度に終了評価を実施する予定であった平成27年度採択研究課題件数9件全件、及び、1年前倒して終了評価を実施した平成28年度採択研究課題件数10件のうち2件の合計値。</t>
    <rPh sb="0" eb="3">
      <t>カクネンド</t>
    </rPh>
    <rPh sb="4" eb="7">
      <t>モクヒョウチ</t>
    </rPh>
    <rPh sb="8" eb="10">
      <t>ネンド</t>
    </rPh>
    <rPh sb="10" eb="12">
      <t>トウショ</t>
    </rPh>
    <rPh sb="13" eb="15">
      <t>シュウリョウ</t>
    </rPh>
    <rPh sb="15" eb="17">
      <t>ヒョウカ</t>
    </rPh>
    <rPh sb="18" eb="20">
      <t>ジッシ</t>
    </rPh>
    <rPh sb="22" eb="24">
      <t>ヨテイ</t>
    </rPh>
    <rPh sb="25" eb="27">
      <t>ケンスウ</t>
    </rPh>
    <rPh sb="28" eb="30">
      <t>タホウ</t>
    </rPh>
    <rPh sb="31" eb="33">
      <t>ヘイセイ</t>
    </rPh>
    <rPh sb="35" eb="37">
      <t>ネンド</t>
    </rPh>
    <rPh sb="38" eb="40">
      <t>セイカ</t>
    </rPh>
    <rPh sb="40" eb="42">
      <t>ジッセキ</t>
    </rPh>
    <rPh sb="44" eb="46">
      <t>トウショ</t>
    </rPh>
    <rPh sb="48" eb="50">
      <t>ヘイセイ</t>
    </rPh>
    <rPh sb="52" eb="54">
      <t>ネンド</t>
    </rPh>
    <rPh sb="55" eb="57">
      <t>シュウリョウ</t>
    </rPh>
    <rPh sb="57" eb="59">
      <t>ヒョウカ</t>
    </rPh>
    <rPh sb="60" eb="62">
      <t>ジッシ</t>
    </rPh>
    <rPh sb="64" eb="66">
      <t>ヨテイ</t>
    </rPh>
    <rPh sb="70" eb="72">
      <t>ヘイセイ</t>
    </rPh>
    <rPh sb="74" eb="76">
      <t>ネンド</t>
    </rPh>
    <rPh sb="76" eb="78">
      <t>サイタク</t>
    </rPh>
    <rPh sb="78" eb="80">
      <t>ケンキュウ</t>
    </rPh>
    <rPh sb="80" eb="82">
      <t>カダイ</t>
    </rPh>
    <rPh sb="82" eb="84">
      <t>ケンスウ</t>
    </rPh>
    <rPh sb="85" eb="86">
      <t>ケン</t>
    </rPh>
    <rPh sb="86" eb="88">
      <t>ゼンケン</t>
    </rPh>
    <rPh sb="89" eb="90">
      <t>オヨ</t>
    </rPh>
    <rPh sb="93" eb="94">
      <t>ネン</t>
    </rPh>
    <rPh sb="94" eb="96">
      <t>マエダオ</t>
    </rPh>
    <rPh sb="98" eb="100">
      <t>シュウリョウ</t>
    </rPh>
    <rPh sb="100" eb="102">
      <t>ヒョウカ</t>
    </rPh>
    <rPh sb="103" eb="105">
      <t>ジッシ</t>
    </rPh>
    <rPh sb="107" eb="109">
      <t>ヘイセイ</t>
    </rPh>
    <rPh sb="111" eb="113">
      <t>ネンド</t>
    </rPh>
    <rPh sb="113" eb="115">
      <t>サイタク</t>
    </rPh>
    <rPh sb="115" eb="117">
      <t>ケンキュウ</t>
    </rPh>
    <rPh sb="117" eb="119">
      <t>カダイ</t>
    </rPh>
    <rPh sb="119" eb="121">
      <t>ケンスウ</t>
    </rPh>
    <rPh sb="123" eb="124">
      <t>ケン</t>
    </rPh>
    <rPh sb="128" eb="129">
      <t>ケン</t>
    </rPh>
    <rPh sb="130" eb="133">
      <t>ゴウケイチ</t>
    </rPh>
    <phoneticPr fontId="5"/>
  </si>
  <si>
    <t>委託研究の契約件数（当初見込みは、継続件数及び新規採択予定件数）</t>
    <phoneticPr fontId="5"/>
  </si>
  <si>
    <t>契約額／契約件数（ただし、1件当たりのコストは各研究課題内容により異なる。また、契約額及び契約件数は新規及び継続研究課題を対象）</t>
    <rPh sb="0" eb="2">
      <t>ケイヤク</t>
    </rPh>
    <rPh sb="2" eb="3">
      <t>ガク</t>
    </rPh>
    <rPh sb="4" eb="6">
      <t>ケイヤク</t>
    </rPh>
    <rPh sb="6" eb="8">
      <t>ケンスウ</t>
    </rPh>
    <rPh sb="14" eb="15">
      <t>ケン</t>
    </rPh>
    <rPh sb="15" eb="16">
      <t>ア</t>
    </rPh>
    <rPh sb="23" eb="26">
      <t>カクケンキュウ</t>
    </rPh>
    <rPh sb="26" eb="28">
      <t>カダイ</t>
    </rPh>
    <rPh sb="28" eb="30">
      <t>ナイヨウ</t>
    </rPh>
    <rPh sb="33" eb="34">
      <t>コト</t>
    </rPh>
    <rPh sb="40" eb="42">
      <t>ケイヤク</t>
    </rPh>
    <rPh sb="42" eb="43">
      <t>ガク</t>
    </rPh>
    <rPh sb="43" eb="44">
      <t>オヨ</t>
    </rPh>
    <rPh sb="45" eb="47">
      <t>ケイヤク</t>
    </rPh>
    <rPh sb="47" eb="49">
      <t>ケンスウ</t>
    </rPh>
    <rPh sb="50" eb="52">
      <t>シンキ</t>
    </rPh>
    <rPh sb="52" eb="53">
      <t>オヨ</t>
    </rPh>
    <rPh sb="54" eb="56">
      <t>ケイゾク</t>
    </rPh>
    <rPh sb="56" eb="58">
      <t>ケンキュウ</t>
    </rPh>
    <rPh sb="58" eb="60">
      <t>カダイ</t>
    </rPh>
    <rPh sb="61" eb="63">
      <t>タイショウ</t>
    </rPh>
    <phoneticPr fontId="5"/>
  </si>
  <si>
    <t>安全保障技術研究推進制度の活用等を通じ、防衛にも応用可能な先進的な民生技術の積極的な活用</t>
    <rPh sb="0" eb="2">
      <t>アンゼン</t>
    </rPh>
    <rPh sb="2" eb="4">
      <t>ホショウ</t>
    </rPh>
    <rPh sb="4" eb="6">
      <t>ギジュツ</t>
    </rPh>
    <rPh sb="6" eb="8">
      <t>ケンキュウ</t>
    </rPh>
    <rPh sb="8" eb="10">
      <t>スイシン</t>
    </rPh>
    <rPh sb="10" eb="12">
      <t>セイド</t>
    </rPh>
    <rPh sb="13" eb="16">
      <t>カツヨウトウ</t>
    </rPh>
    <rPh sb="17" eb="18">
      <t>ツウ</t>
    </rPh>
    <rPh sb="20" eb="22">
      <t>ボウエイ</t>
    </rPh>
    <rPh sb="24" eb="26">
      <t>オウヨウ</t>
    </rPh>
    <rPh sb="26" eb="28">
      <t>カノウ</t>
    </rPh>
    <rPh sb="29" eb="32">
      <t>センシンテキ</t>
    </rPh>
    <rPh sb="33" eb="35">
      <t>ミンセイ</t>
    </rPh>
    <rPh sb="35" eb="37">
      <t>ギジュツ</t>
    </rPh>
    <rPh sb="38" eb="41">
      <t>セッキョクテキ</t>
    </rPh>
    <rPh sb="42" eb="44">
      <t>カツヨウ</t>
    </rPh>
    <phoneticPr fontId="5"/>
  </si>
  <si>
    <t>安全保障技術研究推進制度の活用</t>
    <rPh sb="0" eb="12">
      <t>アンゼンホショウギジュツケンキュウスイシンセイド</t>
    </rPh>
    <rPh sb="13" eb="15">
      <t>カツヨウ</t>
    </rPh>
    <phoneticPr fontId="5"/>
  </si>
  <si>
    <t>　防衛分野での将来における研究開発に資する基礎研究の発掘・育成は、我が国の技術的優越を確保し、防衛力整備を行う重要な事業であり、国の安全、国民の安心に資するものである。</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4">
      <t>ワ</t>
    </rPh>
    <rPh sb="35" eb="36">
      <t>クニ</t>
    </rPh>
    <rPh sb="37" eb="40">
      <t>ギジュツテキ</t>
    </rPh>
    <rPh sb="40" eb="42">
      <t>ユウエツ</t>
    </rPh>
    <rPh sb="43" eb="45">
      <t>カクホ</t>
    </rPh>
    <rPh sb="47" eb="50">
      <t>ボウエイリョク</t>
    </rPh>
    <rPh sb="50" eb="52">
      <t>セイビ</t>
    </rPh>
    <rPh sb="53" eb="54">
      <t>オコナ</t>
    </rPh>
    <rPh sb="55" eb="57">
      <t>ジュウヨウ</t>
    </rPh>
    <rPh sb="58" eb="60">
      <t>ジギョウ</t>
    </rPh>
    <rPh sb="64" eb="65">
      <t>クニ</t>
    </rPh>
    <rPh sb="66" eb="68">
      <t>アンゼン</t>
    </rPh>
    <rPh sb="69" eb="71">
      <t>コクミン</t>
    </rPh>
    <rPh sb="72" eb="74">
      <t>アンシン</t>
    </rPh>
    <rPh sb="75" eb="76">
      <t>シ</t>
    </rPh>
    <phoneticPr fontId="5"/>
  </si>
  <si>
    <t>　防衛分野での将来における研究開発に資する基礎研究の発掘・育成は、防衛装備品の創製を担う防衛装備庁自らが実施する必要があるため、本事業の実施を民間等に委ねることはできない。</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5">
      <t>ボウエイ</t>
    </rPh>
    <rPh sb="35" eb="38">
      <t>ソウビヒン</t>
    </rPh>
    <rPh sb="39" eb="41">
      <t>ソウセイ</t>
    </rPh>
    <rPh sb="42" eb="43">
      <t>ニナ</t>
    </rPh>
    <rPh sb="44" eb="46">
      <t>ボウエイ</t>
    </rPh>
    <rPh sb="46" eb="48">
      <t>ソウビ</t>
    </rPh>
    <rPh sb="48" eb="49">
      <t>チョウ</t>
    </rPh>
    <rPh sb="49" eb="50">
      <t>ミズカ</t>
    </rPh>
    <rPh sb="52" eb="54">
      <t>ジッシ</t>
    </rPh>
    <rPh sb="56" eb="58">
      <t>ヒツヨウ</t>
    </rPh>
    <rPh sb="64" eb="65">
      <t>ホン</t>
    </rPh>
    <rPh sb="65" eb="67">
      <t>ジギョウ</t>
    </rPh>
    <rPh sb="68" eb="70">
      <t>ジッシ</t>
    </rPh>
    <rPh sb="71" eb="73">
      <t>ミンカン</t>
    </rPh>
    <rPh sb="73" eb="74">
      <t>トウ</t>
    </rPh>
    <rPh sb="75" eb="76">
      <t>ユダ</t>
    </rPh>
    <phoneticPr fontId="5"/>
  </si>
  <si>
    <t>　近年の技術革新の急速な進展は、防衛技術と民生技術のボーダレス化をもたらしており、本事業により、防衛技術にも応用可能な先進的な民生技術を積極的に活用する必要がある。</t>
    <rPh sb="1" eb="3">
      <t>キンネン</t>
    </rPh>
    <rPh sb="4" eb="6">
      <t>ギジュツ</t>
    </rPh>
    <rPh sb="6" eb="8">
      <t>カクシン</t>
    </rPh>
    <rPh sb="9" eb="11">
      <t>キュウソク</t>
    </rPh>
    <rPh sb="12" eb="14">
      <t>シンテン</t>
    </rPh>
    <rPh sb="16" eb="18">
      <t>ボウエイ</t>
    </rPh>
    <rPh sb="18" eb="20">
      <t>ギジュツ</t>
    </rPh>
    <rPh sb="21" eb="23">
      <t>ミンセイ</t>
    </rPh>
    <rPh sb="23" eb="25">
      <t>ギジュツ</t>
    </rPh>
    <rPh sb="31" eb="32">
      <t>カ</t>
    </rPh>
    <rPh sb="41" eb="42">
      <t>ホン</t>
    </rPh>
    <rPh sb="42" eb="44">
      <t>ジギョウ</t>
    </rPh>
    <rPh sb="48" eb="50">
      <t>ボウエイ</t>
    </rPh>
    <rPh sb="50" eb="52">
      <t>ギジュツ</t>
    </rPh>
    <rPh sb="54" eb="56">
      <t>オウヨウ</t>
    </rPh>
    <rPh sb="56" eb="58">
      <t>カノウ</t>
    </rPh>
    <rPh sb="59" eb="62">
      <t>センシンテキ</t>
    </rPh>
    <rPh sb="63" eb="65">
      <t>ミンセイ</t>
    </rPh>
    <rPh sb="65" eb="67">
      <t>ギジュツ</t>
    </rPh>
    <rPh sb="68" eb="71">
      <t>セッキョクテキ</t>
    </rPh>
    <rPh sb="72" eb="74">
      <t>カツヨウ</t>
    </rPh>
    <rPh sb="76" eb="78">
      <t>ヒツヨウ</t>
    </rPh>
    <phoneticPr fontId="5"/>
  </si>
  <si>
    <t>　公募を行い、外部有識者による厳正な審査を行った上で、支出先を決定している。</t>
    <rPh sb="1" eb="3">
      <t>コウボ</t>
    </rPh>
    <rPh sb="4" eb="5">
      <t>オコナ</t>
    </rPh>
    <rPh sb="7" eb="9">
      <t>ガイブ</t>
    </rPh>
    <rPh sb="9" eb="12">
      <t>ユウシキシャ</t>
    </rPh>
    <rPh sb="15" eb="17">
      <t>ゲンセイ</t>
    </rPh>
    <rPh sb="18" eb="20">
      <t>シンサ</t>
    </rPh>
    <rPh sb="21" eb="22">
      <t>オコナ</t>
    </rPh>
    <rPh sb="24" eb="25">
      <t>ウエ</t>
    </rPh>
    <rPh sb="27" eb="29">
      <t>シシュツ</t>
    </rPh>
    <rPh sb="29" eb="30">
      <t>サキ</t>
    </rPh>
    <rPh sb="31" eb="33">
      <t>ケッテイ</t>
    </rPh>
    <phoneticPr fontId="5"/>
  </si>
  <si>
    <t>　外部有識者による厳正な審査を行った上で、予定通りの単位当たりコストで事業を実施している。</t>
    <rPh sb="1" eb="3">
      <t>ガイブ</t>
    </rPh>
    <rPh sb="3" eb="6">
      <t>ユウシキシャ</t>
    </rPh>
    <rPh sb="9" eb="11">
      <t>ゲンセイ</t>
    </rPh>
    <rPh sb="12" eb="14">
      <t>シンサ</t>
    </rPh>
    <rPh sb="15" eb="16">
      <t>オコナ</t>
    </rPh>
    <rPh sb="18" eb="19">
      <t>ウエ</t>
    </rPh>
    <rPh sb="21" eb="23">
      <t>ヨテイ</t>
    </rPh>
    <rPh sb="23" eb="24">
      <t>ドオ</t>
    </rPh>
    <rPh sb="26" eb="28">
      <t>タンイ</t>
    </rPh>
    <rPh sb="28" eb="29">
      <t>ア</t>
    </rPh>
    <rPh sb="35" eb="37">
      <t>ジギョウ</t>
    </rPh>
    <rPh sb="38" eb="40">
      <t>ジッシ</t>
    </rPh>
    <phoneticPr fontId="5"/>
  </si>
  <si>
    <t>　外部有識者による厳正な審査を行った上で、予定通りの資金の流れに基づき支出が行われており、合理的である。</t>
    <rPh sb="1" eb="3">
      <t>ガイブ</t>
    </rPh>
    <rPh sb="3" eb="6">
      <t>ユウシキシャ</t>
    </rPh>
    <rPh sb="9" eb="11">
      <t>ゲンセイ</t>
    </rPh>
    <rPh sb="12" eb="14">
      <t>シンサ</t>
    </rPh>
    <rPh sb="15" eb="16">
      <t>オコナ</t>
    </rPh>
    <rPh sb="18" eb="19">
      <t>ウエ</t>
    </rPh>
    <rPh sb="21" eb="23">
      <t>ヨテイ</t>
    </rPh>
    <rPh sb="23" eb="24">
      <t>ドオ</t>
    </rPh>
    <rPh sb="26" eb="28">
      <t>シキン</t>
    </rPh>
    <rPh sb="29" eb="30">
      <t>ナガ</t>
    </rPh>
    <rPh sb="32" eb="33">
      <t>モト</t>
    </rPh>
    <rPh sb="35" eb="37">
      <t>シシュツ</t>
    </rPh>
    <rPh sb="38" eb="39">
      <t>オコナ</t>
    </rPh>
    <rPh sb="45" eb="48">
      <t>ゴウリテキ</t>
    </rPh>
    <phoneticPr fontId="5"/>
  </si>
  <si>
    <t>　競争的研究費に関する関係府省連絡会申し合わせ「競争的資金における使用ルール等の統一について」に基づき、費目・使途は事業目的に即し真に必要なものに限定されている。</t>
    <rPh sb="1" eb="4">
      <t>キョウソウテキ</t>
    </rPh>
    <rPh sb="4" eb="6">
      <t>ケンキュウ</t>
    </rPh>
    <rPh sb="6" eb="7">
      <t>ヒ</t>
    </rPh>
    <rPh sb="8" eb="9">
      <t>カン</t>
    </rPh>
    <rPh sb="11" eb="13">
      <t>カンケイ</t>
    </rPh>
    <rPh sb="13" eb="15">
      <t>フショウ</t>
    </rPh>
    <rPh sb="15" eb="18">
      <t>レンラクカイ</t>
    </rPh>
    <rPh sb="18" eb="19">
      <t>モウ</t>
    </rPh>
    <rPh sb="20" eb="21">
      <t>ア</t>
    </rPh>
    <rPh sb="24" eb="27">
      <t>キョウソウテキ</t>
    </rPh>
    <rPh sb="27" eb="29">
      <t>シキン</t>
    </rPh>
    <rPh sb="33" eb="35">
      <t>シヨウ</t>
    </rPh>
    <rPh sb="38" eb="39">
      <t>トウ</t>
    </rPh>
    <rPh sb="40" eb="42">
      <t>トウイツ</t>
    </rPh>
    <rPh sb="48" eb="49">
      <t>モト</t>
    </rPh>
    <rPh sb="52" eb="54">
      <t>ヒモク</t>
    </rPh>
    <rPh sb="55" eb="57">
      <t>シト</t>
    </rPh>
    <rPh sb="58" eb="60">
      <t>ジギョウ</t>
    </rPh>
    <rPh sb="60" eb="62">
      <t>モクテキ</t>
    </rPh>
    <rPh sb="63" eb="64">
      <t>ソク</t>
    </rPh>
    <rPh sb="65" eb="66">
      <t>シン</t>
    </rPh>
    <rPh sb="67" eb="69">
      <t>ヒツヨウ</t>
    </rPh>
    <rPh sb="73" eb="75">
      <t>ゲンテイ</t>
    </rPh>
    <phoneticPr fontId="5"/>
  </si>
  <si>
    <t>　安全保障技術研究推進制度においては、委託先が効果的・効率的に研究資金を活用できるように、競争的研究費に関する関係府省連絡会申し合わせ「競争的資金における使用ルール等の統一について」に基づいて制度を運用している。</t>
    <rPh sb="1" eb="13">
      <t>アンゼンホショウギジュツケンキュウスイシンセイド</t>
    </rPh>
    <rPh sb="19" eb="22">
      <t>イタクサキ</t>
    </rPh>
    <rPh sb="23" eb="26">
      <t>コウカテキ</t>
    </rPh>
    <rPh sb="27" eb="30">
      <t>コウリツテキ</t>
    </rPh>
    <rPh sb="31" eb="33">
      <t>ケンキュウ</t>
    </rPh>
    <rPh sb="33" eb="35">
      <t>シキン</t>
    </rPh>
    <rPh sb="36" eb="38">
      <t>カツヨウ</t>
    </rPh>
    <rPh sb="45" eb="48">
      <t>キョウソウテキ</t>
    </rPh>
    <rPh sb="48" eb="50">
      <t>ケンキュウ</t>
    </rPh>
    <rPh sb="50" eb="51">
      <t>ヒ</t>
    </rPh>
    <rPh sb="52" eb="53">
      <t>カン</t>
    </rPh>
    <rPh sb="55" eb="57">
      <t>カンケイ</t>
    </rPh>
    <rPh sb="57" eb="59">
      <t>フショウ</t>
    </rPh>
    <rPh sb="59" eb="62">
      <t>レンラクカイ</t>
    </rPh>
    <rPh sb="62" eb="63">
      <t>モウ</t>
    </rPh>
    <rPh sb="64" eb="65">
      <t>ア</t>
    </rPh>
    <rPh sb="68" eb="71">
      <t>キョウソウテキ</t>
    </rPh>
    <rPh sb="71" eb="73">
      <t>シキン</t>
    </rPh>
    <rPh sb="77" eb="79">
      <t>シヨウ</t>
    </rPh>
    <rPh sb="82" eb="83">
      <t>トウ</t>
    </rPh>
    <rPh sb="84" eb="86">
      <t>トウイツ</t>
    </rPh>
    <rPh sb="92" eb="93">
      <t>モト</t>
    </rPh>
    <rPh sb="96" eb="98">
      <t>セイド</t>
    </rPh>
    <rPh sb="99" eb="101">
      <t>ウンヨウ</t>
    </rPh>
    <phoneticPr fontId="5"/>
  </si>
  <si>
    <t>　成果実績は、外部有識者により終了評価を受け、成果があったとみなされた研究課題の件数であり、成果目標に見合ったものである。</t>
    <rPh sb="1" eb="3">
      <t>セイカ</t>
    </rPh>
    <rPh sb="3" eb="5">
      <t>ジッセキ</t>
    </rPh>
    <rPh sb="7" eb="9">
      <t>ガイブ</t>
    </rPh>
    <rPh sb="9" eb="11">
      <t>ユウシキ</t>
    </rPh>
    <rPh sb="11" eb="12">
      <t>シャ</t>
    </rPh>
    <rPh sb="15" eb="17">
      <t>シュウリョウ</t>
    </rPh>
    <rPh sb="17" eb="19">
      <t>ヒョウカ</t>
    </rPh>
    <rPh sb="20" eb="21">
      <t>ウ</t>
    </rPh>
    <rPh sb="23" eb="25">
      <t>セイカ</t>
    </rPh>
    <rPh sb="35" eb="37">
      <t>ケンキュウ</t>
    </rPh>
    <rPh sb="37" eb="39">
      <t>カダイ</t>
    </rPh>
    <rPh sb="40" eb="42">
      <t>ケンスウ</t>
    </rPh>
    <rPh sb="46" eb="48">
      <t>セイカ</t>
    </rPh>
    <rPh sb="48" eb="50">
      <t>モクヒョウ</t>
    </rPh>
    <rPh sb="51" eb="53">
      <t>ミア</t>
    </rPh>
    <phoneticPr fontId="5"/>
  </si>
  <si>
    <t>　本制度への応募を独自システムで実施することも考えられるが、既存の「府省共通研究開発管理システム（e-Rad）」を利用することで、低コストで実施できている。</t>
    <rPh sb="1" eb="2">
      <t>ホン</t>
    </rPh>
    <rPh sb="2" eb="4">
      <t>セイド</t>
    </rPh>
    <rPh sb="6" eb="8">
      <t>オウボ</t>
    </rPh>
    <rPh sb="9" eb="11">
      <t>ドクジ</t>
    </rPh>
    <rPh sb="16" eb="18">
      <t>ジッシ</t>
    </rPh>
    <rPh sb="23" eb="24">
      <t>カンガ</t>
    </rPh>
    <rPh sb="30" eb="32">
      <t>キゾン</t>
    </rPh>
    <rPh sb="34" eb="36">
      <t>フショウ</t>
    </rPh>
    <rPh sb="36" eb="38">
      <t>キョウツウ</t>
    </rPh>
    <rPh sb="38" eb="40">
      <t>ケンキュウ</t>
    </rPh>
    <rPh sb="40" eb="42">
      <t>カイハツ</t>
    </rPh>
    <rPh sb="42" eb="44">
      <t>カンリ</t>
    </rPh>
    <rPh sb="57" eb="59">
      <t>リヨウ</t>
    </rPh>
    <rPh sb="65" eb="66">
      <t>テイ</t>
    </rPh>
    <rPh sb="70" eb="72">
      <t>ジッシ</t>
    </rPh>
    <phoneticPr fontId="5"/>
  </si>
  <si>
    <t>ほぼ予定通りの研究課題件数であった。</t>
    <rPh sb="2" eb="4">
      <t>ヨテイ</t>
    </rPh>
    <rPh sb="4" eb="5">
      <t>ドオ</t>
    </rPh>
    <rPh sb="7" eb="9">
      <t>ケンキュウ</t>
    </rPh>
    <rPh sb="9" eb="11">
      <t>カダイ</t>
    </rPh>
    <rPh sb="11" eb="13">
      <t>ケンスウ</t>
    </rPh>
    <phoneticPr fontId="5"/>
  </si>
  <si>
    <t>　令和２年度から技術連携推進官において、本制度等で得られた基礎研究の成果の中から、有望な先進技術を早期に発掘し、技術の成熟度を引き上げることで、迅速かつ柔軟に装備品の研究開発につなげるための「橋渡し研究」を実施しており、成果の活用が検討されている。</t>
    <phoneticPr fontId="5"/>
  </si>
  <si>
    <t>【１．必要性】
我が国の高い技術力は、防衛力の基盤であり、安全保障環境が一層厳しさを増す中、安全保障に関わる技術の優位性を維持・向上していくことは、将来にわたって、国民の命と平和な暮らしを守るために不可欠である。本事業は、こうした状況を踏まえ、防衛分野での将来における研究開発に資することを期待し、先進的な民生技術についての基礎研究を公募・委託するものであり、積極的な活用を図る必要がある。
【２．効率性】
本事業では、委託先が効果的・効率的に研究資金を活用できるように、他府省も採用している「競争的資金における使用ルール等の統一について」に基づいて制度を運用している。
【３．有効性】
防衛分野での将来における研究開発に資する基礎研究の発掘・育成は、我が国の技術的優越の確保に資する。
【４．総合評価】
防衛分野での将来の研究開発に資する基礎研究の発掘・育成により、優れた先進技術を効果的・効率的に防衛省の研究開発に応用することは、技術的優越確保のために重要であり、今後の防衛技術基盤の強化を通じて、防衛力の質的水準の向上に資するものと位置付けられる。</t>
    <phoneticPr fontId="5"/>
  </si>
  <si>
    <t>令和５年度</t>
    <rPh sb="0" eb="2">
      <t>レイワ</t>
    </rPh>
    <rPh sb="3" eb="5">
      <t>ネンド</t>
    </rPh>
    <phoneticPr fontId="5"/>
  </si>
  <si>
    <t>●平成２９年度に採択した１４件及び平成３０年度に採択した２０件の研究課題について研究を継続するとともに、令和元年度は２１件の研究課題について研究を開始した。また、平成２８年度に採択した研究課題１０件のうち平成２９年度に終了した研究課題２件を除く研究課題８件について、外部の有識者からなる安全保障技術研究推進委員会により終了評価を実施し、成果が得られたとの評価がなされた。</t>
    <phoneticPr fontId="5"/>
  </si>
  <si>
    <t>Ⅰ－２　我が国自身の防衛体制の強化（防衛力の中心的な構成要素の強化における優先事項）</t>
    <phoneticPr fontId="5"/>
  </si>
  <si>
    <t>Ⅰ－２－（３）　技術基盤の強化</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</si>
  <si>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カカワ</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</si>
  <si>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防衛分野での将来における研究開発に資することが期待できる先進的な民生技術を発掘・育成した件数</t>
    <phoneticPr fontId="5"/>
  </si>
  <si>
    <t>本制度については、委託研究終了後に評価を行い、その評価結果を踏まえ、研究課題の成果を防衛装備庁において実施している関連技術の調査分析に反映
また、本制度は基礎研究を対象としていることから、その成果は直ちに装備品に活用できるものではないが、可能性のあるものについては、技術の成熟度を上げ、装備品の研究開発につながるよう、令和２年度から新たに橋渡し研究を整備</t>
    <phoneticPr fontId="5"/>
  </si>
  <si>
    <t>　繰越を行った研究課題は、2020年4月17日から5月25日にかけて新型コロナウイルス対策のために実験設備が閉鎖されたことに伴い、約８か月の期間を要する試験の一部を来年度以降に見送らざるを得なくなったものであり、妥当である。</t>
    <rPh sb="0" eb="2">
      <t>クリコシ</t>
    </rPh>
    <rPh sb="3" eb="4">
      <t>オコナ</t>
    </rPh>
    <rPh sb="6" eb="8">
      <t>ケンキュウ</t>
    </rPh>
    <rPh sb="8" eb="10">
      <t>カダイ</t>
    </rPh>
    <rPh sb="49" eb="51">
      <t>ジッケン</t>
    </rPh>
    <rPh sb="50" eb="52">
      <t>セツビ</t>
    </rPh>
    <rPh sb="62" eb="63">
      <t>トモナ</t>
    </rPh>
    <rPh sb="65" eb="66">
      <t>ヤク</t>
    </rPh>
    <rPh sb="68" eb="69">
      <t>ゲツ</t>
    </rPh>
    <rPh sb="70" eb="72">
      <t>キカン</t>
    </rPh>
    <rPh sb="73" eb="74">
      <t>ヨウ</t>
    </rPh>
    <rPh sb="79" eb="81">
      <t>イチブ</t>
    </rPh>
    <phoneticPr fontId="5"/>
  </si>
  <si>
    <t>酸化物半導体ガスセンサの表面改質に関する基礎研究　他</t>
    <rPh sb="25" eb="26">
      <t>ホカ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</si>
</sst>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747</xdr:row>
      <xdr:rowOff>257734</xdr:rowOff>
    </xdr:from>
    <xdr:to>
      <xdr:col>49</xdr:col>
      <xdr:colOff>348353</xdr:colOff>
      <xdr:row>766</xdr:row>
      <xdr:rowOff>551571</xdr:rowOff>
    </xdr:to>
    <xdr:pic>
      <xdr:nvPicPr>
        <xdr:cNvPr id="68" name="図 67"/>
        <xdr:cNvPicPr>
          <a:picLocks noChangeAspect="1"/>
        </xdr:cNvPicPr>
      </xdr:nvPicPr>
      <xdr:blipFill>
        <a:blip xmlns:r="http://schemas.openxmlformats.org/officeDocument/2006/relationships" r:embed="rId1"/>
        <a:stretch>
          <a:fillRect/>
        </a:stretch>
      </xdr:blipFill>
      <xdr:spPr>
        <a:xfrm>
          <a:off x="1411941" y="50370440"/>
          <a:ext cx="8820000" cy="754404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J5" sqref="BJ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707</v>
      </c>
      <c r="AK2" s="206"/>
      <c r="AL2" s="206"/>
      <c r="AM2" s="206"/>
      <c r="AN2" s="98" t="s">
        <v>401</v>
      </c>
      <c r="AO2" s="206">
        <v>20</v>
      </c>
      <c r="AP2" s="206"/>
      <c r="AQ2" s="206"/>
      <c r="AR2" s="99" t="s">
        <v>706</v>
      </c>
      <c r="AS2" s="207">
        <v>224</v>
      </c>
      <c r="AT2" s="207"/>
      <c r="AU2" s="207"/>
      <c r="AV2" s="98" t="str">
        <f>IF(AW2="","","-")</f>
        <v/>
      </c>
      <c r="AW2" s="397"/>
      <c r="AX2" s="397"/>
    </row>
    <row r="3" spans="1:50" ht="21" customHeight="1" thickBot="1" x14ac:dyDescent="0.2">
      <c r="A3" s="527" t="s">
        <v>699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709</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708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2" t="s">
        <v>500</v>
      </c>
      <c r="H5" s="563"/>
      <c r="I5" s="563"/>
      <c r="J5" s="563"/>
      <c r="K5" s="563"/>
      <c r="L5" s="563"/>
      <c r="M5" s="564" t="s">
        <v>66</v>
      </c>
      <c r="N5" s="565"/>
      <c r="O5" s="565"/>
      <c r="P5" s="565"/>
      <c r="Q5" s="565"/>
      <c r="R5" s="566"/>
      <c r="S5" s="567" t="s">
        <v>70</v>
      </c>
      <c r="T5" s="563"/>
      <c r="U5" s="563"/>
      <c r="V5" s="563"/>
      <c r="W5" s="563"/>
      <c r="X5" s="568"/>
      <c r="Y5" s="724" t="s">
        <v>3</v>
      </c>
      <c r="Z5" s="725"/>
      <c r="AA5" s="725"/>
      <c r="AB5" s="725"/>
      <c r="AC5" s="725"/>
      <c r="AD5" s="726"/>
      <c r="AE5" s="727" t="s">
        <v>711</v>
      </c>
      <c r="AF5" s="727"/>
      <c r="AG5" s="727"/>
      <c r="AH5" s="727"/>
      <c r="AI5" s="727"/>
      <c r="AJ5" s="727"/>
      <c r="AK5" s="727"/>
      <c r="AL5" s="727"/>
      <c r="AM5" s="727"/>
      <c r="AN5" s="727"/>
      <c r="AO5" s="727"/>
      <c r="AP5" s="728"/>
      <c r="AQ5" s="729" t="s">
        <v>712</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714</v>
      </c>
      <c r="H7" s="835"/>
      <c r="I7" s="835"/>
      <c r="J7" s="835"/>
      <c r="K7" s="835"/>
      <c r="L7" s="835"/>
      <c r="M7" s="835"/>
      <c r="N7" s="835"/>
      <c r="O7" s="835"/>
      <c r="P7" s="835"/>
      <c r="Q7" s="835"/>
      <c r="R7" s="835"/>
      <c r="S7" s="835"/>
      <c r="T7" s="835"/>
      <c r="U7" s="835"/>
      <c r="V7" s="835"/>
      <c r="W7" s="835"/>
      <c r="X7" s="836"/>
      <c r="Y7" s="395" t="s">
        <v>384</v>
      </c>
      <c r="Z7" s="296"/>
      <c r="AA7" s="296"/>
      <c r="AB7" s="296"/>
      <c r="AC7" s="296"/>
      <c r="AD7" s="396"/>
      <c r="AE7" s="382" t="s">
        <v>868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255</v>
      </c>
      <c r="B8" s="832"/>
      <c r="C8" s="832"/>
      <c r="D8" s="832"/>
      <c r="E8" s="832"/>
      <c r="F8" s="833"/>
      <c r="G8" s="218" t="str">
        <f>入力規則等!A27</f>
        <v>科学技術・イノベーション</v>
      </c>
      <c r="H8" s="219"/>
      <c r="I8" s="219"/>
      <c r="J8" s="219"/>
      <c r="K8" s="219"/>
      <c r="L8" s="219"/>
      <c r="M8" s="219"/>
      <c r="N8" s="219"/>
      <c r="O8" s="219"/>
      <c r="P8" s="219"/>
      <c r="Q8" s="219"/>
      <c r="R8" s="219"/>
      <c r="S8" s="219"/>
      <c r="T8" s="219"/>
      <c r="U8" s="219"/>
      <c r="V8" s="219"/>
      <c r="W8" s="219"/>
      <c r="X8" s="220"/>
      <c r="Y8" s="573" t="s">
        <v>256</v>
      </c>
      <c r="Z8" s="574"/>
      <c r="AA8" s="574"/>
      <c r="AB8" s="574"/>
      <c r="AC8" s="574"/>
      <c r="AD8" s="575"/>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6" t="s">
        <v>843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9" t="s">
        <v>30</v>
      </c>
      <c r="B10" s="750"/>
      <c r="C10" s="750"/>
      <c r="D10" s="750"/>
      <c r="E10" s="750"/>
      <c r="F10" s="750"/>
      <c r="G10" s="682" t="s">
        <v>844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4750</v>
      </c>
      <c r="Q13" s="164"/>
      <c r="R13" s="164"/>
      <c r="S13" s="164"/>
      <c r="T13" s="164"/>
      <c r="U13" s="164"/>
      <c r="V13" s="165"/>
      <c r="W13" s="163">
        <v>7149</v>
      </c>
      <c r="X13" s="164"/>
      <c r="Y13" s="164"/>
      <c r="Z13" s="164"/>
      <c r="AA13" s="164"/>
      <c r="AB13" s="164"/>
      <c r="AC13" s="165"/>
      <c r="AD13" s="163">
        <v>8824</v>
      </c>
      <c r="AE13" s="164"/>
      <c r="AF13" s="164"/>
      <c r="AG13" s="164"/>
      <c r="AH13" s="164"/>
      <c r="AI13" s="164"/>
      <c r="AJ13" s="165"/>
      <c r="AK13" s="163">
        <v>9266</v>
      </c>
      <c r="AL13" s="164"/>
      <c r="AM13" s="164"/>
      <c r="AN13" s="164"/>
      <c r="AO13" s="164"/>
      <c r="AP13" s="164"/>
      <c r="AQ13" s="165"/>
      <c r="AR13" s="160">
        <v>0</v>
      </c>
      <c r="AS13" s="161"/>
      <c r="AT13" s="161"/>
      <c r="AU13" s="161"/>
      <c r="AV13" s="161"/>
      <c r="AW13" s="161"/>
      <c r="AX13" s="394"/>
    </row>
    <row r="14" spans="1:50" ht="21" customHeight="1" x14ac:dyDescent="0.15">
      <c r="A14" s="120"/>
      <c r="B14" s="121"/>
      <c r="C14" s="121"/>
      <c r="D14" s="121"/>
      <c r="E14" s="121"/>
      <c r="F14" s="122"/>
      <c r="G14" s="754"/>
      <c r="H14" s="755"/>
      <c r="I14" s="579" t="s">
        <v>8</v>
      </c>
      <c r="J14" s="636"/>
      <c r="K14" s="636"/>
      <c r="L14" s="636"/>
      <c r="M14" s="636"/>
      <c r="N14" s="636"/>
      <c r="O14" s="637"/>
      <c r="P14" s="163">
        <v>-1</v>
      </c>
      <c r="Q14" s="164"/>
      <c r="R14" s="164"/>
      <c r="S14" s="164"/>
      <c r="T14" s="164"/>
      <c r="U14" s="164"/>
      <c r="V14" s="165"/>
      <c r="W14" s="163">
        <v>-1</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79" t="s">
        <v>51</v>
      </c>
      <c r="J15" s="580"/>
      <c r="K15" s="580"/>
      <c r="L15" s="580"/>
      <c r="M15" s="580"/>
      <c r="N15" s="580"/>
      <c r="O15" s="581"/>
      <c r="P15" s="163" t="s">
        <v>716</v>
      </c>
      <c r="Q15" s="164"/>
      <c r="R15" s="164"/>
      <c r="S15" s="164"/>
      <c r="T15" s="164"/>
      <c r="U15" s="164"/>
      <c r="V15" s="165"/>
      <c r="W15" s="163">
        <v>5</v>
      </c>
      <c r="X15" s="164"/>
      <c r="Y15" s="164"/>
      <c r="Z15" s="164"/>
      <c r="AA15" s="164"/>
      <c r="AB15" s="164"/>
      <c r="AC15" s="165"/>
      <c r="AD15" s="163">
        <v>389</v>
      </c>
      <c r="AE15" s="164"/>
      <c r="AF15" s="164"/>
      <c r="AG15" s="164"/>
      <c r="AH15" s="164"/>
      <c r="AI15" s="164"/>
      <c r="AJ15" s="165"/>
      <c r="AK15" s="163">
        <v>372</v>
      </c>
      <c r="AL15" s="164"/>
      <c r="AM15" s="164"/>
      <c r="AN15" s="164"/>
      <c r="AO15" s="164"/>
      <c r="AP15" s="164"/>
      <c r="AQ15" s="165"/>
      <c r="AR15" s="163" t="s">
        <v>716</v>
      </c>
      <c r="AS15" s="164"/>
      <c r="AT15" s="164"/>
      <c r="AU15" s="164"/>
      <c r="AV15" s="164"/>
      <c r="AW15" s="164"/>
      <c r="AX15" s="635"/>
    </row>
    <row r="16" spans="1:50" ht="21" customHeight="1" x14ac:dyDescent="0.15">
      <c r="A16" s="120"/>
      <c r="B16" s="121"/>
      <c r="C16" s="121"/>
      <c r="D16" s="121"/>
      <c r="E16" s="121"/>
      <c r="F16" s="122"/>
      <c r="G16" s="754"/>
      <c r="H16" s="755"/>
      <c r="I16" s="579" t="s">
        <v>52</v>
      </c>
      <c r="J16" s="580"/>
      <c r="K16" s="580"/>
      <c r="L16" s="580"/>
      <c r="M16" s="580"/>
      <c r="N16" s="580"/>
      <c r="O16" s="581"/>
      <c r="P16" s="163">
        <v>-5</v>
      </c>
      <c r="Q16" s="164"/>
      <c r="R16" s="164"/>
      <c r="S16" s="164"/>
      <c r="T16" s="164"/>
      <c r="U16" s="164"/>
      <c r="V16" s="165"/>
      <c r="W16" s="163">
        <v>-389</v>
      </c>
      <c r="X16" s="164"/>
      <c r="Y16" s="164"/>
      <c r="Z16" s="164"/>
      <c r="AA16" s="164"/>
      <c r="AB16" s="164"/>
      <c r="AC16" s="165"/>
      <c r="AD16" s="163">
        <v>-372</v>
      </c>
      <c r="AE16" s="164"/>
      <c r="AF16" s="164"/>
      <c r="AG16" s="164"/>
      <c r="AH16" s="164"/>
      <c r="AI16" s="164"/>
      <c r="AJ16" s="165"/>
      <c r="AK16" s="163" t="s">
        <v>716</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79"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6"/>
      <c r="H18" s="757"/>
      <c r="I18" s="744" t="s">
        <v>20</v>
      </c>
      <c r="J18" s="745"/>
      <c r="K18" s="745"/>
      <c r="L18" s="745"/>
      <c r="M18" s="745"/>
      <c r="N18" s="745"/>
      <c r="O18" s="746"/>
      <c r="P18" s="169">
        <f>SUM(P13:V17)</f>
        <v>4744</v>
      </c>
      <c r="Q18" s="170"/>
      <c r="R18" s="170"/>
      <c r="S18" s="170"/>
      <c r="T18" s="170"/>
      <c r="U18" s="170"/>
      <c r="V18" s="171"/>
      <c r="W18" s="169">
        <f>SUM(W13:AC17)</f>
        <v>6764</v>
      </c>
      <c r="X18" s="170"/>
      <c r="Y18" s="170"/>
      <c r="Z18" s="170"/>
      <c r="AA18" s="170"/>
      <c r="AB18" s="170"/>
      <c r="AC18" s="171"/>
      <c r="AD18" s="169">
        <f>SUM(AD13:AJ17)</f>
        <v>8841</v>
      </c>
      <c r="AE18" s="170"/>
      <c r="AF18" s="170"/>
      <c r="AG18" s="170"/>
      <c r="AH18" s="170"/>
      <c r="AI18" s="170"/>
      <c r="AJ18" s="171"/>
      <c r="AK18" s="169">
        <f>SUM(AK13:AQ17)</f>
        <v>9638</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4662</v>
      </c>
      <c r="Q19" s="164"/>
      <c r="R19" s="164"/>
      <c r="S19" s="164"/>
      <c r="T19" s="164"/>
      <c r="U19" s="164"/>
      <c r="V19" s="165"/>
      <c r="W19" s="163">
        <v>5920</v>
      </c>
      <c r="X19" s="164"/>
      <c r="Y19" s="164"/>
      <c r="Z19" s="164"/>
      <c r="AA19" s="164"/>
      <c r="AB19" s="164"/>
      <c r="AC19" s="165"/>
      <c r="AD19" s="163">
        <v>8296</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0.98271500843170323</v>
      </c>
      <c r="Q20" s="543"/>
      <c r="R20" s="543"/>
      <c r="S20" s="543"/>
      <c r="T20" s="543"/>
      <c r="U20" s="543"/>
      <c r="V20" s="543"/>
      <c r="W20" s="543">
        <f t="shared" ref="W20" si="0">IF(W18=0, "-", SUM(W19)/W18)</f>
        <v>0.87522176227084569</v>
      </c>
      <c r="X20" s="543"/>
      <c r="Y20" s="543"/>
      <c r="Z20" s="543"/>
      <c r="AA20" s="543"/>
      <c r="AB20" s="543"/>
      <c r="AC20" s="543"/>
      <c r="AD20" s="543">
        <f t="shared" ref="AD20" si="1">IF(AD18=0, "-", SUM(AD19)/AD18)</f>
        <v>0.93835538966180299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3" t="s">
        <v>348</v>
      </c>
      <c r="H21" s="934"/>
      <c r="I21" s="934"/>
      <c r="J21" s="934"/>
      <c r="K21" s="934"/>
      <c r="L21" s="934"/>
      <c r="M21" s="934"/>
      <c r="N21" s="934"/>
      <c r="O21" s="934"/>
      <c r="P21" s="543">
        <f>IF(P19=0, "-", SUM(P19)/SUM(P13,P14))</f>
        <v>0.98168035375868601</v>
      </c>
      <c r="Q21" s="543"/>
      <c r="R21" s="543"/>
      <c r="S21" s="543"/>
      <c r="T21" s="543"/>
      <c r="U21" s="543"/>
      <c r="V21" s="543"/>
      <c r="W21" s="543">
        <f t="shared" ref="W21" si="2">IF(W19=0, "-", SUM(W19)/SUM(W13,W14))</f>
        <v>0.82820369334079458</v>
      </c>
      <c r="X21" s="543"/>
      <c r="Y21" s="543"/>
      <c r="Z21" s="543"/>
      <c r="AA21" s="543"/>
      <c r="AB21" s="543"/>
      <c r="AC21" s="543"/>
      <c r="AD21" s="543">
        <f t="shared" ref="AD21" si="3">IF(AD19=0, "-", SUM(AD19)/SUM(AD13,AD14))</f>
        <v>0.9401631912964642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9266</v>
      </c>
      <c r="Q23" s="161"/>
      <c r="R23" s="161"/>
      <c r="S23" s="161"/>
      <c r="T23" s="161"/>
      <c r="U23" s="161"/>
      <c r="V23" s="162"/>
      <c r="W23" s="160">
        <v>0</v>
      </c>
      <c r="X23" s="161"/>
      <c r="Y23" s="161"/>
      <c r="Z23" s="161"/>
      <c r="AA23" s="161"/>
      <c r="AB23" s="161"/>
      <c r="AC23" s="162"/>
      <c r="AD23" s="149" t="s">
        <v>716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716</v>
      </c>
      <c r="Q24" s="164"/>
      <c r="R24" s="164"/>
      <c r="S24" s="164"/>
      <c r="T24" s="164"/>
      <c r="U24" s="164"/>
      <c r="V24" s="165"/>
      <c r="W24" s="163" t="s">
        <v>716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716</v>
      </c>
      <c r="Q25" s="164"/>
      <c r="R25" s="164"/>
      <c r="S25" s="164"/>
      <c r="T25" s="164"/>
      <c r="U25" s="164"/>
      <c r="V25" s="165"/>
      <c r="W25" s="163" t="s">
        <v>716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716</v>
      </c>
      <c r="Q26" s="164"/>
      <c r="R26" s="164"/>
      <c r="S26" s="164"/>
      <c r="T26" s="164"/>
      <c r="U26" s="164"/>
      <c r="V26" s="165"/>
      <c r="W26" s="163" t="s">
        <v>716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716</v>
      </c>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9266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343</v>
      </c>
      <c r="B30" s="514"/>
      <c r="C30" s="514"/>
      <c r="D30" s="514"/>
      <c r="E30" s="514"/>
      <c r="F30" s="515"/>
      <c r="G30" s="657"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385</v>
      </c>
      <c r="AF30" s="386"/>
      <c r="AG30" s="386"/>
      <c r="AH30" s="387"/>
      <c r="AI30" s="388" t="s">
        <v>407</v>
      </c>
      <c r="AJ30" s="388"/>
      <c r="AK30" s="388"/>
      <c r="AL30" s="385"/>
      <c r="AM30" s="388" t="s">
        <v>504</v>
      </c>
      <c r="AN30" s="388"/>
      <c r="AO30" s="388"/>
      <c r="AP30" s="385"/>
      <c r="AQ30" s="648" t="s">
        <v>231</v>
      </c>
      <c r="AR30" s="649"/>
      <c r="AS30" s="649"/>
      <c r="AT30" s="650"/>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1">
        <v>3</v>
      </c>
      <c r="AR31" s="178"/>
      <c r="AS31" s="179" t="s">
        <v>232</v>
      </c>
      <c r="AT31" s="202"/>
      <c r="AU31" s="271" t="s">
        <v>722</v>
      </c>
      <c r="AV31" s="271"/>
      <c r="AW31" s="378" t="s">
        <v>179</v>
      </c>
      <c r="AX31" s="379"/>
    </row>
    <row r="32" spans="1:50" ht="23.25" customHeight="1" x14ac:dyDescent="0.15">
      <c r="A32" s="519"/>
      <c r="B32" s="517"/>
      <c r="C32" s="517"/>
      <c r="D32" s="517"/>
      <c r="E32" s="517"/>
      <c r="F32" s="518"/>
      <c r="G32" s="544" t="s">
        <v>869</v>
      </c>
      <c r="H32" s="545"/>
      <c r="I32" s="545"/>
      <c r="J32" s="545"/>
      <c r="K32" s="545"/>
      <c r="L32" s="545"/>
      <c r="M32" s="545"/>
      <c r="N32" s="545"/>
      <c r="O32" s="546"/>
      <c r="P32" s="191" t="s">
        <v>845</v>
      </c>
      <c r="Q32" s="191"/>
      <c r="R32" s="191"/>
      <c r="S32" s="191"/>
      <c r="T32" s="191"/>
      <c r="U32" s="191"/>
      <c r="V32" s="191"/>
      <c r="W32" s="191"/>
      <c r="X32" s="233"/>
      <c r="Y32" s="342" t="s">
        <v>12</v>
      </c>
      <c r="Z32" s="553"/>
      <c r="AA32" s="554"/>
      <c r="AB32" s="555" t="s">
        <v>717</v>
      </c>
      <c r="AC32" s="555"/>
      <c r="AD32" s="555"/>
      <c r="AE32" s="366">
        <v>11</v>
      </c>
      <c r="AF32" s="367"/>
      <c r="AG32" s="367"/>
      <c r="AH32" s="367"/>
      <c r="AI32" s="366">
        <v>8</v>
      </c>
      <c r="AJ32" s="367"/>
      <c r="AK32" s="367"/>
      <c r="AL32" s="367"/>
      <c r="AM32" s="366">
        <v>9</v>
      </c>
      <c r="AN32" s="367"/>
      <c r="AO32" s="367"/>
      <c r="AP32" s="367"/>
      <c r="AQ32" s="166" t="s">
        <v>716</v>
      </c>
      <c r="AR32" s="167"/>
      <c r="AS32" s="167"/>
      <c r="AT32" s="168"/>
      <c r="AU32" s="367" t="s">
        <v>716</v>
      </c>
      <c r="AV32" s="367"/>
      <c r="AW32" s="367"/>
      <c r="AX32" s="368"/>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717</v>
      </c>
      <c r="AC33" s="526"/>
      <c r="AD33" s="526"/>
      <c r="AE33" s="366">
        <v>9</v>
      </c>
      <c r="AF33" s="367"/>
      <c r="AG33" s="367"/>
      <c r="AH33" s="367"/>
      <c r="AI33" s="366">
        <v>8</v>
      </c>
      <c r="AJ33" s="367"/>
      <c r="AK33" s="367"/>
      <c r="AL33" s="367"/>
      <c r="AM33" s="366">
        <v>9</v>
      </c>
      <c r="AN33" s="367"/>
      <c r="AO33" s="367"/>
      <c r="AP33" s="367"/>
      <c r="AQ33" s="166">
        <v>13</v>
      </c>
      <c r="AR33" s="167"/>
      <c r="AS33" s="167"/>
      <c r="AT33" s="168"/>
      <c r="AU33" s="367" t="s">
        <v>716</v>
      </c>
      <c r="AV33" s="367"/>
      <c r="AW33" s="367"/>
      <c r="AX33" s="368"/>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6">
        <v>122</v>
      </c>
      <c r="AF34" s="367"/>
      <c r="AG34" s="367"/>
      <c r="AH34" s="367"/>
      <c r="AI34" s="366">
        <v>100</v>
      </c>
      <c r="AJ34" s="367"/>
      <c r="AK34" s="367"/>
      <c r="AL34" s="367"/>
      <c r="AM34" s="366">
        <v>100</v>
      </c>
      <c r="AN34" s="367"/>
      <c r="AO34" s="367"/>
      <c r="AP34" s="367"/>
      <c r="AQ34" s="166" t="s">
        <v>716</v>
      </c>
      <c r="AR34" s="167"/>
      <c r="AS34" s="167"/>
      <c r="AT34" s="168"/>
      <c r="AU34" s="367" t="s">
        <v>716</v>
      </c>
      <c r="AV34" s="367"/>
      <c r="AW34" s="367"/>
      <c r="AX34" s="368"/>
    </row>
    <row r="35" spans="1:51" ht="23.25" customHeight="1" x14ac:dyDescent="0.15">
      <c r="A35" s="906" t="s">
        <v>375</v>
      </c>
      <c r="B35" s="907"/>
      <c r="C35" s="907"/>
      <c r="D35" s="907"/>
      <c r="E35" s="907"/>
      <c r="F35" s="908"/>
      <c r="G35" s="912" t="s">
        <v>846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1" t="s">
        <v>343</v>
      </c>
      <c r="B37" s="652"/>
      <c r="C37" s="652"/>
      <c r="D37" s="652"/>
      <c r="E37" s="652"/>
      <c r="F37" s="653"/>
      <c r="G37" s="569" t="s">
        <v>146</v>
      </c>
      <c r="H37" s="380"/>
      <c r="I37" s="380"/>
      <c r="J37" s="380"/>
      <c r="K37" s="380"/>
      <c r="L37" s="380"/>
      <c r="M37" s="380"/>
      <c r="N37" s="380"/>
      <c r="O37" s="570"/>
      <c r="P37" s="638" t="s">
        <v>59</v>
      </c>
      <c r="Q37" s="380"/>
      <c r="R37" s="380"/>
      <c r="S37" s="380"/>
      <c r="T37" s="380"/>
      <c r="U37" s="380"/>
      <c r="V37" s="380"/>
      <c r="W37" s="380"/>
      <c r="X37" s="570"/>
      <c r="Y37" s="639"/>
      <c r="Z37" s="640"/>
      <c r="AA37" s="641"/>
      <c r="AB37" s="642" t="s">
        <v>11</v>
      </c>
      <c r="AC37" s="643"/>
      <c r="AD37" s="644"/>
      <c r="AE37" s="338" t="s">
        <v>385</v>
      </c>
      <c r="AF37" s="338"/>
      <c r="AG37" s="338"/>
      <c r="AH37" s="338"/>
      <c r="AI37" s="338" t="s">
        <v>407</v>
      </c>
      <c r="AJ37" s="338"/>
      <c r="AK37" s="338"/>
      <c r="AL37" s="338"/>
      <c r="AM37" s="338" t="s">
        <v>504</v>
      </c>
      <c r="AN37" s="338"/>
      <c r="AO37" s="338"/>
      <c r="AP37" s="338"/>
      <c r="AQ37" s="267" t="s">
        <v>231</v>
      </c>
      <c r="AR37" s="268"/>
      <c r="AS37" s="268"/>
      <c r="AT37" s="269"/>
      <c r="AU37" s="380" t="s">
        <v>134</v>
      </c>
      <c r="AV37" s="380"/>
      <c r="AW37" s="380"/>
      <c r="AX37" s="381"/>
      <c r="AY37">
        <f>COUNTA($G$39)</f>
        <v>0</v>
      </c>
    </row>
    <row r="38" spans="1:51"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1"/>
      <c r="AR38" s="178"/>
      <c r="AS38" s="179" t="s">
        <v>232</v>
      </c>
      <c r="AT38" s="202"/>
      <c r="AU38" s="271"/>
      <c r="AV38" s="271"/>
      <c r="AW38" s="378" t="s">
        <v>179</v>
      </c>
      <c r="AX38" s="379"/>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2" t="s">
        <v>12</v>
      </c>
      <c r="Z39" s="553"/>
      <c r="AA39" s="554"/>
      <c r="AB39" s="555"/>
      <c r="AC39" s="555"/>
      <c r="AD39" s="555"/>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4"/>
      <c r="B41" s="655"/>
      <c r="C41" s="655"/>
      <c r="D41" s="655"/>
      <c r="E41" s="655"/>
      <c r="F41" s="656"/>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6" t="s">
        <v>375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1" t="s">
        <v>343</v>
      </c>
      <c r="B44" s="652"/>
      <c r="C44" s="652"/>
      <c r="D44" s="652"/>
      <c r="E44" s="652"/>
      <c r="F44" s="653"/>
      <c r="G44" s="569" t="s">
        <v>146</v>
      </c>
      <c r="H44" s="380"/>
      <c r="I44" s="380"/>
      <c r="J44" s="380"/>
      <c r="K44" s="380"/>
      <c r="L44" s="380"/>
      <c r="M44" s="380"/>
      <c r="N44" s="380"/>
      <c r="O44" s="570"/>
      <c r="P44" s="638" t="s">
        <v>59</v>
      </c>
      <c r="Q44" s="380"/>
      <c r="R44" s="380"/>
      <c r="S44" s="380"/>
      <c r="T44" s="380"/>
      <c r="U44" s="380"/>
      <c r="V44" s="380"/>
      <c r="W44" s="380"/>
      <c r="X44" s="570"/>
      <c r="Y44" s="639"/>
      <c r="Z44" s="640"/>
      <c r="AA44" s="641"/>
      <c r="AB44" s="642" t="s">
        <v>11</v>
      </c>
      <c r="AC44" s="643"/>
      <c r="AD44" s="644"/>
      <c r="AE44" s="338" t="s">
        <v>385</v>
      </c>
      <c r="AF44" s="338"/>
      <c r="AG44" s="338"/>
      <c r="AH44" s="338"/>
      <c r="AI44" s="338" t="s">
        <v>407</v>
      </c>
      <c r="AJ44" s="338"/>
      <c r="AK44" s="338"/>
      <c r="AL44" s="338"/>
      <c r="AM44" s="338" t="s">
        <v>504</v>
      </c>
      <c r="AN44" s="338"/>
      <c r="AO44" s="338"/>
      <c r="AP44" s="338"/>
      <c r="AQ44" s="267" t="s">
        <v>231</v>
      </c>
      <c r="AR44" s="268"/>
      <c r="AS44" s="268"/>
      <c r="AT44" s="269"/>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1"/>
      <c r="AR45" s="178"/>
      <c r="AS45" s="179" t="s">
        <v>232</v>
      </c>
      <c r="AT45" s="202"/>
      <c r="AU45" s="271"/>
      <c r="AV45" s="271"/>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2" t="s">
        <v>12</v>
      </c>
      <c r="Z46" s="553"/>
      <c r="AA46" s="554"/>
      <c r="AB46" s="555"/>
      <c r="AC46" s="555"/>
      <c r="AD46" s="55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4"/>
      <c r="B48" s="655"/>
      <c r="C48" s="655"/>
      <c r="D48" s="655"/>
      <c r="E48" s="655"/>
      <c r="F48" s="656"/>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6" t="s">
        <v>375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6" t="s">
        <v>343</v>
      </c>
      <c r="B51" s="517"/>
      <c r="C51" s="517"/>
      <c r="D51" s="517"/>
      <c r="E51" s="517"/>
      <c r="F51" s="518"/>
      <c r="G51" s="569" t="s">
        <v>146</v>
      </c>
      <c r="H51" s="380"/>
      <c r="I51" s="380"/>
      <c r="J51" s="380"/>
      <c r="K51" s="380"/>
      <c r="L51" s="380"/>
      <c r="M51" s="380"/>
      <c r="N51" s="380"/>
      <c r="O51" s="570"/>
      <c r="P51" s="638" t="s">
        <v>59</v>
      </c>
      <c r="Q51" s="380"/>
      <c r="R51" s="380"/>
      <c r="S51" s="380"/>
      <c r="T51" s="380"/>
      <c r="U51" s="380"/>
      <c r="V51" s="380"/>
      <c r="W51" s="380"/>
      <c r="X51" s="570"/>
      <c r="Y51" s="639"/>
      <c r="Z51" s="640"/>
      <c r="AA51" s="641"/>
      <c r="AB51" s="642" t="s">
        <v>11</v>
      </c>
      <c r="AC51" s="643"/>
      <c r="AD51" s="644"/>
      <c r="AE51" s="338" t="s">
        <v>385</v>
      </c>
      <c r="AF51" s="338"/>
      <c r="AG51" s="338"/>
      <c r="AH51" s="338"/>
      <c r="AI51" s="338" t="s">
        <v>407</v>
      </c>
      <c r="AJ51" s="338"/>
      <c r="AK51" s="338"/>
      <c r="AL51" s="338"/>
      <c r="AM51" s="338" t="s">
        <v>504</v>
      </c>
      <c r="AN51" s="338"/>
      <c r="AO51" s="338"/>
      <c r="AP51" s="338"/>
      <c r="AQ51" s="267" t="s">
        <v>231</v>
      </c>
      <c r="AR51" s="268"/>
      <c r="AS51" s="268"/>
      <c r="AT51" s="269"/>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1"/>
      <c r="AR52" s="178"/>
      <c r="AS52" s="179" t="s">
        <v>232</v>
      </c>
      <c r="AT52" s="202"/>
      <c r="AU52" s="271"/>
      <c r="AV52" s="271"/>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2" t="s">
        <v>12</v>
      </c>
      <c r="Z53" s="553"/>
      <c r="AA53" s="554"/>
      <c r="AB53" s="555"/>
      <c r="AC53" s="555"/>
      <c r="AD53" s="55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4"/>
      <c r="B55" s="655"/>
      <c r="C55" s="655"/>
      <c r="D55" s="655"/>
      <c r="E55" s="655"/>
      <c r="F55" s="656"/>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6" t="s">
        <v>375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6" t="s">
        <v>343</v>
      </c>
      <c r="B58" s="517"/>
      <c r="C58" s="517"/>
      <c r="D58" s="517"/>
      <c r="E58" s="517"/>
      <c r="F58" s="518"/>
      <c r="G58" s="569" t="s">
        <v>146</v>
      </c>
      <c r="H58" s="380"/>
      <c r="I58" s="380"/>
      <c r="J58" s="380"/>
      <c r="K58" s="380"/>
      <c r="L58" s="380"/>
      <c r="M58" s="380"/>
      <c r="N58" s="380"/>
      <c r="O58" s="570"/>
      <c r="P58" s="638" t="s">
        <v>59</v>
      </c>
      <c r="Q58" s="380"/>
      <c r="R58" s="380"/>
      <c r="S58" s="380"/>
      <c r="T58" s="380"/>
      <c r="U58" s="380"/>
      <c r="V58" s="380"/>
      <c r="W58" s="380"/>
      <c r="X58" s="570"/>
      <c r="Y58" s="639"/>
      <c r="Z58" s="640"/>
      <c r="AA58" s="641"/>
      <c r="AB58" s="642" t="s">
        <v>11</v>
      </c>
      <c r="AC58" s="643"/>
      <c r="AD58" s="644"/>
      <c r="AE58" s="338" t="s">
        <v>385</v>
      </c>
      <c r="AF58" s="338"/>
      <c r="AG58" s="338"/>
      <c r="AH58" s="338"/>
      <c r="AI58" s="338" t="s">
        <v>407</v>
      </c>
      <c r="AJ58" s="338"/>
      <c r="AK58" s="338"/>
      <c r="AL58" s="338"/>
      <c r="AM58" s="338" t="s">
        <v>504</v>
      </c>
      <c r="AN58" s="338"/>
      <c r="AO58" s="338"/>
      <c r="AP58" s="338"/>
      <c r="AQ58" s="267" t="s">
        <v>231</v>
      </c>
      <c r="AR58" s="268"/>
      <c r="AS58" s="268"/>
      <c r="AT58" s="269"/>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1"/>
      <c r="AR59" s="178"/>
      <c r="AS59" s="179" t="s">
        <v>232</v>
      </c>
      <c r="AT59" s="202"/>
      <c r="AU59" s="271"/>
      <c r="AV59" s="271"/>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2" t="s">
        <v>12</v>
      </c>
      <c r="Z60" s="553"/>
      <c r="AA60" s="554"/>
      <c r="AB60" s="555"/>
      <c r="AC60" s="555"/>
      <c r="AD60" s="55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6" t="s">
        <v>375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3" t="s">
        <v>344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339</v>
      </c>
      <c r="X65" s="875"/>
      <c r="Y65" s="878"/>
      <c r="Z65" s="878"/>
      <c r="AA65" s="879"/>
      <c r="AB65" s="872" t="s">
        <v>11</v>
      </c>
      <c r="AC65" s="868"/>
      <c r="AD65" s="869"/>
      <c r="AE65" s="338" t="s">
        <v>385</v>
      </c>
      <c r="AF65" s="338"/>
      <c r="AG65" s="338"/>
      <c r="AH65" s="338"/>
      <c r="AI65" s="338" t="s">
        <v>407</v>
      </c>
      <c r="AJ65" s="338"/>
      <c r="AK65" s="338"/>
      <c r="AL65" s="338"/>
      <c r="AM65" s="338" t="s">
        <v>504</v>
      </c>
      <c r="AN65" s="338"/>
      <c r="AO65" s="338"/>
      <c r="AP65" s="338"/>
      <c r="AQ65" s="215" t="s">
        <v>231</v>
      </c>
      <c r="AR65" s="199"/>
      <c r="AS65" s="199"/>
      <c r="AT65" s="200"/>
      <c r="AU65" s="985" t="s">
        <v>134</v>
      </c>
      <c r="AV65" s="985"/>
      <c r="AW65" s="985"/>
      <c r="AX65" s="986"/>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8"/>
      <c r="AG66" s="338"/>
      <c r="AH66" s="338"/>
      <c r="AI66" s="338"/>
      <c r="AJ66" s="338"/>
      <c r="AK66" s="338"/>
      <c r="AL66" s="338"/>
      <c r="AM66" s="338"/>
      <c r="AN66" s="338"/>
      <c r="AO66" s="338"/>
      <c r="AP66" s="338"/>
      <c r="AQ66" s="231"/>
      <c r="AR66" s="178"/>
      <c r="AS66" s="179" t="s">
        <v>232</v>
      </c>
      <c r="AT66" s="202"/>
      <c r="AU66" s="271"/>
      <c r="AV66" s="271"/>
      <c r="AW66" s="870" t="s">
        <v>342</v>
      </c>
      <c r="AX66" s="987"/>
      <c r="AY66">
        <f>$AY$65</f>
        <v>0</v>
      </c>
    </row>
    <row r="67" spans="1:51" ht="23.25" hidden="1" customHeight="1" x14ac:dyDescent="0.15">
      <c r="A67" s="856"/>
      <c r="B67" s="857"/>
      <c r="C67" s="857"/>
      <c r="D67" s="857"/>
      <c r="E67" s="857"/>
      <c r="F67" s="858"/>
      <c r="G67" s="988" t="s">
        <v>233</v>
      </c>
      <c r="H67" s="971"/>
      <c r="I67" s="972"/>
      <c r="J67" s="972"/>
      <c r="K67" s="972"/>
      <c r="L67" s="972"/>
      <c r="M67" s="972"/>
      <c r="N67" s="972"/>
      <c r="O67" s="973"/>
      <c r="P67" s="971"/>
      <c r="Q67" s="972"/>
      <c r="R67" s="972"/>
      <c r="S67" s="972"/>
      <c r="T67" s="972"/>
      <c r="U67" s="972"/>
      <c r="V67" s="973"/>
      <c r="W67" s="977"/>
      <c r="X67" s="978"/>
      <c r="Y67" s="958" t="s">
        <v>12</v>
      </c>
      <c r="Z67" s="958"/>
      <c r="AA67" s="959"/>
      <c r="AB67" s="960" t="s">
        <v>365</v>
      </c>
      <c r="AC67" s="960"/>
      <c r="AD67" s="960"/>
      <c r="AE67" s="366"/>
      <c r="AF67" s="367"/>
      <c r="AG67" s="367"/>
      <c r="AH67" s="367"/>
      <c r="AI67" s="366"/>
      <c r="AJ67" s="367"/>
      <c r="AK67" s="367"/>
      <c r="AL67" s="367"/>
      <c r="AM67" s="366"/>
      <c r="AN67" s="367"/>
      <c r="AO67" s="367"/>
      <c r="AP67" s="367"/>
      <c r="AQ67" s="366"/>
      <c r="AR67" s="367"/>
      <c r="AS67" s="367"/>
      <c r="AT67" s="821"/>
      <c r="AU67" s="367"/>
      <c r="AV67" s="367"/>
      <c r="AW67" s="367"/>
      <c r="AX67" s="368"/>
      <c r="AY67">
        <f t="shared" ref="AY67:AY72" si="8">$AY$65</f>
        <v>0</v>
      </c>
    </row>
    <row r="68" spans="1:51" ht="23.25" hidden="1" customHeight="1" x14ac:dyDescent="0.15">
      <c r="A68" s="856"/>
      <c r="B68" s="857"/>
      <c r="C68" s="857"/>
      <c r="D68" s="857"/>
      <c r="E68" s="857"/>
      <c r="F68" s="858"/>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365</v>
      </c>
      <c r="AC68" s="983"/>
      <c r="AD68" s="983"/>
      <c r="AE68" s="366"/>
      <c r="AF68" s="367"/>
      <c r="AG68" s="367"/>
      <c r="AH68" s="367"/>
      <c r="AI68" s="366"/>
      <c r="AJ68" s="367"/>
      <c r="AK68" s="367"/>
      <c r="AL68" s="367"/>
      <c r="AM68" s="366"/>
      <c r="AN68" s="367"/>
      <c r="AO68" s="367"/>
      <c r="AP68" s="367"/>
      <c r="AQ68" s="366"/>
      <c r="AR68" s="367"/>
      <c r="AS68" s="367"/>
      <c r="AT68" s="821"/>
      <c r="AU68" s="367"/>
      <c r="AV68" s="367"/>
      <c r="AW68" s="367"/>
      <c r="AX68" s="368"/>
      <c r="AY68">
        <f t="shared" si="8"/>
        <v>0</v>
      </c>
    </row>
    <row r="69" spans="1:51" ht="23.25" hidden="1" customHeight="1" x14ac:dyDescent="0.15">
      <c r="A69" s="856"/>
      <c r="B69" s="857"/>
      <c r="C69" s="857"/>
      <c r="D69" s="857"/>
      <c r="E69" s="857"/>
      <c r="F69" s="858"/>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366</v>
      </c>
      <c r="AC69" s="984"/>
      <c r="AD69" s="984"/>
      <c r="AE69" s="374"/>
      <c r="AF69" s="375"/>
      <c r="AG69" s="375"/>
      <c r="AH69" s="375"/>
      <c r="AI69" s="374"/>
      <c r="AJ69" s="375"/>
      <c r="AK69" s="375"/>
      <c r="AL69" s="375"/>
      <c r="AM69" s="374"/>
      <c r="AN69" s="375"/>
      <c r="AO69" s="375"/>
      <c r="AP69" s="375"/>
      <c r="AQ69" s="366"/>
      <c r="AR69" s="367"/>
      <c r="AS69" s="367"/>
      <c r="AT69" s="821"/>
      <c r="AU69" s="367"/>
      <c r="AV69" s="367"/>
      <c r="AW69" s="367"/>
      <c r="AX69" s="368"/>
      <c r="AY69">
        <f t="shared" si="8"/>
        <v>0</v>
      </c>
    </row>
    <row r="70" spans="1:51" ht="23.25" hidden="1" customHeight="1" x14ac:dyDescent="0.15">
      <c r="A70" s="856" t="s">
        <v>349</v>
      </c>
      <c r="B70" s="857"/>
      <c r="C70" s="857"/>
      <c r="D70" s="857"/>
      <c r="E70" s="857"/>
      <c r="F70" s="858"/>
      <c r="G70" s="948" t="s">
        <v>234</v>
      </c>
      <c r="H70" s="949"/>
      <c r="I70" s="949"/>
      <c r="J70" s="949"/>
      <c r="K70" s="949"/>
      <c r="L70" s="949"/>
      <c r="M70" s="949"/>
      <c r="N70" s="949"/>
      <c r="O70" s="949"/>
      <c r="P70" s="949"/>
      <c r="Q70" s="949"/>
      <c r="R70" s="949"/>
      <c r="S70" s="949"/>
      <c r="T70" s="949"/>
      <c r="U70" s="949"/>
      <c r="V70" s="949"/>
      <c r="W70" s="952" t="s">
        <v>364</v>
      </c>
      <c r="X70" s="953"/>
      <c r="Y70" s="958" t="s">
        <v>12</v>
      </c>
      <c r="Z70" s="958"/>
      <c r="AA70" s="959"/>
      <c r="AB70" s="960" t="s">
        <v>365</v>
      </c>
      <c r="AC70" s="960"/>
      <c r="AD70" s="960"/>
      <c r="AE70" s="366"/>
      <c r="AF70" s="367"/>
      <c r="AG70" s="367"/>
      <c r="AH70" s="367"/>
      <c r="AI70" s="366"/>
      <c r="AJ70" s="367"/>
      <c r="AK70" s="367"/>
      <c r="AL70" s="367"/>
      <c r="AM70" s="366"/>
      <c r="AN70" s="367"/>
      <c r="AO70" s="367"/>
      <c r="AP70" s="367"/>
      <c r="AQ70" s="366"/>
      <c r="AR70" s="367"/>
      <c r="AS70" s="367"/>
      <c r="AT70" s="821"/>
      <c r="AU70" s="367"/>
      <c r="AV70" s="367"/>
      <c r="AW70" s="367"/>
      <c r="AX70" s="368"/>
      <c r="AY70">
        <f t="shared" si="8"/>
        <v>0</v>
      </c>
    </row>
    <row r="71" spans="1:51" ht="23.25" hidden="1" customHeight="1" x14ac:dyDescent="0.15">
      <c r="A71" s="856"/>
      <c r="B71" s="857"/>
      <c r="C71" s="857"/>
      <c r="D71" s="857"/>
      <c r="E71" s="857"/>
      <c r="F71" s="858"/>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365</v>
      </c>
      <c r="AC71" s="983"/>
      <c r="AD71" s="983"/>
      <c r="AE71" s="366"/>
      <c r="AF71" s="367"/>
      <c r="AG71" s="367"/>
      <c r="AH71" s="367"/>
      <c r="AI71" s="366"/>
      <c r="AJ71" s="367"/>
      <c r="AK71" s="367"/>
      <c r="AL71" s="367"/>
      <c r="AM71" s="366"/>
      <c r="AN71" s="367"/>
      <c r="AO71" s="367"/>
      <c r="AP71" s="367"/>
      <c r="AQ71" s="366"/>
      <c r="AR71" s="367"/>
      <c r="AS71" s="367"/>
      <c r="AT71" s="821"/>
      <c r="AU71" s="367"/>
      <c r="AV71" s="367"/>
      <c r="AW71" s="367"/>
      <c r="AX71" s="368"/>
      <c r="AY71">
        <f t="shared" si="8"/>
        <v>0</v>
      </c>
    </row>
    <row r="72" spans="1:51" ht="23.25" hidden="1" customHeight="1" x14ac:dyDescent="0.15">
      <c r="A72" s="859"/>
      <c r="B72" s="860"/>
      <c r="C72" s="860"/>
      <c r="D72" s="860"/>
      <c r="E72" s="860"/>
      <c r="F72" s="861"/>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366</v>
      </c>
      <c r="AC72" s="984"/>
      <c r="AD72" s="984"/>
      <c r="AE72" s="374"/>
      <c r="AF72" s="375"/>
      <c r="AG72" s="375"/>
      <c r="AH72" s="375"/>
      <c r="AI72" s="374"/>
      <c r="AJ72" s="375"/>
      <c r="AK72" s="375"/>
      <c r="AL72" s="375"/>
      <c r="AM72" s="374"/>
      <c r="AN72" s="375"/>
      <c r="AO72" s="375"/>
      <c r="AP72" s="947"/>
      <c r="AQ72" s="366"/>
      <c r="AR72" s="367"/>
      <c r="AS72" s="367"/>
      <c r="AT72" s="821"/>
      <c r="AU72" s="367"/>
      <c r="AV72" s="367"/>
      <c r="AW72" s="367"/>
      <c r="AX72" s="368"/>
      <c r="AY72">
        <f t="shared" si="8"/>
        <v>0</v>
      </c>
    </row>
    <row r="73" spans="1:51" ht="18.75" hidden="1" customHeight="1" x14ac:dyDescent="0.15">
      <c r="A73" s="842" t="s">
        <v>344</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8" t="s">
        <v>385</v>
      </c>
      <c r="AF73" s="338"/>
      <c r="AG73" s="338"/>
      <c r="AH73" s="338"/>
      <c r="AI73" s="338" t="s">
        <v>407</v>
      </c>
      <c r="AJ73" s="338"/>
      <c r="AK73" s="338"/>
      <c r="AL73" s="338"/>
      <c r="AM73" s="338" t="s">
        <v>504</v>
      </c>
      <c r="AN73" s="338"/>
      <c r="AO73" s="338"/>
      <c r="AP73" s="338"/>
      <c r="AQ73" s="215" t="s">
        <v>231</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232</v>
      </c>
      <c r="AT74" s="202"/>
      <c r="AU74" s="231"/>
      <c r="AV74" s="178"/>
      <c r="AW74" s="179" t="s">
        <v>179</v>
      </c>
      <c r="AX74" s="180"/>
      <c r="AY74">
        <f>$AY$73</f>
        <v>0</v>
      </c>
    </row>
    <row r="75" spans="1:51" ht="23.25" hidden="1" customHeight="1" x14ac:dyDescent="0.15">
      <c r="A75" s="845"/>
      <c r="B75" s="846"/>
      <c r="C75" s="846"/>
      <c r="D75" s="846"/>
      <c r="E75" s="846"/>
      <c r="F75" s="847"/>
      <c r="G75" s="78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1" t="s">
        <v>378</v>
      </c>
      <c r="B78" s="922"/>
      <c r="C78" s="922"/>
      <c r="D78" s="922"/>
      <c r="E78" s="919" t="s">
        <v>322</v>
      </c>
      <c r="F78" s="920"/>
      <c r="G78" s="54" t="s">
        <v>234</v>
      </c>
      <c r="H78" s="799"/>
      <c r="I78" s="245"/>
      <c r="J78" s="245"/>
      <c r="K78" s="245"/>
      <c r="L78" s="245"/>
      <c r="M78" s="245"/>
      <c r="N78" s="245"/>
      <c r="O78" s="800"/>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338</v>
      </c>
      <c r="AP79" s="127"/>
      <c r="AQ79" s="127"/>
      <c r="AR79" s="76"/>
      <c r="AS79" s="126"/>
      <c r="AT79" s="127"/>
      <c r="AU79" s="127"/>
      <c r="AV79" s="127"/>
      <c r="AW79" s="127"/>
      <c r="AX79" s="128"/>
      <c r="AY79">
        <f>COUNTIF($AR$79,"☑")</f>
        <v>0</v>
      </c>
    </row>
    <row r="80" spans="1:51" ht="18.75" hidden="1" customHeight="1" x14ac:dyDescent="0.15">
      <c r="A80" s="523" t="s">
        <v>147</v>
      </c>
      <c r="B80" s="851" t="s">
        <v>335</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4"/>
      <c r="B81" s="854"/>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2" t="s">
        <v>11</v>
      </c>
      <c r="AC85" s="463"/>
      <c r="AD85" s="464"/>
      <c r="AE85" s="338" t="s">
        <v>385</v>
      </c>
      <c r="AF85" s="338"/>
      <c r="AG85" s="338"/>
      <c r="AH85" s="338"/>
      <c r="AI85" s="338" t="s">
        <v>407</v>
      </c>
      <c r="AJ85" s="338"/>
      <c r="AK85" s="338"/>
      <c r="AL85" s="338"/>
      <c r="AM85" s="338" t="s">
        <v>504</v>
      </c>
      <c r="AN85" s="338"/>
      <c r="AO85" s="338"/>
      <c r="AP85" s="338"/>
      <c r="AQ85" s="215" t="s">
        <v>231</v>
      </c>
      <c r="AR85" s="199"/>
      <c r="AS85" s="199"/>
      <c r="AT85" s="200"/>
      <c r="AU85" s="372" t="s">
        <v>134</v>
      </c>
      <c r="AV85" s="372"/>
      <c r="AW85" s="372"/>
      <c r="AX85" s="373"/>
      <c r="AY85">
        <f t="shared" si="10"/>
        <v>0</v>
      </c>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3"/>
      <c r="Z86" s="204"/>
      <c r="AA86" s="205"/>
      <c r="AB86" s="335"/>
      <c r="AC86" s="336"/>
      <c r="AD86" s="337"/>
      <c r="AE86" s="338"/>
      <c r="AF86" s="338"/>
      <c r="AG86" s="338"/>
      <c r="AH86" s="338"/>
      <c r="AI86" s="338"/>
      <c r="AJ86" s="338"/>
      <c r="AK86" s="338"/>
      <c r="AL86" s="338"/>
      <c r="AM86" s="338"/>
      <c r="AN86" s="338"/>
      <c r="AO86" s="338"/>
      <c r="AP86" s="338"/>
      <c r="AQ86" s="270"/>
      <c r="AR86" s="271"/>
      <c r="AS86" s="179" t="s">
        <v>232</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6"/>
      <c r="R87" s="806"/>
      <c r="S87" s="806"/>
      <c r="T87" s="806"/>
      <c r="U87" s="806"/>
      <c r="V87" s="806"/>
      <c r="W87" s="806"/>
      <c r="X87" s="807"/>
      <c r="Y87" s="762" t="s">
        <v>62</v>
      </c>
      <c r="Z87" s="763"/>
      <c r="AA87" s="764"/>
      <c r="AB87" s="555"/>
      <c r="AC87" s="555"/>
      <c r="AD87" s="555"/>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8"/>
      <c r="Q88" s="808"/>
      <c r="R88" s="808"/>
      <c r="S88" s="808"/>
      <c r="T88" s="808"/>
      <c r="U88" s="808"/>
      <c r="V88" s="808"/>
      <c r="W88" s="808"/>
      <c r="X88" s="809"/>
      <c r="Y88" s="739" t="s">
        <v>54</v>
      </c>
      <c r="Z88" s="740"/>
      <c r="AA88" s="741"/>
      <c r="AB88" s="526"/>
      <c r="AC88" s="526"/>
      <c r="AD88" s="526"/>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10"/>
      <c r="Y89" s="739" t="s">
        <v>13</v>
      </c>
      <c r="Z89" s="740"/>
      <c r="AA89" s="741"/>
      <c r="AB89" s="465" t="s">
        <v>14</v>
      </c>
      <c r="AC89" s="465"/>
      <c r="AD89" s="465"/>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2" t="s">
        <v>11</v>
      </c>
      <c r="AC90" s="463"/>
      <c r="AD90" s="464"/>
      <c r="AE90" s="338" t="s">
        <v>385</v>
      </c>
      <c r="AF90" s="338"/>
      <c r="AG90" s="338"/>
      <c r="AH90" s="338"/>
      <c r="AI90" s="338" t="s">
        <v>407</v>
      </c>
      <c r="AJ90" s="338"/>
      <c r="AK90" s="338"/>
      <c r="AL90" s="338"/>
      <c r="AM90" s="338" t="s">
        <v>504</v>
      </c>
      <c r="AN90" s="338"/>
      <c r="AO90" s="338"/>
      <c r="AP90" s="338"/>
      <c r="AQ90" s="215" t="s">
        <v>231</v>
      </c>
      <c r="AR90" s="199"/>
      <c r="AS90" s="199"/>
      <c r="AT90" s="200"/>
      <c r="AU90" s="372" t="s">
        <v>134</v>
      </c>
      <c r="AV90" s="372"/>
      <c r="AW90" s="372"/>
      <c r="AX90" s="373"/>
      <c r="AY90">
        <f>COUNTA($G$92)</f>
        <v>0</v>
      </c>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3"/>
      <c r="Z91" s="204"/>
      <c r="AA91" s="205"/>
      <c r="AB91" s="335"/>
      <c r="AC91" s="336"/>
      <c r="AD91" s="337"/>
      <c r="AE91" s="338"/>
      <c r="AF91" s="338"/>
      <c r="AG91" s="338"/>
      <c r="AH91" s="338"/>
      <c r="AI91" s="338"/>
      <c r="AJ91" s="338"/>
      <c r="AK91" s="338"/>
      <c r="AL91" s="338"/>
      <c r="AM91" s="338"/>
      <c r="AN91" s="338"/>
      <c r="AO91" s="338"/>
      <c r="AP91" s="338"/>
      <c r="AQ91" s="270"/>
      <c r="AR91" s="271"/>
      <c r="AS91" s="179" t="s">
        <v>232</v>
      </c>
      <c r="AT91" s="202"/>
      <c r="AU91" s="271"/>
      <c r="AV91" s="271"/>
      <c r="AW91" s="378" t="s">
        <v>179</v>
      </c>
      <c r="AX91" s="379"/>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6"/>
      <c r="R92" s="806"/>
      <c r="S92" s="806"/>
      <c r="T92" s="806"/>
      <c r="U92" s="806"/>
      <c r="V92" s="806"/>
      <c r="W92" s="806"/>
      <c r="X92" s="807"/>
      <c r="Y92" s="762" t="s">
        <v>62</v>
      </c>
      <c r="Z92" s="763"/>
      <c r="AA92" s="764"/>
      <c r="AB92" s="555"/>
      <c r="AC92" s="555"/>
      <c r="AD92" s="555"/>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8"/>
      <c r="Q93" s="808"/>
      <c r="R93" s="808"/>
      <c r="S93" s="808"/>
      <c r="T93" s="808"/>
      <c r="U93" s="808"/>
      <c r="V93" s="808"/>
      <c r="W93" s="808"/>
      <c r="X93" s="809"/>
      <c r="Y93" s="739" t="s">
        <v>54</v>
      </c>
      <c r="Z93" s="740"/>
      <c r="AA93" s="741"/>
      <c r="AB93" s="526"/>
      <c r="AC93" s="526"/>
      <c r="AD93" s="526"/>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10"/>
      <c r="Y94" s="739" t="s">
        <v>13</v>
      </c>
      <c r="Z94" s="740"/>
      <c r="AA94" s="741"/>
      <c r="AB94" s="465" t="s">
        <v>14</v>
      </c>
      <c r="AC94" s="465"/>
      <c r="AD94" s="465"/>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2" t="s">
        <v>11</v>
      </c>
      <c r="AC95" s="463"/>
      <c r="AD95" s="464"/>
      <c r="AE95" s="338" t="s">
        <v>385</v>
      </c>
      <c r="AF95" s="338"/>
      <c r="AG95" s="338"/>
      <c r="AH95" s="338"/>
      <c r="AI95" s="338" t="s">
        <v>407</v>
      </c>
      <c r="AJ95" s="338"/>
      <c r="AK95" s="338"/>
      <c r="AL95" s="338"/>
      <c r="AM95" s="338" t="s">
        <v>504</v>
      </c>
      <c r="AN95" s="338"/>
      <c r="AO95" s="338"/>
      <c r="AP95" s="338"/>
      <c r="AQ95" s="215" t="s">
        <v>231</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3"/>
      <c r="Z96" s="204"/>
      <c r="AA96" s="205"/>
      <c r="AB96" s="335"/>
      <c r="AC96" s="336"/>
      <c r="AD96" s="337"/>
      <c r="AE96" s="338"/>
      <c r="AF96" s="338"/>
      <c r="AG96" s="338"/>
      <c r="AH96" s="338"/>
      <c r="AI96" s="338"/>
      <c r="AJ96" s="338"/>
      <c r="AK96" s="338"/>
      <c r="AL96" s="338"/>
      <c r="AM96" s="338"/>
      <c r="AN96" s="338"/>
      <c r="AO96" s="338"/>
      <c r="AP96" s="338"/>
      <c r="AQ96" s="270"/>
      <c r="AR96" s="271"/>
      <c r="AS96" s="179" t="s">
        <v>232</v>
      </c>
      <c r="AT96" s="202"/>
      <c r="AU96" s="271"/>
      <c r="AV96" s="271"/>
      <c r="AW96" s="378" t="s">
        <v>179</v>
      </c>
      <c r="AX96" s="379"/>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6"/>
      <c r="R97" s="806"/>
      <c r="S97" s="806"/>
      <c r="T97" s="806"/>
      <c r="U97" s="806"/>
      <c r="V97" s="806"/>
      <c r="W97" s="806"/>
      <c r="X97" s="807"/>
      <c r="Y97" s="762" t="s">
        <v>62</v>
      </c>
      <c r="Z97" s="763"/>
      <c r="AA97" s="764"/>
      <c r="AB97" s="408"/>
      <c r="AC97" s="409"/>
      <c r="AD97" s="410"/>
      <c r="AE97" s="366"/>
      <c r="AF97" s="367"/>
      <c r="AG97" s="367"/>
      <c r="AH97" s="821"/>
      <c r="AI97" s="366"/>
      <c r="AJ97" s="367"/>
      <c r="AK97" s="367"/>
      <c r="AL97" s="82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6"/>
      <c r="AF98" s="367"/>
      <c r="AG98" s="367"/>
      <c r="AH98" s="821"/>
      <c r="AI98" s="366"/>
      <c r="AJ98" s="367"/>
      <c r="AK98" s="367"/>
      <c r="AL98" s="82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385</v>
      </c>
      <c r="AF100" s="829"/>
      <c r="AG100" s="829"/>
      <c r="AH100" s="830"/>
      <c r="AI100" s="828" t="s">
        <v>407</v>
      </c>
      <c r="AJ100" s="829"/>
      <c r="AK100" s="829"/>
      <c r="AL100" s="830"/>
      <c r="AM100" s="828" t="s">
        <v>504</v>
      </c>
      <c r="AN100" s="829"/>
      <c r="AO100" s="829"/>
      <c r="AP100" s="830"/>
      <c r="AQ100" s="935" t="s">
        <v>412</v>
      </c>
      <c r="AR100" s="936"/>
      <c r="AS100" s="936"/>
      <c r="AT100" s="937"/>
      <c r="AU100" s="935" t="s">
        <v>538</v>
      </c>
      <c r="AV100" s="936"/>
      <c r="AW100" s="936"/>
      <c r="AX100" s="938"/>
    </row>
    <row r="101" spans="1:60" ht="23.25" customHeight="1" x14ac:dyDescent="0.15">
      <c r="A101" s="495"/>
      <c r="B101" s="496"/>
      <c r="C101" s="496"/>
      <c r="D101" s="496"/>
      <c r="E101" s="496"/>
      <c r="F101" s="497"/>
      <c r="G101" s="191" t="s">
        <v>847</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5" t="s">
        <v>717</v>
      </c>
      <c r="AC101" s="555"/>
      <c r="AD101" s="555"/>
      <c r="AE101" s="361">
        <v>42</v>
      </c>
      <c r="AF101" s="361"/>
      <c r="AG101" s="361"/>
      <c r="AH101" s="361"/>
      <c r="AI101" s="361">
        <v>55</v>
      </c>
      <c r="AJ101" s="361"/>
      <c r="AK101" s="361"/>
      <c r="AL101" s="361"/>
      <c r="AM101" s="361">
        <v>66</v>
      </c>
      <c r="AN101" s="361"/>
      <c r="AO101" s="361"/>
      <c r="AP101" s="361"/>
      <c r="AQ101" s="361" t="s">
        <v>716</v>
      </c>
      <c r="AR101" s="361"/>
      <c r="AS101" s="361"/>
      <c r="AT101" s="361"/>
      <c r="AU101" s="366" t="s">
        <v>716</v>
      </c>
      <c r="AV101" s="367"/>
      <c r="AW101" s="367"/>
      <c r="AX101" s="368"/>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3"/>
      <c r="AA102" s="344"/>
      <c r="AB102" s="555" t="s">
        <v>717</v>
      </c>
      <c r="AC102" s="555"/>
      <c r="AD102" s="555"/>
      <c r="AE102" s="361">
        <v>42</v>
      </c>
      <c r="AF102" s="361"/>
      <c r="AG102" s="361"/>
      <c r="AH102" s="361"/>
      <c r="AI102" s="361">
        <v>52</v>
      </c>
      <c r="AJ102" s="361"/>
      <c r="AK102" s="361"/>
      <c r="AL102" s="361"/>
      <c r="AM102" s="361">
        <v>67</v>
      </c>
      <c r="AN102" s="361"/>
      <c r="AO102" s="361"/>
      <c r="AP102" s="361"/>
      <c r="AQ102" s="361">
        <v>70</v>
      </c>
      <c r="AR102" s="361"/>
      <c r="AS102" s="361"/>
      <c r="AT102" s="361"/>
      <c r="AU102" s="374" t="s">
        <v>716</v>
      </c>
      <c r="AV102" s="375"/>
      <c r="AW102" s="375"/>
      <c r="AX102" s="939"/>
    </row>
    <row r="103" spans="1:60" ht="31.5" hidden="1" customHeight="1" x14ac:dyDescent="0.15">
      <c r="A103" s="492" t="s">
        <v>345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3" t="s">
        <v>11</v>
      </c>
      <c r="AC103" s="298"/>
      <c r="AD103" s="299"/>
      <c r="AE103" s="338" t="s">
        <v>385</v>
      </c>
      <c r="AF103" s="338"/>
      <c r="AG103" s="338"/>
      <c r="AH103" s="338"/>
      <c r="AI103" s="338" t="s">
        <v>407</v>
      </c>
      <c r="AJ103" s="338"/>
      <c r="AK103" s="338"/>
      <c r="AL103" s="338"/>
      <c r="AM103" s="338" t="s">
        <v>504</v>
      </c>
      <c r="AN103" s="338"/>
      <c r="AO103" s="338"/>
      <c r="AP103" s="338"/>
      <c r="AQ103" s="363" t="s">
        <v>412</v>
      </c>
      <c r="AR103" s="364"/>
      <c r="AS103" s="364"/>
      <c r="AT103" s="364"/>
      <c r="AU103" s="363" t="s">
        <v>538</v>
      </c>
      <c r="AV103" s="364"/>
      <c r="AW103" s="364"/>
      <c r="AX103" s="365"/>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8"/>
      <c r="AC105" s="409"/>
      <c r="AD105" s="410"/>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2" t="s">
        <v>345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3" t="s">
        <v>11</v>
      </c>
      <c r="AC106" s="298"/>
      <c r="AD106" s="299"/>
      <c r="AE106" s="338" t="s">
        <v>385</v>
      </c>
      <c r="AF106" s="338"/>
      <c r="AG106" s="338"/>
      <c r="AH106" s="338"/>
      <c r="AI106" s="338" t="s">
        <v>407</v>
      </c>
      <c r="AJ106" s="338"/>
      <c r="AK106" s="338"/>
      <c r="AL106" s="338"/>
      <c r="AM106" s="338" t="s">
        <v>504</v>
      </c>
      <c r="AN106" s="338"/>
      <c r="AO106" s="338"/>
      <c r="AP106" s="338"/>
      <c r="AQ106" s="363" t="s">
        <v>412</v>
      </c>
      <c r="AR106" s="364"/>
      <c r="AS106" s="364"/>
      <c r="AT106" s="364"/>
      <c r="AU106" s="363" t="s">
        <v>538</v>
      </c>
      <c r="AV106" s="364"/>
      <c r="AW106" s="364"/>
      <c r="AX106" s="365"/>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8"/>
      <c r="AC108" s="409"/>
      <c r="AD108" s="410"/>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345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3" t="s">
        <v>11</v>
      </c>
      <c r="AC109" s="298"/>
      <c r="AD109" s="299"/>
      <c r="AE109" s="338" t="s">
        <v>385</v>
      </c>
      <c r="AF109" s="338"/>
      <c r="AG109" s="338"/>
      <c r="AH109" s="338"/>
      <c r="AI109" s="338" t="s">
        <v>407</v>
      </c>
      <c r="AJ109" s="338"/>
      <c r="AK109" s="338"/>
      <c r="AL109" s="338"/>
      <c r="AM109" s="338" t="s">
        <v>504</v>
      </c>
      <c r="AN109" s="338"/>
      <c r="AO109" s="338"/>
      <c r="AP109" s="338"/>
      <c r="AQ109" s="363" t="s">
        <v>412</v>
      </c>
      <c r="AR109" s="364"/>
      <c r="AS109" s="364"/>
      <c r="AT109" s="364"/>
      <c r="AU109" s="363" t="s">
        <v>538</v>
      </c>
      <c r="AV109" s="364"/>
      <c r="AW109" s="364"/>
      <c r="AX109" s="365"/>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8"/>
      <c r="AC111" s="409"/>
      <c r="AD111" s="410"/>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345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3" t="s">
        <v>11</v>
      </c>
      <c r="AC112" s="298"/>
      <c r="AD112" s="299"/>
      <c r="AE112" s="338" t="s">
        <v>385</v>
      </c>
      <c r="AF112" s="338"/>
      <c r="AG112" s="338"/>
      <c r="AH112" s="338"/>
      <c r="AI112" s="338" t="s">
        <v>407</v>
      </c>
      <c r="AJ112" s="338"/>
      <c r="AK112" s="338"/>
      <c r="AL112" s="338"/>
      <c r="AM112" s="338" t="s">
        <v>504</v>
      </c>
      <c r="AN112" s="338"/>
      <c r="AO112" s="338"/>
      <c r="AP112" s="338"/>
      <c r="AQ112" s="363" t="s">
        <v>412</v>
      </c>
      <c r="AR112" s="364"/>
      <c r="AS112" s="364"/>
      <c r="AT112" s="364"/>
      <c r="AU112" s="363" t="s">
        <v>538</v>
      </c>
      <c r="AV112" s="364"/>
      <c r="AW112" s="364"/>
      <c r="AX112" s="365"/>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21"/>
      <c r="AU113" s="361"/>
      <c r="AV113" s="361"/>
      <c r="AW113" s="361"/>
      <c r="AX113" s="362"/>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8"/>
      <c r="AC114" s="409"/>
      <c r="AD114" s="410"/>
      <c r="AE114" s="369"/>
      <c r="AF114" s="369"/>
      <c r="AG114" s="369"/>
      <c r="AH114" s="369"/>
      <c r="AI114" s="369"/>
      <c r="AJ114" s="369"/>
      <c r="AK114" s="369"/>
      <c r="AL114" s="369"/>
      <c r="AM114" s="369"/>
      <c r="AN114" s="369"/>
      <c r="AO114" s="369"/>
      <c r="AP114" s="369"/>
      <c r="AQ114" s="366"/>
      <c r="AR114" s="367"/>
      <c r="AS114" s="367"/>
      <c r="AT114" s="82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8" t="s">
        <v>385</v>
      </c>
      <c r="AF115" s="338"/>
      <c r="AG115" s="338"/>
      <c r="AH115" s="338"/>
      <c r="AI115" s="338" t="s">
        <v>407</v>
      </c>
      <c r="AJ115" s="338"/>
      <c r="AK115" s="338"/>
      <c r="AL115" s="338"/>
      <c r="AM115" s="338" t="s">
        <v>504</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848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718</v>
      </c>
      <c r="AC116" s="301"/>
      <c r="AD116" s="302"/>
      <c r="AE116" s="361">
        <v>111</v>
      </c>
      <c r="AF116" s="361"/>
      <c r="AG116" s="361"/>
      <c r="AH116" s="361"/>
      <c r="AI116" s="361">
        <v>108</v>
      </c>
      <c r="AJ116" s="361"/>
      <c r="AK116" s="361"/>
      <c r="AL116" s="361"/>
      <c r="AM116" s="361">
        <v>126</v>
      </c>
      <c r="AN116" s="361"/>
      <c r="AO116" s="361"/>
      <c r="AP116" s="361"/>
      <c r="AQ116" s="366">
        <v>132</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719</v>
      </c>
      <c r="AC117" s="346"/>
      <c r="AD117" s="347"/>
      <c r="AE117" s="306" t="s">
        <v>720</v>
      </c>
      <c r="AF117" s="306"/>
      <c r="AG117" s="306"/>
      <c r="AH117" s="306"/>
      <c r="AI117" s="306" t="s">
        <v>721</v>
      </c>
      <c r="AJ117" s="306"/>
      <c r="AK117" s="306"/>
      <c r="AL117" s="306"/>
      <c r="AM117" s="306" t="s">
        <v>802</v>
      </c>
      <c r="AN117" s="306"/>
      <c r="AO117" s="306"/>
      <c r="AP117" s="306"/>
      <c r="AQ117" s="306" t="s">
        <v>804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8" t="s">
        <v>385</v>
      </c>
      <c r="AF118" s="338"/>
      <c r="AG118" s="338"/>
      <c r="AH118" s="338"/>
      <c r="AI118" s="338" t="s">
        <v>407</v>
      </c>
      <c r="AJ118" s="338"/>
      <c r="AK118" s="338"/>
      <c r="AL118" s="338"/>
      <c r="AM118" s="338" t="s">
        <v>504</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8" t="s">
        <v>385</v>
      </c>
      <c r="AF121" s="338"/>
      <c r="AG121" s="338"/>
      <c r="AH121" s="338"/>
      <c r="AI121" s="338" t="s">
        <v>407</v>
      </c>
      <c r="AJ121" s="338"/>
      <c r="AK121" s="338"/>
      <c r="AL121" s="338"/>
      <c r="AM121" s="338" t="s">
        <v>504</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8" t="s">
        <v>385</v>
      </c>
      <c r="AF124" s="338"/>
      <c r="AG124" s="338"/>
      <c r="AH124" s="338"/>
      <c r="AI124" s="338" t="s">
        <v>407</v>
      </c>
      <c r="AJ124" s="338"/>
      <c r="AK124" s="338"/>
      <c r="AL124" s="338"/>
      <c r="AM124" s="338" t="s">
        <v>504</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535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385</v>
      </c>
      <c r="AF127" s="338"/>
      <c r="AG127" s="338"/>
      <c r="AH127" s="338"/>
      <c r="AI127" s="338" t="s">
        <v>407</v>
      </c>
      <c r="AJ127" s="338"/>
      <c r="AK127" s="338"/>
      <c r="AL127" s="338"/>
      <c r="AM127" s="338" t="s">
        <v>504</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536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400</v>
      </c>
      <c r="B130" s="1000"/>
      <c r="C130" s="999" t="s">
        <v>235</v>
      </c>
      <c r="D130" s="1000"/>
      <c r="E130" s="308" t="s">
        <v>264</v>
      </c>
      <c r="F130" s="309"/>
      <c r="G130" s="310" t="s">
        <v>866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263</v>
      </c>
      <c r="F131" s="240"/>
      <c r="G131" s="237" t="s">
        <v>867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696</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232</v>
      </c>
      <c r="AT133" s="202"/>
      <c r="AU133" s="178" t="s">
        <v>722</v>
      </c>
      <c r="AV133" s="178"/>
      <c r="AW133" s="179" t="s">
        <v>179</v>
      </c>
      <c r="AX133" s="180"/>
      <c r="AY133">
        <f>$AY$132</f>
        <v>1</v>
      </c>
    </row>
    <row r="134" spans="1:51" ht="39.75" customHeight="1" x14ac:dyDescent="0.15">
      <c r="A134" s="100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1003"/>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696</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696</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696</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696</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849</v>
      </c>
      <c r="H154" s="191"/>
      <c r="I154" s="191"/>
      <c r="J154" s="191"/>
      <c r="K154" s="191"/>
      <c r="L154" s="191"/>
      <c r="M154" s="191"/>
      <c r="N154" s="191"/>
      <c r="O154" s="191"/>
      <c r="P154" s="233"/>
      <c r="Q154" s="190" t="s">
        <v>850</v>
      </c>
      <c r="R154" s="191"/>
      <c r="S154" s="191"/>
      <c r="T154" s="191"/>
      <c r="U154" s="191"/>
      <c r="V154" s="191"/>
      <c r="W154" s="191"/>
      <c r="X154" s="191"/>
      <c r="Y154" s="191"/>
      <c r="Z154" s="191"/>
      <c r="AA154" s="930"/>
      <c r="AB154" s="256" t="s">
        <v>864</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31"/>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31"/>
      <c r="AB157" s="258"/>
      <c r="AC157" s="259"/>
      <c r="AD157" s="259"/>
      <c r="AE157" s="190" t="s">
        <v>865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7.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31"/>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31"/>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31"/>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31"/>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843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3"/>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1003"/>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696</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696</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696</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696</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696</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3"/>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696</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696</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696</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696</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696</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696</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696</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696</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696</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696</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3"/>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696</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696</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696</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696</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696</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668</v>
      </c>
      <c r="D430" s="251"/>
      <c r="E430" s="239" t="s">
        <v>394</v>
      </c>
      <c r="F430" s="452"/>
      <c r="G430" s="241" t="s">
        <v>251</v>
      </c>
      <c r="H430" s="188"/>
      <c r="I430" s="188"/>
      <c r="J430" s="242" t="s">
        <v>722</v>
      </c>
      <c r="K430" s="243"/>
      <c r="L430" s="243"/>
      <c r="M430" s="243"/>
      <c r="N430" s="243"/>
      <c r="O430" s="243"/>
      <c r="P430" s="243"/>
      <c r="Q430" s="243"/>
      <c r="R430" s="243"/>
      <c r="S430" s="243"/>
      <c r="T430" s="244"/>
      <c r="U430" s="245" t="s">
        <v>722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540</v>
      </c>
      <c r="AJ431" s="214"/>
      <c r="AK431" s="214"/>
      <c r="AL431" s="215"/>
      <c r="AM431" s="214" t="s">
        <v>541</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232</v>
      </c>
      <c r="AH432" s="202"/>
      <c r="AI432" s="216"/>
      <c r="AJ432" s="216"/>
      <c r="AK432" s="216"/>
      <c r="AL432" s="217"/>
      <c r="AM432" s="216"/>
      <c r="AN432" s="216"/>
      <c r="AO432" s="216"/>
      <c r="AP432" s="217"/>
      <c r="AQ432" s="231" t="s">
        <v>722</v>
      </c>
      <c r="AR432" s="178"/>
      <c r="AS432" s="179" t="s">
        <v>232</v>
      </c>
      <c r="AT432" s="202"/>
      <c r="AU432" s="178" t="s">
        <v>722</v>
      </c>
      <c r="AV432" s="178"/>
      <c r="AW432" s="179" t="s">
        <v>179</v>
      </c>
      <c r="AX432" s="180"/>
      <c r="AY432">
        <f>$AY$431</f>
        <v>1</v>
      </c>
    </row>
    <row r="433" spans="1:51" ht="23.25" customHeight="1" x14ac:dyDescent="0.15">
      <c r="A433" s="1003"/>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603" t="s">
        <v>722</v>
      </c>
      <c r="AC433" s="604"/>
      <c r="AD433" s="60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1003"/>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540</v>
      </c>
      <c r="AJ436" s="214"/>
      <c r="AK436" s="214"/>
      <c r="AL436" s="215"/>
      <c r="AM436" s="214" t="s">
        <v>541</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540</v>
      </c>
      <c r="AJ441" s="214"/>
      <c r="AK441" s="214"/>
      <c r="AL441" s="215"/>
      <c r="AM441" s="214" t="s">
        <v>541</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540</v>
      </c>
      <c r="AJ446" s="214"/>
      <c r="AK446" s="214"/>
      <c r="AL446" s="215"/>
      <c r="AM446" s="214" t="s">
        <v>541</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540</v>
      </c>
      <c r="AJ451" s="214"/>
      <c r="AK451" s="214"/>
      <c r="AL451" s="215"/>
      <c r="AM451" s="214" t="s">
        <v>541</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540</v>
      </c>
      <c r="AJ456" s="214"/>
      <c r="AK456" s="214"/>
      <c r="AL456" s="215"/>
      <c r="AM456" s="214" t="s">
        <v>541</v>
      </c>
      <c r="AN456" s="214"/>
      <c r="AO456" s="214"/>
      <c r="AP456" s="215"/>
      <c r="AQ456" s="215" t="s">
        <v>231</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232</v>
      </c>
      <c r="AH457" s="202"/>
      <c r="AI457" s="216"/>
      <c r="AJ457" s="216"/>
      <c r="AK457" s="216"/>
      <c r="AL457" s="217"/>
      <c r="AM457" s="216"/>
      <c r="AN457" s="216"/>
      <c r="AO457" s="216"/>
      <c r="AP457" s="217"/>
      <c r="AQ457" s="231" t="s">
        <v>722</v>
      </c>
      <c r="AR457" s="178"/>
      <c r="AS457" s="179" t="s">
        <v>232</v>
      </c>
      <c r="AT457" s="202"/>
      <c r="AU457" s="178" t="s">
        <v>722</v>
      </c>
      <c r="AV457" s="178"/>
      <c r="AW457" s="179" t="s">
        <v>179</v>
      </c>
      <c r="AX457" s="180"/>
      <c r="AY457">
        <f>$AY$456</f>
        <v>1</v>
      </c>
    </row>
    <row r="458" spans="1:51" ht="23.25" customHeight="1" x14ac:dyDescent="0.15">
      <c r="A458" s="1003"/>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3.2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1003"/>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540</v>
      </c>
      <c r="AJ461" s="214"/>
      <c r="AK461" s="214"/>
      <c r="AL461" s="215"/>
      <c r="AM461" s="214" t="s">
        <v>541</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540</v>
      </c>
      <c r="AJ466" s="214"/>
      <c r="AK466" s="214"/>
      <c r="AL466" s="215"/>
      <c r="AM466" s="214" t="s">
        <v>541</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540</v>
      </c>
      <c r="AJ471" s="214"/>
      <c r="AK471" s="214"/>
      <c r="AL471" s="215"/>
      <c r="AM471" s="214" t="s">
        <v>541</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540</v>
      </c>
      <c r="AJ476" s="214"/>
      <c r="AK476" s="214"/>
      <c r="AL476" s="215"/>
      <c r="AM476" s="214" t="s">
        <v>541</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3"/>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3"/>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3"/>
      <c r="B484" s="253"/>
      <c r="C484" s="252"/>
      <c r="D484" s="253"/>
      <c r="E484" s="239" t="s">
        <v>397</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540</v>
      </c>
      <c r="AJ485" s="214"/>
      <c r="AK485" s="214"/>
      <c r="AL485" s="215"/>
      <c r="AM485" s="214" t="s">
        <v>541</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540</v>
      </c>
      <c r="AJ490" s="214"/>
      <c r="AK490" s="214"/>
      <c r="AL490" s="215"/>
      <c r="AM490" s="214" t="s">
        <v>541</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540</v>
      </c>
      <c r="AJ495" s="214"/>
      <c r="AK495" s="214"/>
      <c r="AL495" s="215"/>
      <c r="AM495" s="214" t="s">
        <v>541</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540</v>
      </c>
      <c r="AJ500" s="214"/>
      <c r="AK500" s="214"/>
      <c r="AL500" s="215"/>
      <c r="AM500" s="214" t="s">
        <v>541</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540</v>
      </c>
      <c r="AJ505" s="214"/>
      <c r="AK505" s="214"/>
      <c r="AL505" s="215"/>
      <c r="AM505" s="214" t="s">
        <v>541</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540</v>
      </c>
      <c r="AJ510" s="214"/>
      <c r="AK510" s="214"/>
      <c r="AL510" s="215"/>
      <c r="AM510" s="214" t="s">
        <v>541</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540</v>
      </c>
      <c r="AJ515" s="214"/>
      <c r="AK515" s="214"/>
      <c r="AL515" s="215"/>
      <c r="AM515" s="214" t="s">
        <v>541</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540</v>
      </c>
      <c r="AJ520" s="214"/>
      <c r="AK520" s="214"/>
      <c r="AL520" s="215"/>
      <c r="AM520" s="214" t="s">
        <v>541</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540</v>
      </c>
      <c r="AJ525" s="214"/>
      <c r="AK525" s="214"/>
      <c r="AL525" s="215"/>
      <c r="AM525" s="214" t="s">
        <v>541</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540</v>
      </c>
      <c r="AJ530" s="214"/>
      <c r="AK530" s="214"/>
      <c r="AL530" s="215"/>
      <c r="AM530" s="214" t="s">
        <v>541</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398</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540</v>
      </c>
      <c r="AJ539" s="214"/>
      <c r="AK539" s="214"/>
      <c r="AL539" s="215"/>
      <c r="AM539" s="214" t="s">
        <v>541</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540</v>
      </c>
      <c r="AJ544" s="214"/>
      <c r="AK544" s="214"/>
      <c r="AL544" s="215"/>
      <c r="AM544" s="214" t="s">
        <v>541</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540</v>
      </c>
      <c r="AJ549" s="214"/>
      <c r="AK549" s="214"/>
      <c r="AL549" s="215"/>
      <c r="AM549" s="214" t="s">
        <v>541</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540</v>
      </c>
      <c r="AJ554" s="214"/>
      <c r="AK554" s="214"/>
      <c r="AL554" s="215"/>
      <c r="AM554" s="214" t="s">
        <v>541</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540</v>
      </c>
      <c r="AJ559" s="214"/>
      <c r="AK559" s="214"/>
      <c r="AL559" s="215"/>
      <c r="AM559" s="214" t="s">
        <v>541</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540</v>
      </c>
      <c r="AJ564" s="214"/>
      <c r="AK564" s="214"/>
      <c r="AL564" s="215"/>
      <c r="AM564" s="214" t="s">
        <v>541</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540</v>
      </c>
      <c r="AJ569" s="214"/>
      <c r="AK569" s="214"/>
      <c r="AL569" s="215"/>
      <c r="AM569" s="214" t="s">
        <v>541</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540</v>
      </c>
      <c r="AJ574" s="214"/>
      <c r="AK574" s="214"/>
      <c r="AL574" s="215"/>
      <c r="AM574" s="214" t="s">
        <v>541</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540</v>
      </c>
      <c r="AJ579" s="214"/>
      <c r="AK579" s="214"/>
      <c r="AL579" s="215"/>
      <c r="AM579" s="214" t="s">
        <v>541</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540</v>
      </c>
      <c r="AJ584" s="214"/>
      <c r="AK584" s="214"/>
      <c r="AL584" s="215"/>
      <c r="AM584" s="214" t="s">
        <v>541</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397</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540</v>
      </c>
      <c r="AJ593" s="214"/>
      <c r="AK593" s="214"/>
      <c r="AL593" s="215"/>
      <c r="AM593" s="214" t="s">
        <v>541</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540</v>
      </c>
      <c r="AJ598" s="214"/>
      <c r="AK598" s="214"/>
      <c r="AL598" s="215"/>
      <c r="AM598" s="214" t="s">
        <v>541</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540</v>
      </c>
      <c r="AJ603" s="214"/>
      <c r="AK603" s="214"/>
      <c r="AL603" s="215"/>
      <c r="AM603" s="214" t="s">
        <v>541</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540</v>
      </c>
      <c r="AJ608" s="214"/>
      <c r="AK608" s="214"/>
      <c r="AL608" s="215"/>
      <c r="AM608" s="214" t="s">
        <v>541</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540</v>
      </c>
      <c r="AJ613" s="214"/>
      <c r="AK613" s="214"/>
      <c r="AL613" s="215"/>
      <c r="AM613" s="214" t="s">
        <v>541</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540</v>
      </c>
      <c r="AJ618" s="214"/>
      <c r="AK618" s="214"/>
      <c r="AL618" s="215"/>
      <c r="AM618" s="214" t="s">
        <v>541</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540</v>
      </c>
      <c r="AJ623" s="214"/>
      <c r="AK623" s="214"/>
      <c r="AL623" s="215"/>
      <c r="AM623" s="214" t="s">
        <v>541</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540</v>
      </c>
      <c r="AJ628" s="214"/>
      <c r="AK628" s="214"/>
      <c r="AL628" s="215"/>
      <c r="AM628" s="214" t="s">
        <v>541</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540</v>
      </c>
      <c r="AJ633" s="214"/>
      <c r="AK633" s="214"/>
      <c r="AL633" s="215"/>
      <c r="AM633" s="214" t="s">
        <v>541</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540</v>
      </c>
      <c r="AJ638" s="214"/>
      <c r="AK638" s="214"/>
      <c r="AL638" s="215"/>
      <c r="AM638" s="214" t="s">
        <v>541</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398</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540</v>
      </c>
      <c r="AJ647" s="214"/>
      <c r="AK647" s="214"/>
      <c r="AL647" s="215"/>
      <c r="AM647" s="214" t="s">
        <v>541</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540</v>
      </c>
      <c r="AJ652" s="214"/>
      <c r="AK652" s="214"/>
      <c r="AL652" s="215"/>
      <c r="AM652" s="214" t="s">
        <v>541</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540</v>
      </c>
      <c r="AJ657" s="214"/>
      <c r="AK657" s="214"/>
      <c r="AL657" s="215"/>
      <c r="AM657" s="214" t="s">
        <v>541</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540</v>
      </c>
      <c r="AJ662" s="214"/>
      <c r="AK662" s="214"/>
      <c r="AL662" s="215"/>
      <c r="AM662" s="214" t="s">
        <v>541</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540</v>
      </c>
      <c r="AJ667" s="214"/>
      <c r="AK667" s="214"/>
      <c r="AL667" s="215"/>
      <c r="AM667" s="214" t="s">
        <v>541</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540</v>
      </c>
      <c r="AJ672" s="214"/>
      <c r="AK672" s="214"/>
      <c r="AL672" s="215"/>
      <c r="AM672" s="214" t="s">
        <v>541</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540</v>
      </c>
      <c r="AJ677" s="214"/>
      <c r="AK677" s="214"/>
      <c r="AL677" s="215"/>
      <c r="AM677" s="214" t="s">
        <v>541</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540</v>
      </c>
      <c r="AJ682" s="214"/>
      <c r="AK682" s="214"/>
      <c r="AL682" s="215"/>
      <c r="AM682" s="214" t="s">
        <v>541</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540</v>
      </c>
      <c r="AJ687" s="214"/>
      <c r="AK687" s="214"/>
      <c r="AL687" s="215"/>
      <c r="AM687" s="214" t="s">
        <v>541</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540</v>
      </c>
      <c r="AJ692" s="214"/>
      <c r="AK692" s="214"/>
      <c r="AL692" s="215"/>
      <c r="AM692" s="214" t="s">
        <v>541</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7.5"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4" t="s">
        <v>713</v>
      </c>
      <c r="AE702" s="905"/>
      <c r="AF702" s="905"/>
      <c r="AG702" s="890" t="s">
        <v>851</v>
      </c>
      <c r="AH702" s="891"/>
      <c r="AI702" s="891"/>
      <c r="AJ702" s="891"/>
      <c r="AK702" s="891"/>
      <c r="AL702" s="891"/>
      <c r="AM702" s="891"/>
      <c r="AN702" s="891"/>
      <c r="AO702" s="891"/>
      <c r="AP702" s="891"/>
      <c r="AQ702" s="891"/>
      <c r="AR702" s="891"/>
      <c r="AS702" s="891"/>
      <c r="AT702" s="891"/>
      <c r="AU702" s="891"/>
      <c r="AV702" s="891"/>
      <c r="AW702" s="891"/>
      <c r="AX702" s="892"/>
    </row>
    <row r="703" spans="1:51" ht="68.2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3"/>
      <c r="AD703" s="184" t="s">
        <v>713</v>
      </c>
      <c r="AE703" s="185"/>
      <c r="AF703" s="185"/>
      <c r="AG703" s="674" t="s">
        <v>852</v>
      </c>
      <c r="AH703" s="675"/>
      <c r="AI703" s="675"/>
      <c r="AJ703" s="675"/>
      <c r="AK703" s="675"/>
      <c r="AL703" s="675"/>
      <c r="AM703" s="675"/>
      <c r="AN703" s="675"/>
      <c r="AO703" s="675"/>
      <c r="AP703" s="675"/>
      <c r="AQ703" s="675"/>
      <c r="AR703" s="675"/>
      <c r="AS703" s="675"/>
      <c r="AT703" s="675"/>
      <c r="AU703" s="675"/>
      <c r="AV703" s="675"/>
      <c r="AW703" s="675"/>
      <c r="AX703" s="676"/>
    </row>
    <row r="704" spans="1:51" ht="53.25" customHeight="1" x14ac:dyDescent="0.15">
      <c r="A704" s="537"/>
      <c r="B704" s="538"/>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9" t="s">
        <v>713</v>
      </c>
      <c r="AE704" s="590"/>
      <c r="AF704" s="590"/>
      <c r="AG704" s="432" t="s">
        <v>853</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713</v>
      </c>
      <c r="AE705" s="743"/>
      <c r="AF705" s="743"/>
      <c r="AG705" s="190" t="s">
        <v>854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376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723</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5"/>
      <c r="B707" s="777"/>
      <c r="C707" s="623"/>
      <c r="D707" s="624"/>
      <c r="E707" s="696" t="s">
        <v>314</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7" t="s">
        <v>723</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5"/>
      <c r="B708" s="666"/>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7" t="s">
        <v>724</v>
      </c>
      <c r="AE708" s="678"/>
      <c r="AF708" s="678"/>
      <c r="AG708" s="530" t="s">
        <v>722</v>
      </c>
      <c r="AH708" s="531"/>
      <c r="AI708" s="531"/>
      <c r="AJ708" s="531"/>
      <c r="AK708" s="531"/>
      <c r="AL708" s="531"/>
      <c r="AM708" s="531"/>
      <c r="AN708" s="531"/>
      <c r="AO708" s="531"/>
      <c r="AP708" s="531"/>
      <c r="AQ708" s="531"/>
      <c r="AR708" s="531"/>
      <c r="AS708" s="531"/>
      <c r="AT708" s="531"/>
      <c r="AU708" s="531"/>
      <c r="AV708" s="531"/>
      <c r="AW708" s="531"/>
      <c r="AX708" s="532"/>
    </row>
    <row r="709" spans="1:50" ht="37.5" customHeight="1" x14ac:dyDescent="0.15">
      <c r="A709" s="665"/>
      <c r="B709" s="666"/>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713</v>
      </c>
      <c r="AE709" s="185"/>
      <c r="AF709" s="185"/>
      <c r="AG709" s="674" t="s">
        <v>855</v>
      </c>
      <c r="AH709" s="675"/>
      <c r="AI709" s="675"/>
      <c r="AJ709" s="675"/>
      <c r="AK709" s="675"/>
      <c r="AL709" s="675"/>
      <c r="AM709" s="675"/>
      <c r="AN709" s="675"/>
      <c r="AO709" s="675"/>
      <c r="AP709" s="675"/>
      <c r="AQ709" s="675"/>
      <c r="AR709" s="675"/>
      <c r="AS709" s="675"/>
      <c r="AT709" s="675"/>
      <c r="AU709" s="675"/>
      <c r="AV709" s="675"/>
      <c r="AW709" s="675"/>
      <c r="AX709" s="676"/>
    </row>
    <row r="710" spans="1:50" ht="39" customHeight="1" x14ac:dyDescent="0.15">
      <c r="A710" s="665"/>
      <c r="B710" s="666"/>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713</v>
      </c>
      <c r="AE710" s="185"/>
      <c r="AF710" s="185"/>
      <c r="AG710" s="674" t="s">
        <v>856</v>
      </c>
      <c r="AH710" s="675"/>
      <c r="AI710" s="675"/>
      <c r="AJ710" s="675"/>
      <c r="AK710" s="675"/>
      <c r="AL710" s="675"/>
      <c r="AM710" s="675"/>
      <c r="AN710" s="675"/>
      <c r="AO710" s="675"/>
      <c r="AP710" s="675"/>
      <c r="AQ710" s="675"/>
      <c r="AR710" s="675"/>
      <c r="AS710" s="675"/>
      <c r="AT710" s="675"/>
      <c r="AU710" s="675"/>
      <c r="AV710" s="675"/>
      <c r="AW710" s="675"/>
      <c r="AX710" s="676"/>
    </row>
    <row r="711" spans="1:50" ht="71.25" customHeight="1" x14ac:dyDescent="0.15">
      <c r="A711" s="665"/>
      <c r="B711" s="666"/>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713</v>
      </c>
      <c r="AE711" s="185"/>
      <c r="AF711" s="185"/>
      <c r="AG711" s="674" t="s">
        <v>857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2" t="s">
        <v>340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724</v>
      </c>
      <c r="AE712" s="590"/>
      <c r="AF712" s="590"/>
      <c r="AG712" s="598" t="s">
        <v>722</v>
      </c>
      <c r="AH712" s="599"/>
      <c r="AI712" s="599"/>
      <c r="AJ712" s="599"/>
      <c r="AK712" s="599"/>
      <c r="AL712" s="599"/>
      <c r="AM712" s="599"/>
      <c r="AN712" s="599"/>
      <c r="AO712" s="599"/>
      <c r="AP712" s="599"/>
      <c r="AQ712" s="599"/>
      <c r="AR712" s="599"/>
      <c r="AS712" s="599"/>
      <c r="AT712" s="599"/>
      <c r="AU712" s="599"/>
      <c r="AV712" s="599"/>
      <c r="AW712" s="599"/>
      <c r="AX712" s="600"/>
    </row>
    <row r="713" spans="1:50" ht="67.5" customHeight="1" x14ac:dyDescent="0.15">
      <c r="A713" s="665"/>
      <c r="B713" s="666"/>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1005" t="s">
        <v>871</v>
      </c>
      <c r="AH713" s="675"/>
      <c r="AI713" s="675"/>
      <c r="AJ713" s="675"/>
      <c r="AK713" s="675"/>
      <c r="AL713" s="675"/>
      <c r="AM713" s="675"/>
      <c r="AN713" s="675"/>
      <c r="AO713" s="675"/>
      <c r="AP713" s="675"/>
      <c r="AQ713" s="675"/>
      <c r="AR713" s="675"/>
      <c r="AS713" s="675"/>
      <c r="AT713" s="675"/>
      <c r="AU713" s="675"/>
      <c r="AV713" s="675"/>
      <c r="AW713" s="675"/>
      <c r="AX713" s="676"/>
    </row>
    <row r="714" spans="1:50" ht="67.5" customHeight="1" x14ac:dyDescent="0.15">
      <c r="A714" s="667"/>
      <c r="B714" s="668"/>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713</v>
      </c>
      <c r="AE714" s="596"/>
      <c r="AF714" s="597"/>
      <c r="AG714" s="699" t="s">
        <v>858</v>
      </c>
      <c r="AH714" s="700"/>
      <c r="AI714" s="700"/>
      <c r="AJ714" s="700"/>
      <c r="AK714" s="700"/>
      <c r="AL714" s="700"/>
      <c r="AM714" s="700"/>
      <c r="AN714" s="700"/>
      <c r="AO714" s="700"/>
      <c r="AP714" s="700"/>
      <c r="AQ714" s="700"/>
      <c r="AR714" s="700"/>
      <c r="AS714" s="700"/>
      <c r="AT714" s="700"/>
      <c r="AU714" s="700"/>
      <c r="AV714" s="700"/>
      <c r="AW714" s="700"/>
      <c r="AX714" s="701"/>
    </row>
    <row r="715" spans="1:50" ht="48.75" customHeight="1" x14ac:dyDescent="0.15">
      <c r="A715" s="628" t="s">
        <v>40</v>
      </c>
      <c r="B715" s="664"/>
      <c r="C715" s="669" t="s">
        <v>320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713</v>
      </c>
      <c r="AE715" s="678"/>
      <c r="AF715" s="784"/>
      <c r="AG715" s="530" t="s">
        <v>859</v>
      </c>
      <c r="AH715" s="531"/>
      <c r="AI715" s="531"/>
      <c r="AJ715" s="531"/>
      <c r="AK715" s="531"/>
      <c r="AL715" s="531"/>
      <c r="AM715" s="531"/>
      <c r="AN715" s="531"/>
      <c r="AO715" s="531"/>
      <c r="AP715" s="531"/>
      <c r="AQ715" s="531"/>
      <c r="AR715" s="531"/>
      <c r="AS715" s="531"/>
      <c r="AT715" s="531"/>
      <c r="AU715" s="531"/>
      <c r="AV715" s="531"/>
      <c r="AW715" s="531"/>
      <c r="AX715" s="532"/>
    </row>
    <row r="716" spans="1:50" ht="54"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713</v>
      </c>
      <c r="AE716" s="766"/>
      <c r="AF716" s="766"/>
      <c r="AG716" s="674" t="s">
        <v>860</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2" t="s">
        <v>242</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713</v>
      </c>
      <c r="AE717" s="185"/>
      <c r="AF717" s="185"/>
      <c r="AG717" s="674" t="s">
        <v>861</v>
      </c>
      <c r="AH717" s="675"/>
      <c r="AI717" s="675"/>
      <c r="AJ717" s="675"/>
      <c r="AK717" s="675"/>
      <c r="AL717" s="675"/>
      <c r="AM717" s="675"/>
      <c r="AN717" s="675"/>
      <c r="AO717" s="675"/>
      <c r="AP717" s="675"/>
      <c r="AQ717" s="675"/>
      <c r="AR717" s="675"/>
      <c r="AS717" s="675"/>
      <c r="AT717" s="675"/>
      <c r="AU717" s="675"/>
      <c r="AV717" s="675"/>
      <c r="AW717" s="675"/>
      <c r="AX717" s="676"/>
    </row>
    <row r="718" spans="1:50" ht="87.75" customHeight="1" x14ac:dyDescent="0.15">
      <c r="A718" s="667"/>
      <c r="B718" s="668"/>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713</v>
      </c>
      <c r="AE718" s="185"/>
      <c r="AF718" s="185"/>
      <c r="AG718" s="193" t="s">
        <v>862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724</v>
      </c>
      <c r="AE719" s="678"/>
      <c r="AF719" s="678"/>
      <c r="AG719" s="190" t="s">
        <v>805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3" t="s">
        <v>333</v>
      </c>
      <c r="D720" s="941"/>
      <c r="E720" s="941"/>
      <c r="F720" s="944"/>
      <c r="G720" s="940" t="s">
        <v>334</v>
      </c>
      <c r="H720" s="941"/>
      <c r="I720" s="941"/>
      <c r="J720" s="941"/>
      <c r="K720" s="941"/>
      <c r="L720" s="941"/>
      <c r="M720" s="941"/>
      <c r="N720" s="940" t="s">
        <v>337</v>
      </c>
      <c r="O720" s="941"/>
      <c r="P720" s="941"/>
      <c r="Q720" s="941"/>
      <c r="R720" s="941"/>
      <c r="S720" s="941"/>
      <c r="T720" s="941"/>
      <c r="U720" s="941"/>
      <c r="V720" s="941"/>
      <c r="W720" s="941"/>
      <c r="X720" s="941"/>
      <c r="Y720" s="941"/>
      <c r="Z720" s="941"/>
      <c r="AA720" s="941"/>
      <c r="AB720" s="941"/>
      <c r="AC720" s="941"/>
      <c r="AD720" s="941"/>
      <c r="AE720" s="941"/>
      <c r="AF720" s="942"/>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60"/>
      <c r="B721" s="661"/>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60"/>
      <c r="B722" s="661"/>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60"/>
      <c r="B723" s="661"/>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60"/>
      <c r="B724" s="661"/>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62"/>
      <c r="B725" s="663"/>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237" customHeight="1" x14ac:dyDescent="0.15">
      <c r="A726" s="628" t="s">
        <v>48</v>
      </c>
      <c r="B726" s="629"/>
      <c r="C726" s="447" t="s">
        <v>53</v>
      </c>
      <c r="D726" s="585"/>
      <c r="E726" s="585"/>
      <c r="F726" s="586"/>
      <c r="G726" s="804" t="s">
        <v>863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870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803</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t="s">
        <v>803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t="s">
        <v>803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6" customHeight="1" thickBot="1" x14ac:dyDescent="0.2">
      <c r="A735" s="618" t="s">
        <v>803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346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hidden="1" customHeight="1" x14ac:dyDescent="0.15">
      <c r="A737" s="157" t="s">
        <v>669</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392</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391</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390</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725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726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727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728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729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709</v>
      </c>
      <c r="F746" s="113"/>
      <c r="G746" s="113"/>
      <c r="H746" s="100" t="str">
        <f>IF(E746="","","-")</f>
        <v>-</v>
      </c>
      <c r="I746" s="113"/>
      <c r="J746" s="113"/>
      <c r="K746" s="100" t="str">
        <f>IF(I746="","","-")</f>
        <v/>
      </c>
      <c r="L746" s="104">
        <v>299</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709</v>
      </c>
      <c r="F747" s="113"/>
      <c r="G747" s="113"/>
      <c r="H747" s="100" t="str">
        <f>IF(E747="","","-")</f>
        <v>-</v>
      </c>
      <c r="I747" s="113"/>
      <c r="J747" s="113"/>
      <c r="K747" s="100" t="str">
        <f>IF(I747="","","-")</f>
        <v/>
      </c>
      <c r="L747" s="104">
        <v>230</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381</v>
      </c>
      <c r="B787" s="768"/>
      <c r="C787" s="768"/>
      <c r="D787" s="768"/>
      <c r="E787" s="768"/>
      <c r="F787" s="769"/>
      <c r="G787" s="443" t="s">
        <v>819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818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70"/>
      <c r="C788" s="770"/>
      <c r="D788" s="770"/>
      <c r="E788" s="770"/>
      <c r="F788" s="771"/>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70"/>
      <c r="C789" s="770"/>
      <c r="D789" s="770"/>
      <c r="E789" s="770"/>
      <c r="F789" s="771"/>
      <c r="G789" s="453" t="s">
        <v>792</v>
      </c>
      <c r="H789" s="454"/>
      <c r="I789" s="454"/>
      <c r="J789" s="454"/>
      <c r="K789" s="455"/>
      <c r="L789" s="456" t="s">
        <v>793</v>
      </c>
      <c r="M789" s="457"/>
      <c r="N789" s="457"/>
      <c r="O789" s="457"/>
      <c r="P789" s="457"/>
      <c r="Q789" s="457"/>
      <c r="R789" s="457"/>
      <c r="S789" s="457"/>
      <c r="T789" s="457"/>
      <c r="U789" s="457"/>
      <c r="V789" s="457"/>
      <c r="W789" s="457"/>
      <c r="X789" s="458"/>
      <c r="Y789" s="459">
        <v>11</v>
      </c>
      <c r="Z789" s="460"/>
      <c r="AA789" s="460"/>
      <c r="AB789" s="561"/>
      <c r="AC789" s="453" t="s">
        <v>792</v>
      </c>
      <c r="AD789" s="454"/>
      <c r="AE789" s="454"/>
      <c r="AF789" s="454"/>
      <c r="AG789" s="455"/>
      <c r="AH789" s="456" t="s">
        <v>793</v>
      </c>
      <c r="AI789" s="457"/>
      <c r="AJ789" s="457"/>
      <c r="AK789" s="457"/>
      <c r="AL789" s="457"/>
      <c r="AM789" s="457"/>
      <c r="AN789" s="457"/>
      <c r="AO789" s="457"/>
      <c r="AP789" s="457"/>
      <c r="AQ789" s="457"/>
      <c r="AR789" s="457"/>
      <c r="AS789" s="457"/>
      <c r="AT789" s="458"/>
      <c r="AU789" s="459">
        <v>68</v>
      </c>
      <c r="AV789" s="460"/>
      <c r="AW789" s="460"/>
      <c r="AX789" s="461"/>
    </row>
    <row r="790" spans="1:51" ht="24.75" customHeight="1" x14ac:dyDescent="0.15">
      <c r="A790" s="560"/>
      <c r="B790" s="770"/>
      <c r="C790" s="770"/>
      <c r="D790" s="770"/>
      <c r="E790" s="770"/>
      <c r="F790" s="771"/>
      <c r="G790" s="351" t="s">
        <v>794</v>
      </c>
      <c r="H790" s="406"/>
      <c r="I790" s="406"/>
      <c r="J790" s="406"/>
      <c r="K790" s="407"/>
      <c r="L790" s="401" t="s">
        <v>795</v>
      </c>
      <c r="M790" s="402"/>
      <c r="N790" s="402"/>
      <c r="O790" s="402"/>
      <c r="P790" s="402"/>
      <c r="Q790" s="402"/>
      <c r="R790" s="402"/>
      <c r="S790" s="402"/>
      <c r="T790" s="402"/>
      <c r="U790" s="402"/>
      <c r="V790" s="402"/>
      <c r="W790" s="402"/>
      <c r="X790" s="403"/>
      <c r="Y790" s="398">
        <v>7</v>
      </c>
      <c r="Z790" s="399"/>
      <c r="AA790" s="399"/>
      <c r="AB790" s="405"/>
      <c r="AC790" s="351" t="s">
        <v>794</v>
      </c>
      <c r="AD790" s="406"/>
      <c r="AE790" s="406"/>
      <c r="AF790" s="406"/>
      <c r="AG790" s="407"/>
      <c r="AH790" s="401" t="s">
        <v>795</v>
      </c>
      <c r="AI790" s="402"/>
      <c r="AJ790" s="402"/>
      <c r="AK790" s="402"/>
      <c r="AL790" s="402"/>
      <c r="AM790" s="402"/>
      <c r="AN790" s="402"/>
      <c r="AO790" s="402"/>
      <c r="AP790" s="402"/>
      <c r="AQ790" s="402"/>
      <c r="AR790" s="402"/>
      <c r="AS790" s="402"/>
      <c r="AT790" s="403"/>
      <c r="AU790" s="398">
        <v>59</v>
      </c>
      <c r="AV790" s="399"/>
      <c r="AW790" s="399"/>
      <c r="AX790" s="400"/>
    </row>
    <row r="791" spans="1:51" ht="24.75" customHeight="1" x14ac:dyDescent="0.15">
      <c r="A791" s="560"/>
      <c r="B791" s="770"/>
      <c r="C791" s="770"/>
      <c r="D791" s="770"/>
      <c r="E791" s="770"/>
      <c r="F791" s="771"/>
      <c r="G791" s="351" t="s">
        <v>796</v>
      </c>
      <c r="H791" s="406"/>
      <c r="I791" s="406"/>
      <c r="J791" s="406"/>
      <c r="K791" s="407"/>
      <c r="L791" s="401" t="s">
        <v>797</v>
      </c>
      <c r="M791" s="402"/>
      <c r="N791" s="402"/>
      <c r="O791" s="402"/>
      <c r="P791" s="402"/>
      <c r="Q791" s="402"/>
      <c r="R791" s="402"/>
      <c r="S791" s="402"/>
      <c r="T791" s="402"/>
      <c r="U791" s="402"/>
      <c r="V791" s="402"/>
      <c r="W791" s="402"/>
      <c r="X791" s="403"/>
      <c r="Y791" s="398">
        <v>0</v>
      </c>
      <c r="Z791" s="399"/>
      <c r="AA791" s="399"/>
      <c r="AB791" s="405"/>
      <c r="AC791" s="351" t="s">
        <v>796</v>
      </c>
      <c r="AD791" s="406"/>
      <c r="AE791" s="406"/>
      <c r="AF791" s="406"/>
      <c r="AG791" s="407"/>
      <c r="AH791" s="401" t="s">
        <v>797</v>
      </c>
      <c r="AI791" s="402"/>
      <c r="AJ791" s="402"/>
      <c r="AK791" s="402"/>
      <c r="AL791" s="402"/>
      <c r="AM791" s="402"/>
      <c r="AN791" s="402"/>
      <c r="AO791" s="402"/>
      <c r="AP791" s="402"/>
      <c r="AQ791" s="402"/>
      <c r="AR791" s="402"/>
      <c r="AS791" s="402"/>
      <c r="AT791" s="403"/>
      <c r="AU791" s="398">
        <v>6</v>
      </c>
      <c r="AV791" s="399"/>
      <c r="AW791" s="399"/>
      <c r="AX791" s="400"/>
    </row>
    <row r="792" spans="1:51" ht="24.75" customHeight="1" x14ac:dyDescent="0.15">
      <c r="A792" s="560"/>
      <c r="B792" s="770"/>
      <c r="C792" s="770"/>
      <c r="D792" s="770"/>
      <c r="E792" s="770"/>
      <c r="F792" s="771"/>
      <c r="G792" s="351" t="s">
        <v>798</v>
      </c>
      <c r="H792" s="406"/>
      <c r="I792" s="406"/>
      <c r="J792" s="406"/>
      <c r="K792" s="407"/>
      <c r="L792" s="401" t="s">
        <v>799</v>
      </c>
      <c r="M792" s="402"/>
      <c r="N792" s="402"/>
      <c r="O792" s="402"/>
      <c r="P792" s="402"/>
      <c r="Q792" s="402"/>
      <c r="R792" s="402"/>
      <c r="S792" s="402"/>
      <c r="T792" s="402"/>
      <c r="U792" s="402"/>
      <c r="V792" s="402"/>
      <c r="W792" s="402"/>
      <c r="X792" s="403"/>
      <c r="Y792" s="398">
        <v>12</v>
      </c>
      <c r="Z792" s="399"/>
      <c r="AA792" s="399"/>
      <c r="AB792" s="405"/>
      <c r="AC792" s="351" t="s">
        <v>798</v>
      </c>
      <c r="AD792" s="406"/>
      <c r="AE792" s="406"/>
      <c r="AF792" s="406"/>
      <c r="AG792" s="407"/>
      <c r="AH792" s="401" t="s">
        <v>799</v>
      </c>
      <c r="AI792" s="402"/>
      <c r="AJ792" s="402"/>
      <c r="AK792" s="402"/>
      <c r="AL792" s="402"/>
      <c r="AM792" s="402"/>
      <c r="AN792" s="402"/>
      <c r="AO792" s="402"/>
      <c r="AP792" s="402"/>
      <c r="AQ792" s="402"/>
      <c r="AR792" s="402"/>
      <c r="AS792" s="402"/>
      <c r="AT792" s="403"/>
      <c r="AU792" s="398">
        <v>25</v>
      </c>
      <c r="AV792" s="399"/>
      <c r="AW792" s="399"/>
      <c r="AX792" s="400"/>
    </row>
    <row r="793" spans="1:51" ht="24.75" customHeight="1" x14ac:dyDescent="0.15">
      <c r="A793" s="560"/>
      <c r="B793" s="770"/>
      <c r="C793" s="770"/>
      <c r="D793" s="770"/>
      <c r="E793" s="770"/>
      <c r="F793" s="771"/>
      <c r="G793" s="351" t="s">
        <v>800</v>
      </c>
      <c r="H793" s="406"/>
      <c r="I793" s="406"/>
      <c r="J793" s="406"/>
      <c r="K793" s="407"/>
      <c r="L793" s="401" t="s">
        <v>801</v>
      </c>
      <c r="M793" s="402"/>
      <c r="N793" s="402"/>
      <c r="O793" s="402"/>
      <c r="P793" s="402"/>
      <c r="Q793" s="402"/>
      <c r="R793" s="402"/>
      <c r="S793" s="402"/>
      <c r="T793" s="402"/>
      <c r="U793" s="402"/>
      <c r="V793" s="402"/>
      <c r="W793" s="402"/>
      <c r="X793" s="403"/>
      <c r="Y793" s="398">
        <v>9</v>
      </c>
      <c r="Z793" s="399"/>
      <c r="AA793" s="399"/>
      <c r="AB793" s="405"/>
      <c r="AC793" s="351" t="s">
        <v>800</v>
      </c>
      <c r="AD793" s="406"/>
      <c r="AE793" s="406"/>
      <c r="AF793" s="406"/>
      <c r="AG793" s="407"/>
      <c r="AH793" s="401" t="s">
        <v>801</v>
      </c>
      <c r="AI793" s="402"/>
      <c r="AJ793" s="402"/>
      <c r="AK793" s="402"/>
      <c r="AL793" s="402"/>
      <c r="AM793" s="402"/>
      <c r="AN793" s="402"/>
      <c r="AO793" s="402"/>
      <c r="AP793" s="402"/>
      <c r="AQ793" s="402"/>
      <c r="AR793" s="402"/>
      <c r="AS793" s="402"/>
      <c r="AT793" s="403"/>
      <c r="AU793" s="398">
        <v>47</v>
      </c>
      <c r="AV793" s="399"/>
      <c r="AW793" s="399"/>
      <c r="AX793" s="400"/>
    </row>
    <row r="794" spans="1:51" ht="24.75" customHeight="1" x14ac:dyDescent="0.15">
      <c r="A794" s="560"/>
      <c r="B794" s="770"/>
      <c r="C794" s="770"/>
      <c r="D794" s="770"/>
      <c r="E794" s="770"/>
      <c r="F794" s="77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60"/>
      <c r="B795" s="770"/>
      <c r="C795" s="770"/>
      <c r="D795" s="770"/>
      <c r="E795" s="770"/>
      <c r="F795" s="77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60"/>
      <c r="B796" s="770"/>
      <c r="C796" s="770"/>
      <c r="D796" s="770"/>
      <c r="E796" s="770"/>
      <c r="F796" s="77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0"/>
      <c r="B797" s="770"/>
      <c r="C797" s="770"/>
      <c r="D797" s="770"/>
      <c r="E797" s="770"/>
      <c r="F797" s="77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70"/>
      <c r="C798" s="770"/>
      <c r="D798" s="770"/>
      <c r="E798" s="770"/>
      <c r="F798" s="77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0"/>
      <c r="B799" s="770"/>
      <c r="C799" s="770"/>
      <c r="D799" s="770"/>
      <c r="E799" s="770"/>
      <c r="F799" s="771"/>
      <c r="G799" s="411" t="s">
        <v>20</v>
      </c>
      <c r="H799" s="412"/>
      <c r="I799" s="412"/>
      <c r="J799" s="412"/>
      <c r="K799" s="412"/>
      <c r="L799" s="413"/>
      <c r="M799" s="414"/>
      <c r="N799" s="414"/>
      <c r="O799" s="414"/>
      <c r="P799" s="414"/>
      <c r="Q799" s="414"/>
      <c r="R799" s="414"/>
      <c r="S799" s="414"/>
      <c r="T799" s="414"/>
      <c r="U799" s="414"/>
      <c r="V799" s="414"/>
      <c r="W799" s="414"/>
      <c r="X799" s="415"/>
      <c r="Y799" s="416">
        <f>SUM(Y789:AB798)</f>
        <v>39</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205</v>
      </c>
      <c r="AV799" s="417"/>
      <c r="AW799" s="417"/>
      <c r="AX799" s="419"/>
    </row>
    <row r="800" spans="1:51" ht="24.75" customHeight="1" x14ac:dyDescent="0.15">
      <c r="A800" s="560"/>
      <c r="B800" s="770"/>
      <c r="C800" s="770"/>
      <c r="D800" s="770"/>
      <c r="E800" s="770"/>
      <c r="F800" s="771"/>
      <c r="G800" s="443" t="s">
        <v>821</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822</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70"/>
      <c r="C801" s="770"/>
      <c r="D801" s="770"/>
      <c r="E801" s="770"/>
      <c r="F801" s="771"/>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0"/>
      <c r="B802" s="770"/>
      <c r="C802" s="770"/>
      <c r="D802" s="770"/>
      <c r="E802" s="770"/>
      <c r="F802" s="771"/>
      <c r="G802" s="453" t="s">
        <v>792</v>
      </c>
      <c r="H802" s="454"/>
      <c r="I802" s="454"/>
      <c r="J802" s="454"/>
      <c r="K802" s="455"/>
      <c r="L802" s="456" t="s">
        <v>793</v>
      </c>
      <c r="M802" s="457"/>
      <c r="N802" s="457"/>
      <c r="O802" s="457"/>
      <c r="P802" s="457"/>
      <c r="Q802" s="457"/>
      <c r="R802" s="457"/>
      <c r="S802" s="457"/>
      <c r="T802" s="457"/>
      <c r="U802" s="457"/>
      <c r="V802" s="457"/>
      <c r="W802" s="457"/>
      <c r="X802" s="458"/>
      <c r="Y802" s="459">
        <v>17</v>
      </c>
      <c r="Z802" s="460"/>
      <c r="AA802" s="460"/>
      <c r="AB802" s="561"/>
      <c r="AC802" s="453" t="s">
        <v>792</v>
      </c>
      <c r="AD802" s="454"/>
      <c r="AE802" s="454"/>
      <c r="AF802" s="454"/>
      <c r="AG802" s="455"/>
      <c r="AH802" s="456" t="s">
        <v>793</v>
      </c>
      <c r="AI802" s="457"/>
      <c r="AJ802" s="457"/>
      <c r="AK802" s="457"/>
      <c r="AL802" s="457"/>
      <c r="AM802" s="457"/>
      <c r="AN802" s="457"/>
      <c r="AO802" s="457"/>
      <c r="AP802" s="457"/>
      <c r="AQ802" s="457"/>
      <c r="AR802" s="457"/>
      <c r="AS802" s="457"/>
      <c r="AT802" s="458"/>
      <c r="AU802" s="459">
        <v>45</v>
      </c>
      <c r="AV802" s="460"/>
      <c r="AW802" s="460"/>
      <c r="AX802" s="461"/>
      <c r="AY802">
        <f t="shared" ref="AY802:AY812" si="115">$AY$800</f>
        <v>2</v>
      </c>
    </row>
    <row r="803" spans="1:51" ht="24.75" customHeight="1" x14ac:dyDescent="0.15">
      <c r="A803" s="560"/>
      <c r="B803" s="770"/>
      <c r="C803" s="770"/>
      <c r="D803" s="770"/>
      <c r="E803" s="770"/>
      <c r="F803" s="771"/>
      <c r="G803" s="351" t="s">
        <v>794</v>
      </c>
      <c r="H803" s="406"/>
      <c r="I803" s="406"/>
      <c r="J803" s="406"/>
      <c r="K803" s="407"/>
      <c r="L803" s="401" t="s">
        <v>795</v>
      </c>
      <c r="M803" s="402"/>
      <c r="N803" s="402"/>
      <c r="O803" s="402"/>
      <c r="P803" s="402"/>
      <c r="Q803" s="402"/>
      <c r="R803" s="402"/>
      <c r="S803" s="402"/>
      <c r="T803" s="402"/>
      <c r="U803" s="402"/>
      <c r="V803" s="402"/>
      <c r="W803" s="402"/>
      <c r="X803" s="403"/>
      <c r="Y803" s="398">
        <v>1</v>
      </c>
      <c r="Z803" s="399"/>
      <c r="AA803" s="399"/>
      <c r="AB803" s="405"/>
      <c r="AC803" s="351" t="s">
        <v>794</v>
      </c>
      <c r="AD803" s="406"/>
      <c r="AE803" s="406"/>
      <c r="AF803" s="406"/>
      <c r="AG803" s="407"/>
      <c r="AH803" s="401" t="s">
        <v>795</v>
      </c>
      <c r="AI803" s="402"/>
      <c r="AJ803" s="402"/>
      <c r="AK803" s="402"/>
      <c r="AL803" s="402"/>
      <c r="AM803" s="402"/>
      <c r="AN803" s="402"/>
      <c r="AO803" s="402"/>
      <c r="AP803" s="402"/>
      <c r="AQ803" s="402"/>
      <c r="AR803" s="402"/>
      <c r="AS803" s="402"/>
      <c r="AT803" s="403"/>
      <c r="AU803" s="398">
        <v>19</v>
      </c>
      <c r="AV803" s="399"/>
      <c r="AW803" s="399"/>
      <c r="AX803" s="400"/>
      <c r="AY803">
        <f t="shared" si="115"/>
        <v>2</v>
      </c>
    </row>
    <row r="804" spans="1:51" ht="24.75" customHeight="1" x14ac:dyDescent="0.15">
      <c r="A804" s="560"/>
      <c r="B804" s="770"/>
      <c r="C804" s="770"/>
      <c r="D804" s="770"/>
      <c r="E804" s="770"/>
      <c r="F804" s="771"/>
      <c r="G804" s="351" t="s">
        <v>796</v>
      </c>
      <c r="H804" s="406"/>
      <c r="I804" s="406"/>
      <c r="J804" s="406"/>
      <c r="K804" s="407"/>
      <c r="L804" s="401" t="s">
        <v>797</v>
      </c>
      <c r="M804" s="402"/>
      <c r="N804" s="402"/>
      <c r="O804" s="402"/>
      <c r="P804" s="402"/>
      <c r="Q804" s="402"/>
      <c r="R804" s="402"/>
      <c r="S804" s="402"/>
      <c r="T804" s="402"/>
      <c r="U804" s="402"/>
      <c r="V804" s="402"/>
      <c r="W804" s="402"/>
      <c r="X804" s="403"/>
      <c r="Y804" s="398">
        <v>2</v>
      </c>
      <c r="Z804" s="399"/>
      <c r="AA804" s="399"/>
      <c r="AB804" s="405"/>
      <c r="AC804" s="351" t="s">
        <v>796</v>
      </c>
      <c r="AD804" s="406"/>
      <c r="AE804" s="406"/>
      <c r="AF804" s="406"/>
      <c r="AG804" s="407"/>
      <c r="AH804" s="401" t="s">
        <v>797</v>
      </c>
      <c r="AI804" s="402"/>
      <c r="AJ804" s="402"/>
      <c r="AK804" s="402"/>
      <c r="AL804" s="402"/>
      <c r="AM804" s="402"/>
      <c r="AN804" s="402"/>
      <c r="AO804" s="402"/>
      <c r="AP804" s="402"/>
      <c r="AQ804" s="402"/>
      <c r="AR804" s="402"/>
      <c r="AS804" s="402"/>
      <c r="AT804" s="403"/>
      <c r="AU804" s="398">
        <v>0</v>
      </c>
      <c r="AV804" s="399"/>
      <c r="AW804" s="399"/>
      <c r="AX804" s="400"/>
      <c r="AY804">
        <f t="shared" si="115"/>
        <v>2</v>
      </c>
    </row>
    <row r="805" spans="1:51" ht="24.75" customHeight="1" x14ac:dyDescent="0.15">
      <c r="A805" s="560"/>
      <c r="B805" s="770"/>
      <c r="C805" s="770"/>
      <c r="D805" s="770"/>
      <c r="E805" s="770"/>
      <c r="F805" s="771"/>
      <c r="G805" s="351" t="s">
        <v>798</v>
      </c>
      <c r="H805" s="406"/>
      <c r="I805" s="406"/>
      <c r="J805" s="406"/>
      <c r="K805" s="407"/>
      <c r="L805" s="401" t="s">
        <v>799</v>
      </c>
      <c r="M805" s="402"/>
      <c r="N805" s="402"/>
      <c r="O805" s="402"/>
      <c r="P805" s="402"/>
      <c r="Q805" s="402"/>
      <c r="R805" s="402"/>
      <c r="S805" s="402"/>
      <c r="T805" s="402"/>
      <c r="U805" s="402"/>
      <c r="V805" s="402"/>
      <c r="W805" s="402"/>
      <c r="X805" s="403"/>
      <c r="Y805" s="398">
        <v>0</v>
      </c>
      <c r="Z805" s="399"/>
      <c r="AA805" s="399"/>
      <c r="AB805" s="405"/>
      <c r="AC805" s="351" t="s">
        <v>798</v>
      </c>
      <c r="AD805" s="406"/>
      <c r="AE805" s="406"/>
      <c r="AF805" s="406"/>
      <c r="AG805" s="407"/>
      <c r="AH805" s="401" t="s">
        <v>799</v>
      </c>
      <c r="AI805" s="402"/>
      <c r="AJ805" s="402"/>
      <c r="AK805" s="402"/>
      <c r="AL805" s="402"/>
      <c r="AM805" s="402"/>
      <c r="AN805" s="402"/>
      <c r="AO805" s="402"/>
      <c r="AP805" s="402"/>
      <c r="AQ805" s="402"/>
      <c r="AR805" s="402"/>
      <c r="AS805" s="402"/>
      <c r="AT805" s="403"/>
      <c r="AU805" s="398">
        <v>2</v>
      </c>
      <c r="AV805" s="399"/>
      <c r="AW805" s="399"/>
      <c r="AX805" s="400"/>
      <c r="AY805">
        <f t="shared" si="115"/>
        <v>2</v>
      </c>
    </row>
    <row r="806" spans="1:51" ht="24.75" customHeight="1" x14ac:dyDescent="0.15">
      <c r="A806" s="560"/>
      <c r="B806" s="770"/>
      <c r="C806" s="770"/>
      <c r="D806" s="770"/>
      <c r="E806" s="770"/>
      <c r="F806" s="771"/>
      <c r="G806" s="351" t="s">
        <v>800</v>
      </c>
      <c r="H806" s="406"/>
      <c r="I806" s="406"/>
      <c r="J806" s="406"/>
      <c r="K806" s="407"/>
      <c r="L806" s="401" t="s">
        <v>801</v>
      </c>
      <c r="M806" s="402"/>
      <c r="N806" s="402"/>
      <c r="O806" s="402"/>
      <c r="P806" s="402"/>
      <c r="Q806" s="402"/>
      <c r="R806" s="402"/>
      <c r="S806" s="402"/>
      <c r="T806" s="402"/>
      <c r="U806" s="402"/>
      <c r="V806" s="402"/>
      <c r="W806" s="402"/>
      <c r="X806" s="403"/>
      <c r="Y806" s="398">
        <v>6</v>
      </c>
      <c r="Z806" s="399"/>
      <c r="AA806" s="399"/>
      <c r="AB806" s="405"/>
      <c r="AC806" s="351" t="s">
        <v>800</v>
      </c>
      <c r="AD806" s="406"/>
      <c r="AE806" s="406"/>
      <c r="AF806" s="406"/>
      <c r="AG806" s="407"/>
      <c r="AH806" s="401" t="s">
        <v>801</v>
      </c>
      <c r="AI806" s="402"/>
      <c r="AJ806" s="402"/>
      <c r="AK806" s="402"/>
      <c r="AL806" s="402"/>
      <c r="AM806" s="402"/>
      <c r="AN806" s="402"/>
      <c r="AO806" s="402"/>
      <c r="AP806" s="402"/>
      <c r="AQ806" s="402"/>
      <c r="AR806" s="402"/>
      <c r="AS806" s="402"/>
      <c r="AT806" s="403"/>
      <c r="AU806" s="398">
        <v>20</v>
      </c>
      <c r="AV806" s="399"/>
      <c r="AW806" s="399"/>
      <c r="AX806" s="400"/>
      <c r="AY806">
        <f t="shared" si="115"/>
        <v>2</v>
      </c>
    </row>
    <row r="807" spans="1:51" ht="24.75" customHeight="1" x14ac:dyDescent="0.15">
      <c r="A807" s="560"/>
      <c r="B807" s="770"/>
      <c r="C807" s="770"/>
      <c r="D807" s="770"/>
      <c r="E807" s="770"/>
      <c r="F807" s="77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60"/>
      <c r="B808" s="770"/>
      <c r="C808" s="770"/>
      <c r="D808" s="770"/>
      <c r="E808" s="770"/>
      <c r="F808" s="77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60"/>
      <c r="B809" s="770"/>
      <c r="C809" s="770"/>
      <c r="D809" s="770"/>
      <c r="E809" s="770"/>
      <c r="F809" s="77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60"/>
      <c r="B810" s="770"/>
      <c r="C810" s="770"/>
      <c r="D810" s="770"/>
      <c r="E810" s="770"/>
      <c r="F810" s="77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0"/>
      <c r="B811" s="770"/>
      <c r="C811" s="770"/>
      <c r="D811" s="770"/>
      <c r="E811" s="770"/>
      <c r="F811" s="77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0"/>
      <c r="B812" s="770"/>
      <c r="C812" s="770"/>
      <c r="D812" s="770"/>
      <c r="E812" s="770"/>
      <c r="F812" s="771"/>
      <c r="G812" s="411" t="s">
        <v>20</v>
      </c>
      <c r="H812" s="412"/>
      <c r="I812" s="412"/>
      <c r="J812" s="412"/>
      <c r="K812" s="412"/>
      <c r="L812" s="413"/>
      <c r="M812" s="414"/>
      <c r="N812" s="414"/>
      <c r="O812" s="414"/>
      <c r="P812" s="414"/>
      <c r="Q812" s="414"/>
      <c r="R812" s="414"/>
      <c r="S812" s="414"/>
      <c r="T812" s="414"/>
      <c r="U812" s="414"/>
      <c r="V812" s="414"/>
      <c r="W812" s="414"/>
      <c r="X812" s="415"/>
      <c r="Y812" s="416">
        <f>SUM(Y802:AB811)</f>
        <v>26</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86</v>
      </c>
      <c r="AV812" s="417"/>
      <c r="AW812" s="417"/>
      <c r="AX812" s="419"/>
      <c r="AY812">
        <f t="shared" si="115"/>
        <v>2</v>
      </c>
    </row>
    <row r="813" spans="1:51" ht="24.75" customHeight="1" x14ac:dyDescent="0.15">
      <c r="A813" s="560"/>
      <c r="B813" s="770"/>
      <c r="C813" s="770"/>
      <c r="D813" s="770"/>
      <c r="E813" s="770"/>
      <c r="F813" s="771"/>
      <c r="G813" s="443" t="s">
        <v>824</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825</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2</v>
      </c>
    </row>
    <row r="814" spans="1:51" ht="24.75" customHeight="1" x14ac:dyDescent="0.15">
      <c r="A814" s="560"/>
      <c r="B814" s="770"/>
      <c r="C814" s="770"/>
      <c r="D814" s="770"/>
      <c r="E814" s="770"/>
      <c r="F814" s="771"/>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2</v>
      </c>
    </row>
    <row r="815" spans="1:51" ht="24.75" customHeight="1" x14ac:dyDescent="0.15">
      <c r="A815" s="560"/>
      <c r="B815" s="770"/>
      <c r="C815" s="770"/>
      <c r="D815" s="770"/>
      <c r="E815" s="770"/>
      <c r="F815" s="771"/>
      <c r="G815" s="453" t="s">
        <v>792</v>
      </c>
      <c r="H815" s="454"/>
      <c r="I815" s="454"/>
      <c r="J815" s="454"/>
      <c r="K815" s="455"/>
      <c r="L815" s="456" t="s">
        <v>793</v>
      </c>
      <c r="M815" s="457"/>
      <c r="N815" s="457"/>
      <c r="O815" s="457"/>
      <c r="P815" s="457"/>
      <c r="Q815" s="457"/>
      <c r="R815" s="457"/>
      <c r="S815" s="457"/>
      <c r="T815" s="457"/>
      <c r="U815" s="457"/>
      <c r="V815" s="457"/>
      <c r="W815" s="457"/>
      <c r="X815" s="458"/>
      <c r="Y815" s="459">
        <v>247</v>
      </c>
      <c r="Z815" s="460"/>
      <c r="AA815" s="460"/>
      <c r="AB815" s="561"/>
      <c r="AC815" s="453" t="s">
        <v>792</v>
      </c>
      <c r="AD815" s="454"/>
      <c r="AE815" s="454"/>
      <c r="AF815" s="454"/>
      <c r="AG815" s="455"/>
      <c r="AH815" s="456" t="s">
        <v>793</v>
      </c>
      <c r="AI815" s="457"/>
      <c r="AJ815" s="457"/>
      <c r="AK815" s="457"/>
      <c r="AL815" s="457"/>
      <c r="AM815" s="457"/>
      <c r="AN815" s="457"/>
      <c r="AO815" s="457"/>
      <c r="AP815" s="457"/>
      <c r="AQ815" s="457"/>
      <c r="AR815" s="457"/>
      <c r="AS815" s="457"/>
      <c r="AT815" s="458"/>
      <c r="AU815" s="459">
        <v>483</v>
      </c>
      <c r="AV815" s="460"/>
      <c r="AW815" s="460"/>
      <c r="AX815" s="461"/>
      <c r="AY815">
        <f t="shared" ref="AY815:AY825" si="116">$AY$813</f>
        <v>2</v>
      </c>
    </row>
    <row r="816" spans="1:51" ht="24.75" customHeight="1" x14ac:dyDescent="0.15">
      <c r="A816" s="560"/>
      <c r="B816" s="770"/>
      <c r="C816" s="770"/>
      <c r="D816" s="770"/>
      <c r="E816" s="770"/>
      <c r="F816" s="771"/>
      <c r="G816" s="351" t="s">
        <v>794</v>
      </c>
      <c r="H816" s="406"/>
      <c r="I816" s="406"/>
      <c r="J816" s="406"/>
      <c r="K816" s="407"/>
      <c r="L816" s="401" t="s">
        <v>795</v>
      </c>
      <c r="M816" s="402"/>
      <c r="N816" s="402"/>
      <c r="O816" s="402"/>
      <c r="P816" s="402"/>
      <c r="Q816" s="402"/>
      <c r="R816" s="402"/>
      <c r="S816" s="402"/>
      <c r="T816" s="402"/>
      <c r="U816" s="402"/>
      <c r="V816" s="402"/>
      <c r="W816" s="402"/>
      <c r="X816" s="403"/>
      <c r="Y816" s="398">
        <v>7</v>
      </c>
      <c r="Z816" s="399"/>
      <c r="AA816" s="399"/>
      <c r="AB816" s="405"/>
      <c r="AC816" s="351" t="s">
        <v>794</v>
      </c>
      <c r="AD816" s="406"/>
      <c r="AE816" s="406"/>
      <c r="AF816" s="406"/>
      <c r="AG816" s="407"/>
      <c r="AH816" s="401" t="s">
        <v>795</v>
      </c>
      <c r="AI816" s="402"/>
      <c r="AJ816" s="402"/>
      <c r="AK816" s="402"/>
      <c r="AL816" s="402"/>
      <c r="AM816" s="402"/>
      <c r="AN816" s="402"/>
      <c r="AO816" s="402"/>
      <c r="AP816" s="402"/>
      <c r="AQ816" s="402"/>
      <c r="AR816" s="402"/>
      <c r="AS816" s="402"/>
      <c r="AT816" s="403"/>
      <c r="AU816" s="398">
        <v>82</v>
      </c>
      <c r="AV816" s="399"/>
      <c r="AW816" s="399"/>
      <c r="AX816" s="400"/>
      <c r="AY816">
        <f t="shared" si="116"/>
        <v>2</v>
      </c>
    </row>
    <row r="817" spans="1:51" ht="24.75" customHeight="1" x14ac:dyDescent="0.15">
      <c r="A817" s="560"/>
      <c r="B817" s="770"/>
      <c r="C817" s="770"/>
      <c r="D817" s="770"/>
      <c r="E817" s="770"/>
      <c r="F817" s="771"/>
      <c r="G817" s="351" t="s">
        <v>796</v>
      </c>
      <c r="H817" s="406"/>
      <c r="I817" s="406"/>
      <c r="J817" s="406"/>
      <c r="K817" s="407"/>
      <c r="L817" s="401" t="s">
        <v>797</v>
      </c>
      <c r="M817" s="402"/>
      <c r="N817" s="402"/>
      <c r="O817" s="402"/>
      <c r="P817" s="402"/>
      <c r="Q817" s="402"/>
      <c r="R817" s="402"/>
      <c r="S817" s="402"/>
      <c r="T817" s="402"/>
      <c r="U817" s="402"/>
      <c r="V817" s="402"/>
      <c r="W817" s="402"/>
      <c r="X817" s="403"/>
      <c r="Y817" s="398">
        <v>4</v>
      </c>
      <c r="Z817" s="399"/>
      <c r="AA817" s="399"/>
      <c r="AB817" s="405"/>
      <c r="AC817" s="351" t="s">
        <v>796</v>
      </c>
      <c r="AD817" s="406"/>
      <c r="AE817" s="406"/>
      <c r="AF817" s="406"/>
      <c r="AG817" s="407"/>
      <c r="AH817" s="401" t="s">
        <v>797</v>
      </c>
      <c r="AI817" s="402"/>
      <c r="AJ817" s="402"/>
      <c r="AK817" s="402"/>
      <c r="AL817" s="402"/>
      <c r="AM817" s="402"/>
      <c r="AN817" s="402"/>
      <c r="AO817" s="402"/>
      <c r="AP817" s="402"/>
      <c r="AQ817" s="402"/>
      <c r="AR817" s="402"/>
      <c r="AS817" s="402"/>
      <c r="AT817" s="403"/>
      <c r="AU817" s="398">
        <v>5</v>
      </c>
      <c r="AV817" s="399"/>
      <c r="AW817" s="399"/>
      <c r="AX817" s="400"/>
      <c r="AY817">
        <f t="shared" si="116"/>
        <v>2</v>
      </c>
    </row>
    <row r="818" spans="1:51" ht="24.75" customHeight="1" x14ac:dyDescent="0.15">
      <c r="A818" s="560"/>
      <c r="B818" s="770"/>
      <c r="C818" s="770"/>
      <c r="D818" s="770"/>
      <c r="E818" s="770"/>
      <c r="F818" s="771"/>
      <c r="G818" s="351" t="s">
        <v>798</v>
      </c>
      <c r="H818" s="406"/>
      <c r="I818" s="406"/>
      <c r="J818" s="406"/>
      <c r="K818" s="407"/>
      <c r="L818" s="401" t="s">
        <v>799</v>
      </c>
      <c r="M818" s="402"/>
      <c r="N818" s="402"/>
      <c r="O818" s="402"/>
      <c r="P818" s="402"/>
      <c r="Q818" s="402"/>
      <c r="R818" s="402"/>
      <c r="S818" s="402"/>
      <c r="T818" s="402"/>
      <c r="U818" s="402"/>
      <c r="V818" s="402"/>
      <c r="W818" s="402"/>
      <c r="X818" s="403"/>
      <c r="Y818" s="398">
        <v>10</v>
      </c>
      <c r="Z818" s="399"/>
      <c r="AA818" s="399"/>
      <c r="AB818" s="405"/>
      <c r="AC818" s="351" t="s">
        <v>798</v>
      </c>
      <c r="AD818" s="406"/>
      <c r="AE818" s="406"/>
      <c r="AF818" s="406"/>
      <c r="AG818" s="407"/>
      <c r="AH818" s="401" t="s">
        <v>799</v>
      </c>
      <c r="AI818" s="402"/>
      <c r="AJ818" s="402"/>
      <c r="AK818" s="402"/>
      <c r="AL818" s="402"/>
      <c r="AM818" s="402"/>
      <c r="AN818" s="402"/>
      <c r="AO818" s="402"/>
      <c r="AP818" s="402"/>
      <c r="AQ818" s="402"/>
      <c r="AR818" s="402"/>
      <c r="AS818" s="402"/>
      <c r="AT818" s="403"/>
      <c r="AU818" s="398">
        <v>121</v>
      </c>
      <c r="AV818" s="399"/>
      <c r="AW818" s="399"/>
      <c r="AX818" s="400"/>
      <c r="AY818">
        <f t="shared" si="116"/>
        <v>2</v>
      </c>
    </row>
    <row r="819" spans="1:51" ht="24.75" customHeight="1" x14ac:dyDescent="0.15">
      <c r="A819" s="560"/>
      <c r="B819" s="770"/>
      <c r="C819" s="770"/>
      <c r="D819" s="770"/>
      <c r="E819" s="770"/>
      <c r="F819" s="771"/>
      <c r="G819" s="351" t="s">
        <v>800</v>
      </c>
      <c r="H819" s="406"/>
      <c r="I819" s="406"/>
      <c r="J819" s="406"/>
      <c r="K819" s="407"/>
      <c r="L819" s="401" t="s">
        <v>801</v>
      </c>
      <c r="M819" s="402"/>
      <c r="N819" s="402"/>
      <c r="O819" s="402"/>
      <c r="P819" s="402"/>
      <c r="Q819" s="402"/>
      <c r="R819" s="402"/>
      <c r="S819" s="402"/>
      <c r="T819" s="402"/>
      <c r="U819" s="402"/>
      <c r="V819" s="402"/>
      <c r="W819" s="402"/>
      <c r="X819" s="403"/>
      <c r="Y819" s="398">
        <v>81</v>
      </c>
      <c r="Z819" s="399"/>
      <c r="AA819" s="399"/>
      <c r="AB819" s="405"/>
      <c r="AC819" s="351" t="s">
        <v>800</v>
      </c>
      <c r="AD819" s="406"/>
      <c r="AE819" s="406"/>
      <c r="AF819" s="406"/>
      <c r="AG819" s="407"/>
      <c r="AH819" s="401" t="s">
        <v>801</v>
      </c>
      <c r="AI819" s="402"/>
      <c r="AJ819" s="402"/>
      <c r="AK819" s="402"/>
      <c r="AL819" s="402"/>
      <c r="AM819" s="402"/>
      <c r="AN819" s="402"/>
      <c r="AO819" s="402"/>
      <c r="AP819" s="402"/>
      <c r="AQ819" s="402"/>
      <c r="AR819" s="402"/>
      <c r="AS819" s="402"/>
      <c r="AT819" s="403"/>
      <c r="AU819" s="398">
        <v>207</v>
      </c>
      <c r="AV819" s="399"/>
      <c r="AW819" s="399"/>
      <c r="AX819" s="400"/>
      <c r="AY819">
        <f t="shared" si="116"/>
        <v>2</v>
      </c>
    </row>
    <row r="820" spans="1:51" ht="24.75" customHeight="1" x14ac:dyDescent="0.15">
      <c r="A820" s="560"/>
      <c r="B820" s="770"/>
      <c r="C820" s="770"/>
      <c r="D820" s="770"/>
      <c r="E820" s="770"/>
      <c r="F820" s="77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customHeight="1" x14ac:dyDescent="0.15">
      <c r="A821" s="560"/>
      <c r="B821" s="770"/>
      <c r="C821" s="770"/>
      <c r="D821" s="770"/>
      <c r="E821" s="770"/>
      <c r="F821" s="77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customHeight="1" x14ac:dyDescent="0.15">
      <c r="A822" s="560"/>
      <c r="B822" s="770"/>
      <c r="C822" s="770"/>
      <c r="D822" s="770"/>
      <c r="E822" s="770"/>
      <c r="F822" s="77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customHeight="1" x14ac:dyDescent="0.15">
      <c r="A823" s="560"/>
      <c r="B823" s="770"/>
      <c r="C823" s="770"/>
      <c r="D823" s="770"/>
      <c r="E823" s="770"/>
      <c r="F823" s="77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0"/>
      <c r="B824" s="770"/>
      <c r="C824" s="770"/>
      <c r="D824" s="770"/>
      <c r="E824" s="770"/>
      <c r="F824" s="77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0"/>
      <c r="B825" s="770"/>
      <c r="C825" s="770"/>
      <c r="D825" s="770"/>
      <c r="E825" s="770"/>
      <c r="F825" s="771"/>
      <c r="G825" s="411" t="s">
        <v>20</v>
      </c>
      <c r="H825" s="412"/>
      <c r="I825" s="412"/>
      <c r="J825" s="412"/>
      <c r="K825" s="412"/>
      <c r="L825" s="413"/>
      <c r="M825" s="414"/>
      <c r="N825" s="414"/>
      <c r="O825" s="414"/>
      <c r="P825" s="414"/>
      <c r="Q825" s="414"/>
      <c r="R825" s="414"/>
      <c r="S825" s="414"/>
      <c r="T825" s="414"/>
      <c r="U825" s="414"/>
      <c r="V825" s="414"/>
      <c r="W825" s="414"/>
      <c r="X825" s="415"/>
      <c r="Y825" s="416">
        <f>SUM(Y815:AB824)</f>
        <v>349</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898</v>
      </c>
      <c r="AV825" s="417"/>
      <c r="AW825" s="417"/>
      <c r="AX825" s="419"/>
      <c r="AY825">
        <f t="shared" si="116"/>
        <v>2</v>
      </c>
    </row>
    <row r="826" spans="1:51" ht="24.75" customHeight="1" x14ac:dyDescent="0.15">
      <c r="A826" s="560"/>
      <c r="B826" s="770"/>
      <c r="C826" s="770"/>
      <c r="D826" s="770"/>
      <c r="E826" s="770"/>
      <c r="F826" s="771"/>
      <c r="G826" s="443" t="s">
        <v>826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827</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2</v>
      </c>
    </row>
    <row r="827" spans="1:51" ht="24.75" customHeight="1" x14ac:dyDescent="0.15">
      <c r="A827" s="560"/>
      <c r="B827" s="770"/>
      <c r="C827" s="770"/>
      <c r="D827" s="770"/>
      <c r="E827" s="770"/>
      <c r="F827" s="771"/>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2</v>
      </c>
    </row>
    <row r="828" spans="1:51" s="16" customFormat="1" ht="24.75" customHeight="1" x14ac:dyDescent="0.15">
      <c r="A828" s="560"/>
      <c r="B828" s="770"/>
      <c r="C828" s="770"/>
      <c r="D828" s="770"/>
      <c r="E828" s="770"/>
      <c r="F828" s="771"/>
      <c r="G828" s="453" t="s">
        <v>792</v>
      </c>
      <c r="H828" s="454"/>
      <c r="I828" s="454"/>
      <c r="J828" s="454"/>
      <c r="K828" s="455"/>
      <c r="L828" s="456" t="s">
        <v>793</v>
      </c>
      <c r="M828" s="457"/>
      <c r="N828" s="457"/>
      <c r="O828" s="457"/>
      <c r="P828" s="457"/>
      <c r="Q828" s="457"/>
      <c r="R828" s="457"/>
      <c r="S828" s="457"/>
      <c r="T828" s="457"/>
      <c r="U828" s="457"/>
      <c r="V828" s="457"/>
      <c r="W828" s="457"/>
      <c r="X828" s="458"/>
      <c r="Y828" s="459">
        <v>56</v>
      </c>
      <c r="Z828" s="460"/>
      <c r="AA828" s="460"/>
      <c r="AB828" s="561"/>
      <c r="AC828" s="453" t="s">
        <v>792</v>
      </c>
      <c r="AD828" s="454"/>
      <c r="AE828" s="454"/>
      <c r="AF828" s="454"/>
      <c r="AG828" s="455"/>
      <c r="AH828" s="456" t="s">
        <v>793</v>
      </c>
      <c r="AI828" s="457"/>
      <c r="AJ828" s="457"/>
      <c r="AK828" s="457"/>
      <c r="AL828" s="457"/>
      <c r="AM828" s="457"/>
      <c r="AN828" s="457"/>
      <c r="AO828" s="457"/>
      <c r="AP828" s="457"/>
      <c r="AQ828" s="457"/>
      <c r="AR828" s="457"/>
      <c r="AS828" s="457"/>
      <c r="AT828" s="458"/>
      <c r="AU828" s="459">
        <v>277</v>
      </c>
      <c r="AV828" s="460"/>
      <c r="AW828" s="460"/>
      <c r="AX828" s="461"/>
      <c r="AY828">
        <f t="shared" ref="AY828:AY838" si="117">$AY$826</f>
        <v>2</v>
      </c>
    </row>
    <row r="829" spans="1:51" ht="24.75" customHeight="1" x14ac:dyDescent="0.15">
      <c r="A829" s="560"/>
      <c r="B829" s="770"/>
      <c r="C829" s="770"/>
      <c r="D829" s="770"/>
      <c r="E829" s="770"/>
      <c r="F829" s="771"/>
      <c r="G829" s="351" t="s">
        <v>794</v>
      </c>
      <c r="H829" s="406"/>
      <c r="I829" s="406"/>
      <c r="J829" s="406"/>
      <c r="K829" s="407"/>
      <c r="L829" s="401" t="s">
        <v>795</v>
      </c>
      <c r="M829" s="402"/>
      <c r="N829" s="402"/>
      <c r="O829" s="402"/>
      <c r="P829" s="402"/>
      <c r="Q829" s="402"/>
      <c r="R829" s="402"/>
      <c r="S829" s="402"/>
      <c r="T829" s="402"/>
      <c r="U829" s="402"/>
      <c r="V829" s="402"/>
      <c r="W829" s="402"/>
      <c r="X829" s="403"/>
      <c r="Y829" s="398">
        <v>121</v>
      </c>
      <c r="Z829" s="399"/>
      <c r="AA829" s="399"/>
      <c r="AB829" s="405"/>
      <c r="AC829" s="351" t="s">
        <v>794</v>
      </c>
      <c r="AD829" s="406"/>
      <c r="AE829" s="406"/>
      <c r="AF829" s="406"/>
      <c r="AG829" s="407"/>
      <c r="AH829" s="401" t="s">
        <v>795</v>
      </c>
      <c r="AI829" s="402"/>
      <c r="AJ829" s="402"/>
      <c r="AK829" s="402"/>
      <c r="AL829" s="402"/>
      <c r="AM829" s="402"/>
      <c r="AN829" s="402"/>
      <c r="AO829" s="402"/>
      <c r="AP829" s="402"/>
      <c r="AQ829" s="402"/>
      <c r="AR829" s="402"/>
      <c r="AS829" s="402"/>
      <c r="AT829" s="403"/>
      <c r="AU829" s="398">
        <v>68</v>
      </c>
      <c r="AV829" s="399"/>
      <c r="AW829" s="399"/>
      <c r="AX829" s="400"/>
      <c r="AY829">
        <f t="shared" si="117"/>
        <v>2</v>
      </c>
    </row>
    <row r="830" spans="1:51" ht="24.75" customHeight="1" x14ac:dyDescent="0.15">
      <c r="A830" s="560"/>
      <c r="B830" s="770"/>
      <c r="C830" s="770"/>
      <c r="D830" s="770"/>
      <c r="E830" s="770"/>
      <c r="F830" s="771"/>
      <c r="G830" s="351" t="s">
        <v>796</v>
      </c>
      <c r="H830" s="406"/>
      <c r="I830" s="406"/>
      <c r="J830" s="406"/>
      <c r="K830" s="407"/>
      <c r="L830" s="401" t="s">
        <v>797</v>
      </c>
      <c r="M830" s="402"/>
      <c r="N830" s="402"/>
      <c r="O830" s="402"/>
      <c r="P830" s="402"/>
      <c r="Q830" s="402"/>
      <c r="R830" s="402"/>
      <c r="S830" s="402"/>
      <c r="T830" s="402"/>
      <c r="U830" s="402"/>
      <c r="V830" s="402"/>
      <c r="W830" s="402"/>
      <c r="X830" s="403"/>
      <c r="Y830" s="398">
        <v>21</v>
      </c>
      <c r="Z830" s="399"/>
      <c r="AA830" s="399"/>
      <c r="AB830" s="405"/>
      <c r="AC830" s="351" t="s">
        <v>796</v>
      </c>
      <c r="AD830" s="406"/>
      <c r="AE830" s="406"/>
      <c r="AF830" s="406"/>
      <c r="AG830" s="407"/>
      <c r="AH830" s="401" t="s">
        <v>797</v>
      </c>
      <c r="AI830" s="402"/>
      <c r="AJ830" s="402"/>
      <c r="AK830" s="402"/>
      <c r="AL830" s="402"/>
      <c r="AM830" s="402"/>
      <c r="AN830" s="402"/>
      <c r="AO830" s="402"/>
      <c r="AP830" s="402"/>
      <c r="AQ830" s="402"/>
      <c r="AR830" s="402"/>
      <c r="AS830" s="402"/>
      <c r="AT830" s="403"/>
      <c r="AU830" s="398">
        <v>6</v>
      </c>
      <c r="AV830" s="399"/>
      <c r="AW830" s="399"/>
      <c r="AX830" s="400"/>
      <c r="AY830">
        <f t="shared" si="117"/>
        <v>2</v>
      </c>
    </row>
    <row r="831" spans="1:51" ht="24.75" customHeight="1" x14ac:dyDescent="0.15">
      <c r="A831" s="560"/>
      <c r="B831" s="770"/>
      <c r="C831" s="770"/>
      <c r="D831" s="770"/>
      <c r="E831" s="770"/>
      <c r="F831" s="771"/>
      <c r="G831" s="351" t="s">
        <v>798</v>
      </c>
      <c r="H831" s="406"/>
      <c r="I831" s="406"/>
      <c r="J831" s="406"/>
      <c r="K831" s="407"/>
      <c r="L831" s="401" t="s">
        <v>799</v>
      </c>
      <c r="M831" s="402"/>
      <c r="N831" s="402"/>
      <c r="O831" s="402"/>
      <c r="P831" s="402"/>
      <c r="Q831" s="402"/>
      <c r="R831" s="402"/>
      <c r="S831" s="402"/>
      <c r="T831" s="402"/>
      <c r="U831" s="402"/>
      <c r="V831" s="402"/>
      <c r="W831" s="402"/>
      <c r="X831" s="403"/>
      <c r="Y831" s="398">
        <v>234</v>
      </c>
      <c r="Z831" s="399"/>
      <c r="AA831" s="399"/>
      <c r="AB831" s="405"/>
      <c r="AC831" s="351" t="s">
        <v>798</v>
      </c>
      <c r="AD831" s="406"/>
      <c r="AE831" s="406"/>
      <c r="AF831" s="406"/>
      <c r="AG831" s="407"/>
      <c r="AH831" s="401" t="s">
        <v>799</v>
      </c>
      <c r="AI831" s="402"/>
      <c r="AJ831" s="402"/>
      <c r="AK831" s="402"/>
      <c r="AL831" s="402"/>
      <c r="AM831" s="402"/>
      <c r="AN831" s="402"/>
      <c r="AO831" s="402"/>
      <c r="AP831" s="402"/>
      <c r="AQ831" s="402"/>
      <c r="AR831" s="402"/>
      <c r="AS831" s="402"/>
      <c r="AT831" s="403"/>
      <c r="AU831" s="398">
        <v>16</v>
      </c>
      <c r="AV831" s="399"/>
      <c r="AW831" s="399"/>
      <c r="AX831" s="400"/>
      <c r="AY831">
        <f t="shared" si="117"/>
        <v>2</v>
      </c>
    </row>
    <row r="832" spans="1:51" ht="24.75" customHeight="1" x14ac:dyDescent="0.15">
      <c r="A832" s="560"/>
      <c r="B832" s="770"/>
      <c r="C832" s="770"/>
      <c r="D832" s="770"/>
      <c r="E832" s="770"/>
      <c r="F832" s="771"/>
      <c r="G832" s="351" t="s">
        <v>800</v>
      </c>
      <c r="H832" s="406"/>
      <c r="I832" s="406"/>
      <c r="J832" s="406"/>
      <c r="K832" s="407"/>
      <c r="L832" s="401" t="s">
        <v>801</v>
      </c>
      <c r="M832" s="402"/>
      <c r="N832" s="402"/>
      <c r="O832" s="402"/>
      <c r="P832" s="402"/>
      <c r="Q832" s="402"/>
      <c r="R832" s="402"/>
      <c r="S832" s="402"/>
      <c r="T832" s="402"/>
      <c r="U832" s="402"/>
      <c r="V832" s="402"/>
      <c r="W832" s="402"/>
      <c r="X832" s="403"/>
      <c r="Y832" s="398">
        <v>129</v>
      </c>
      <c r="Z832" s="399"/>
      <c r="AA832" s="399"/>
      <c r="AB832" s="405"/>
      <c r="AC832" s="351" t="s">
        <v>800</v>
      </c>
      <c r="AD832" s="406"/>
      <c r="AE832" s="406"/>
      <c r="AF832" s="406"/>
      <c r="AG832" s="407"/>
      <c r="AH832" s="401" t="s">
        <v>801</v>
      </c>
      <c r="AI832" s="402"/>
      <c r="AJ832" s="402"/>
      <c r="AK832" s="402"/>
      <c r="AL832" s="402"/>
      <c r="AM832" s="402"/>
      <c r="AN832" s="402"/>
      <c r="AO832" s="402"/>
      <c r="AP832" s="402"/>
      <c r="AQ832" s="402"/>
      <c r="AR832" s="402"/>
      <c r="AS832" s="402"/>
      <c r="AT832" s="403"/>
      <c r="AU832" s="398">
        <v>110</v>
      </c>
      <c r="AV832" s="399"/>
      <c r="AW832" s="399"/>
      <c r="AX832" s="400"/>
      <c r="AY832">
        <f t="shared" si="117"/>
        <v>2</v>
      </c>
    </row>
    <row r="833" spans="1:51" ht="24.75" customHeight="1" x14ac:dyDescent="0.15">
      <c r="A833" s="560"/>
      <c r="B833" s="770"/>
      <c r="C833" s="770"/>
      <c r="D833" s="770"/>
      <c r="E833" s="770"/>
      <c r="F833" s="77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customHeight="1" x14ac:dyDescent="0.15">
      <c r="A834" s="560"/>
      <c r="B834" s="770"/>
      <c r="C834" s="770"/>
      <c r="D834" s="770"/>
      <c r="E834" s="770"/>
      <c r="F834" s="77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customHeight="1" x14ac:dyDescent="0.15">
      <c r="A835" s="560"/>
      <c r="B835" s="770"/>
      <c r="C835" s="770"/>
      <c r="D835" s="770"/>
      <c r="E835" s="770"/>
      <c r="F835" s="77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customHeight="1" x14ac:dyDescent="0.15">
      <c r="A836" s="560"/>
      <c r="B836" s="770"/>
      <c r="C836" s="770"/>
      <c r="D836" s="770"/>
      <c r="E836" s="770"/>
      <c r="F836" s="77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0"/>
      <c r="B837" s="770"/>
      <c r="C837" s="770"/>
      <c r="D837" s="770"/>
      <c r="E837" s="770"/>
      <c r="F837" s="77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0"/>
      <c r="B838" s="770"/>
      <c r="C838" s="770"/>
      <c r="D838" s="770"/>
      <c r="E838" s="770"/>
      <c r="F838" s="771"/>
      <c r="G838" s="411" t="s">
        <v>20</v>
      </c>
      <c r="H838" s="412"/>
      <c r="I838" s="412"/>
      <c r="J838" s="412"/>
      <c r="K838" s="412"/>
      <c r="L838" s="413"/>
      <c r="M838" s="414"/>
      <c r="N838" s="414"/>
      <c r="O838" s="414"/>
      <c r="P838" s="414"/>
      <c r="Q838" s="414"/>
      <c r="R838" s="414"/>
      <c r="S838" s="414"/>
      <c r="T838" s="414"/>
      <c r="U838" s="414"/>
      <c r="V838" s="414"/>
      <c r="W838" s="414"/>
      <c r="X838" s="415"/>
      <c r="Y838" s="416">
        <f>SUM(Y828:AB837)</f>
        <v>561</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477</v>
      </c>
      <c r="AV838" s="417"/>
      <c r="AW838" s="417"/>
      <c r="AX838" s="419"/>
      <c r="AY838">
        <f t="shared" si="117"/>
        <v>2</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64" t="s">
        <v>338</v>
      </c>
      <c r="AM839" s="965"/>
      <c r="AN839" s="965"/>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295</v>
      </c>
      <c r="K844" s="109"/>
      <c r="L844" s="109"/>
      <c r="M844" s="109"/>
      <c r="N844" s="109"/>
      <c r="O844" s="109"/>
      <c r="P844" s="338" t="s">
        <v>243</v>
      </c>
      <c r="Q844" s="338"/>
      <c r="R844" s="338"/>
      <c r="S844" s="338"/>
      <c r="T844" s="338"/>
      <c r="U844" s="338"/>
      <c r="V844" s="338"/>
      <c r="W844" s="338"/>
      <c r="X844" s="338"/>
      <c r="Y844" s="348" t="s">
        <v>293</v>
      </c>
      <c r="Z844" s="349"/>
      <c r="AA844" s="349"/>
      <c r="AB844" s="349"/>
      <c r="AC844" s="277" t="s">
        <v>332</v>
      </c>
      <c r="AD844" s="277"/>
      <c r="AE844" s="277"/>
      <c r="AF844" s="277"/>
      <c r="AG844" s="277"/>
      <c r="AH844" s="348" t="s">
        <v>362</v>
      </c>
      <c r="AI844" s="350"/>
      <c r="AJ844" s="350"/>
      <c r="AK844" s="350"/>
      <c r="AL844" s="350" t="s">
        <v>21</v>
      </c>
      <c r="AM844" s="350"/>
      <c r="AN844" s="350"/>
      <c r="AO844" s="424"/>
      <c r="AP844" s="425" t="s">
        <v>296</v>
      </c>
      <c r="AQ844" s="425"/>
      <c r="AR844" s="425"/>
      <c r="AS844" s="425"/>
      <c r="AT844" s="425"/>
      <c r="AU844" s="425"/>
      <c r="AV844" s="425"/>
      <c r="AW844" s="425"/>
      <c r="AX844" s="425"/>
    </row>
    <row r="845" spans="1:51" ht="45" customHeight="1" x14ac:dyDescent="0.15">
      <c r="A845" s="404">
        <v>1</v>
      </c>
      <c r="B845" s="404">
        <v>1</v>
      </c>
      <c r="C845" s="426" t="s">
        <v>730</v>
      </c>
      <c r="D845" s="427"/>
      <c r="E845" s="427"/>
      <c r="F845" s="427"/>
      <c r="G845" s="427"/>
      <c r="H845" s="427"/>
      <c r="I845" s="428"/>
      <c r="J845" s="421">
        <v>5030001109246</v>
      </c>
      <c r="K845" s="422"/>
      <c r="L845" s="422"/>
      <c r="M845" s="422"/>
      <c r="N845" s="422"/>
      <c r="O845" s="422"/>
      <c r="P845" s="317" t="s">
        <v>736</v>
      </c>
      <c r="Q845" s="318"/>
      <c r="R845" s="318"/>
      <c r="S845" s="318"/>
      <c r="T845" s="318"/>
      <c r="U845" s="318"/>
      <c r="V845" s="318"/>
      <c r="W845" s="318"/>
      <c r="X845" s="318"/>
      <c r="Y845" s="319">
        <v>39</v>
      </c>
      <c r="Z845" s="320"/>
      <c r="AA845" s="320"/>
      <c r="AB845" s="321"/>
      <c r="AC845" s="323" t="s">
        <v>372</v>
      </c>
      <c r="AD845" s="324"/>
      <c r="AE845" s="324"/>
      <c r="AF845" s="324"/>
      <c r="AG845" s="324"/>
      <c r="AH845" s="330" t="s">
        <v>745</v>
      </c>
      <c r="AI845" s="331"/>
      <c r="AJ845" s="331"/>
      <c r="AK845" s="331"/>
      <c r="AL845" s="327">
        <v>100</v>
      </c>
      <c r="AM845" s="328"/>
      <c r="AN845" s="328"/>
      <c r="AO845" s="329"/>
      <c r="AP845" s="322" t="s">
        <v>813</v>
      </c>
      <c r="AQ845" s="322"/>
      <c r="AR845" s="322"/>
      <c r="AS845" s="322"/>
      <c r="AT845" s="322"/>
      <c r="AU845" s="322"/>
      <c r="AV845" s="322"/>
      <c r="AW845" s="322"/>
      <c r="AX845" s="322"/>
    </row>
    <row r="846" spans="1:51" ht="45" customHeight="1" x14ac:dyDescent="0.15">
      <c r="A846" s="404">
        <v>2</v>
      </c>
      <c r="B846" s="404">
        <v>1</v>
      </c>
      <c r="C846" s="426" t="s">
        <v>731</v>
      </c>
      <c r="D846" s="901"/>
      <c r="E846" s="901"/>
      <c r="F846" s="901"/>
      <c r="G846" s="901"/>
      <c r="H846" s="901"/>
      <c r="I846" s="902"/>
      <c r="J846" s="421">
        <v>8010401050387</v>
      </c>
      <c r="K846" s="422"/>
      <c r="L846" s="422"/>
      <c r="M846" s="422"/>
      <c r="N846" s="422"/>
      <c r="O846" s="422"/>
      <c r="P846" s="317" t="s">
        <v>737</v>
      </c>
      <c r="Q846" s="318"/>
      <c r="R846" s="318"/>
      <c r="S846" s="318"/>
      <c r="T846" s="318"/>
      <c r="U846" s="318"/>
      <c r="V846" s="318"/>
      <c r="W846" s="318"/>
      <c r="X846" s="318"/>
      <c r="Y846" s="319">
        <v>39</v>
      </c>
      <c r="Z846" s="320"/>
      <c r="AA846" s="320"/>
      <c r="AB846" s="321"/>
      <c r="AC846" s="323" t="s">
        <v>372</v>
      </c>
      <c r="AD846" s="324"/>
      <c r="AE846" s="324"/>
      <c r="AF846" s="324"/>
      <c r="AG846" s="324"/>
      <c r="AH846" s="330" t="s">
        <v>745</v>
      </c>
      <c r="AI846" s="331"/>
      <c r="AJ846" s="331"/>
      <c r="AK846" s="331"/>
      <c r="AL846" s="327">
        <v>100</v>
      </c>
      <c r="AM846" s="328"/>
      <c r="AN846" s="328"/>
      <c r="AO846" s="329"/>
      <c r="AP846" s="322" t="s">
        <v>813</v>
      </c>
      <c r="AQ846" s="322"/>
      <c r="AR846" s="322"/>
      <c r="AS846" s="322"/>
      <c r="AT846" s="322"/>
      <c r="AU846" s="322"/>
      <c r="AV846" s="322"/>
      <c r="AW846" s="322"/>
      <c r="AX846" s="322"/>
      <c r="AY846">
        <f>COUNTA($C$846)</f>
        <v>1</v>
      </c>
    </row>
    <row r="847" spans="1:51" ht="45" customHeight="1" x14ac:dyDescent="0.15">
      <c r="A847" s="404">
        <v>3</v>
      </c>
      <c r="B847" s="404">
        <v>1</v>
      </c>
      <c r="C847" s="426" t="s">
        <v>732</v>
      </c>
      <c r="D847" s="901"/>
      <c r="E847" s="901"/>
      <c r="F847" s="901"/>
      <c r="G847" s="901"/>
      <c r="H847" s="901"/>
      <c r="I847" s="902"/>
      <c r="J847" s="421">
        <v>9040001030892</v>
      </c>
      <c r="K847" s="422"/>
      <c r="L847" s="422"/>
      <c r="M847" s="422"/>
      <c r="N847" s="422"/>
      <c r="O847" s="422"/>
      <c r="P847" s="317" t="s">
        <v>738</v>
      </c>
      <c r="Q847" s="318"/>
      <c r="R847" s="318"/>
      <c r="S847" s="318"/>
      <c r="T847" s="318"/>
      <c r="U847" s="318"/>
      <c r="V847" s="318"/>
      <c r="W847" s="318"/>
      <c r="X847" s="318"/>
      <c r="Y847" s="319">
        <v>39</v>
      </c>
      <c r="Z847" s="320"/>
      <c r="AA847" s="320"/>
      <c r="AB847" s="321"/>
      <c r="AC847" s="323" t="s">
        <v>372</v>
      </c>
      <c r="AD847" s="324"/>
      <c r="AE847" s="324"/>
      <c r="AF847" s="324"/>
      <c r="AG847" s="324"/>
      <c r="AH847" s="330" t="s">
        <v>745</v>
      </c>
      <c r="AI847" s="331"/>
      <c r="AJ847" s="331"/>
      <c r="AK847" s="331"/>
      <c r="AL847" s="327">
        <v>100</v>
      </c>
      <c r="AM847" s="328"/>
      <c r="AN847" s="328"/>
      <c r="AO847" s="329"/>
      <c r="AP847" s="322" t="s">
        <v>813</v>
      </c>
      <c r="AQ847" s="322"/>
      <c r="AR847" s="322"/>
      <c r="AS847" s="322"/>
      <c r="AT847" s="322"/>
      <c r="AU847" s="322"/>
      <c r="AV847" s="322"/>
      <c r="AW847" s="322"/>
      <c r="AX847" s="322"/>
      <c r="AY847">
        <f>COUNTA($C$847)</f>
        <v>1</v>
      </c>
    </row>
    <row r="848" spans="1:51" ht="45" customHeight="1" x14ac:dyDescent="0.15">
      <c r="A848" s="404">
        <v>4</v>
      </c>
      <c r="B848" s="404">
        <v>1</v>
      </c>
      <c r="C848" s="426" t="s">
        <v>733</v>
      </c>
      <c r="D848" s="901"/>
      <c r="E848" s="901"/>
      <c r="F848" s="901"/>
      <c r="G848" s="901"/>
      <c r="H848" s="901"/>
      <c r="I848" s="902"/>
      <c r="J848" s="421">
        <v>6020005012495</v>
      </c>
      <c r="K848" s="422"/>
      <c r="L848" s="422"/>
      <c r="M848" s="422"/>
      <c r="N848" s="422"/>
      <c r="O848" s="422"/>
      <c r="P848" s="317" t="s">
        <v>739</v>
      </c>
      <c r="Q848" s="318"/>
      <c r="R848" s="318"/>
      <c r="S848" s="318"/>
      <c r="T848" s="318"/>
      <c r="U848" s="318"/>
      <c r="V848" s="318"/>
      <c r="W848" s="318"/>
      <c r="X848" s="318"/>
      <c r="Y848" s="319">
        <v>39</v>
      </c>
      <c r="Z848" s="320"/>
      <c r="AA848" s="320"/>
      <c r="AB848" s="321"/>
      <c r="AC848" s="323" t="s">
        <v>372</v>
      </c>
      <c r="AD848" s="324"/>
      <c r="AE848" s="324"/>
      <c r="AF848" s="324"/>
      <c r="AG848" s="324"/>
      <c r="AH848" s="330" t="s">
        <v>745</v>
      </c>
      <c r="AI848" s="331"/>
      <c r="AJ848" s="331"/>
      <c r="AK848" s="331"/>
      <c r="AL848" s="327">
        <v>100</v>
      </c>
      <c r="AM848" s="328"/>
      <c r="AN848" s="328"/>
      <c r="AO848" s="329"/>
      <c r="AP848" s="322" t="s">
        <v>813</v>
      </c>
      <c r="AQ848" s="322"/>
      <c r="AR848" s="322"/>
      <c r="AS848" s="322"/>
      <c r="AT848" s="322"/>
      <c r="AU848" s="322"/>
      <c r="AV848" s="322"/>
      <c r="AW848" s="322"/>
      <c r="AX848" s="322"/>
      <c r="AY848">
        <f>COUNTA($C$848)</f>
        <v>1</v>
      </c>
    </row>
    <row r="849" spans="1:51" ht="45" customHeight="1" x14ac:dyDescent="0.15">
      <c r="A849" s="404">
        <v>5</v>
      </c>
      <c r="B849" s="404">
        <v>1</v>
      </c>
      <c r="C849" s="426" t="s">
        <v>734</v>
      </c>
      <c r="D849" s="901"/>
      <c r="E849" s="901"/>
      <c r="F849" s="901"/>
      <c r="G849" s="901"/>
      <c r="H849" s="901"/>
      <c r="I849" s="902"/>
      <c r="J849" s="421">
        <v>1010001186811</v>
      </c>
      <c r="K849" s="422"/>
      <c r="L849" s="422"/>
      <c r="M849" s="422"/>
      <c r="N849" s="422"/>
      <c r="O849" s="422"/>
      <c r="P849" s="317" t="s">
        <v>740</v>
      </c>
      <c r="Q849" s="318"/>
      <c r="R849" s="318"/>
      <c r="S849" s="318"/>
      <c r="T849" s="318"/>
      <c r="U849" s="318"/>
      <c r="V849" s="318"/>
      <c r="W849" s="318"/>
      <c r="X849" s="318"/>
      <c r="Y849" s="319">
        <v>37</v>
      </c>
      <c r="Z849" s="320"/>
      <c r="AA849" s="320"/>
      <c r="AB849" s="321"/>
      <c r="AC849" s="323" t="s">
        <v>372</v>
      </c>
      <c r="AD849" s="324"/>
      <c r="AE849" s="324"/>
      <c r="AF849" s="324"/>
      <c r="AG849" s="324"/>
      <c r="AH849" s="330" t="s">
        <v>745</v>
      </c>
      <c r="AI849" s="331"/>
      <c r="AJ849" s="331"/>
      <c r="AK849" s="331"/>
      <c r="AL849" s="327">
        <v>100</v>
      </c>
      <c r="AM849" s="328"/>
      <c r="AN849" s="328"/>
      <c r="AO849" s="329"/>
      <c r="AP849" s="322" t="s">
        <v>813</v>
      </c>
      <c r="AQ849" s="322"/>
      <c r="AR849" s="322"/>
      <c r="AS849" s="322"/>
      <c r="AT849" s="322"/>
      <c r="AU849" s="322"/>
      <c r="AV849" s="322"/>
      <c r="AW849" s="322"/>
      <c r="AX849" s="322"/>
      <c r="AY849">
        <f>COUNTA($C$849)</f>
        <v>1</v>
      </c>
    </row>
    <row r="850" spans="1:51" ht="45" customHeight="1" x14ac:dyDescent="0.15">
      <c r="A850" s="404">
        <v>6</v>
      </c>
      <c r="B850" s="404">
        <v>1</v>
      </c>
      <c r="C850" s="426" t="s">
        <v>832</v>
      </c>
      <c r="D850" s="901"/>
      <c r="E850" s="901"/>
      <c r="F850" s="901"/>
      <c r="G850" s="901"/>
      <c r="H850" s="901"/>
      <c r="I850" s="902"/>
      <c r="J850" s="421">
        <v>1370001043522</v>
      </c>
      <c r="K850" s="422"/>
      <c r="L850" s="422"/>
      <c r="M850" s="422"/>
      <c r="N850" s="422"/>
      <c r="O850" s="422"/>
      <c r="P850" s="317" t="s">
        <v>787</v>
      </c>
      <c r="Q850" s="318"/>
      <c r="R850" s="318"/>
      <c r="S850" s="318"/>
      <c r="T850" s="318"/>
      <c r="U850" s="318"/>
      <c r="V850" s="318"/>
      <c r="W850" s="318"/>
      <c r="X850" s="318"/>
      <c r="Y850" s="319">
        <v>18</v>
      </c>
      <c r="Z850" s="320"/>
      <c r="AA850" s="320"/>
      <c r="AB850" s="321"/>
      <c r="AC850" s="323" t="s">
        <v>372</v>
      </c>
      <c r="AD850" s="324"/>
      <c r="AE850" s="324"/>
      <c r="AF850" s="324"/>
      <c r="AG850" s="324"/>
      <c r="AH850" s="330" t="s">
        <v>745</v>
      </c>
      <c r="AI850" s="331"/>
      <c r="AJ850" s="331"/>
      <c r="AK850" s="331"/>
      <c r="AL850" s="327">
        <v>100</v>
      </c>
      <c r="AM850" s="328"/>
      <c r="AN850" s="328"/>
      <c r="AO850" s="329"/>
      <c r="AP850" s="322" t="s">
        <v>813</v>
      </c>
      <c r="AQ850" s="322"/>
      <c r="AR850" s="322"/>
      <c r="AS850" s="322"/>
      <c r="AT850" s="322"/>
      <c r="AU850" s="322"/>
      <c r="AV850" s="322"/>
      <c r="AW850" s="322"/>
      <c r="AX850" s="322"/>
      <c r="AY850">
        <f>COUNTA($C$850)</f>
        <v>1</v>
      </c>
    </row>
    <row r="851" spans="1:51" ht="45" customHeight="1" x14ac:dyDescent="0.15">
      <c r="A851" s="404">
        <v>7</v>
      </c>
      <c r="B851" s="404">
        <v>1</v>
      </c>
      <c r="C851" s="426" t="s">
        <v>831</v>
      </c>
      <c r="D851" s="901"/>
      <c r="E851" s="901"/>
      <c r="F851" s="901"/>
      <c r="G851" s="901"/>
      <c r="H851" s="901"/>
      <c r="I851" s="902"/>
      <c r="J851" s="421">
        <v>5010001034867</v>
      </c>
      <c r="K851" s="422"/>
      <c r="L851" s="422"/>
      <c r="M851" s="422"/>
      <c r="N851" s="422"/>
      <c r="O851" s="422"/>
      <c r="P851" s="317" t="s">
        <v>741</v>
      </c>
      <c r="Q851" s="318"/>
      <c r="R851" s="318"/>
      <c r="S851" s="318"/>
      <c r="T851" s="318"/>
      <c r="U851" s="318"/>
      <c r="V851" s="318"/>
      <c r="W851" s="318"/>
      <c r="X851" s="318"/>
      <c r="Y851" s="319">
        <v>16</v>
      </c>
      <c r="Z851" s="320"/>
      <c r="AA851" s="320"/>
      <c r="AB851" s="321"/>
      <c r="AC851" s="323" t="s">
        <v>372</v>
      </c>
      <c r="AD851" s="324"/>
      <c r="AE851" s="324"/>
      <c r="AF851" s="324"/>
      <c r="AG851" s="324"/>
      <c r="AH851" s="330" t="s">
        <v>745</v>
      </c>
      <c r="AI851" s="331"/>
      <c r="AJ851" s="331"/>
      <c r="AK851" s="331"/>
      <c r="AL851" s="327">
        <v>100</v>
      </c>
      <c r="AM851" s="328"/>
      <c r="AN851" s="328"/>
      <c r="AO851" s="329"/>
      <c r="AP851" s="322" t="s">
        <v>813</v>
      </c>
      <c r="AQ851" s="322"/>
      <c r="AR851" s="322"/>
      <c r="AS851" s="322"/>
      <c r="AT851" s="322"/>
      <c r="AU851" s="322"/>
      <c r="AV851" s="322"/>
      <c r="AW851" s="322"/>
      <c r="AX851" s="322"/>
      <c r="AY851">
        <f>COUNTA($C$851)</f>
        <v>1</v>
      </c>
    </row>
    <row r="852" spans="1:51" ht="45" customHeight="1" x14ac:dyDescent="0.15">
      <c r="A852" s="404">
        <v>8</v>
      </c>
      <c r="B852" s="404">
        <v>1</v>
      </c>
      <c r="C852" s="426" t="s">
        <v>735</v>
      </c>
      <c r="D852" s="427"/>
      <c r="E852" s="427"/>
      <c r="F852" s="427"/>
      <c r="G852" s="427"/>
      <c r="H852" s="427"/>
      <c r="I852" s="428"/>
      <c r="J852" s="421">
        <v>3130001059706</v>
      </c>
      <c r="K852" s="422"/>
      <c r="L852" s="422"/>
      <c r="M852" s="422"/>
      <c r="N852" s="422"/>
      <c r="O852" s="422"/>
      <c r="P852" s="317" t="s">
        <v>742</v>
      </c>
      <c r="Q852" s="318"/>
      <c r="R852" s="318"/>
      <c r="S852" s="318"/>
      <c r="T852" s="318"/>
      <c r="U852" s="318"/>
      <c r="V852" s="318"/>
      <c r="W852" s="318"/>
      <c r="X852" s="318"/>
      <c r="Y852" s="319">
        <v>14</v>
      </c>
      <c r="Z852" s="320"/>
      <c r="AA852" s="320"/>
      <c r="AB852" s="321"/>
      <c r="AC852" s="323" t="s">
        <v>372</v>
      </c>
      <c r="AD852" s="324"/>
      <c r="AE852" s="324"/>
      <c r="AF852" s="324"/>
      <c r="AG852" s="324"/>
      <c r="AH852" s="330" t="s">
        <v>745</v>
      </c>
      <c r="AI852" s="331"/>
      <c r="AJ852" s="331"/>
      <c r="AK852" s="331"/>
      <c r="AL852" s="327">
        <v>100</v>
      </c>
      <c r="AM852" s="328"/>
      <c r="AN852" s="328"/>
      <c r="AO852" s="329"/>
      <c r="AP852" s="322" t="s">
        <v>813</v>
      </c>
      <c r="AQ852" s="322"/>
      <c r="AR852" s="322"/>
      <c r="AS852" s="322"/>
      <c r="AT852" s="322"/>
      <c r="AU852" s="322"/>
      <c r="AV852" s="322"/>
      <c r="AW852" s="322"/>
      <c r="AX852" s="322"/>
      <c r="AY852">
        <f>COUNTA($C$852)</f>
        <v>1</v>
      </c>
    </row>
    <row r="853" spans="1:51" ht="45" customHeight="1" x14ac:dyDescent="0.15">
      <c r="A853" s="404">
        <v>9</v>
      </c>
      <c r="B853" s="404">
        <v>1</v>
      </c>
      <c r="C853" s="426" t="s">
        <v>833</v>
      </c>
      <c r="D853" s="427"/>
      <c r="E853" s="427"/>
      <c r="F853" s="427"/>
      <c r="G853" s="427"/>
      <c r="H853" s="427"/>
      <c r="I853" s="428"/>
      <c r="J853" s="421">
        <v>1180005014415</v>
      </c>
      <c r="K853" s="422"/>
      <c r="L853" s="422"/>
      <c r="M853" s="422"/>
      <c r="N853" s="422"/>
      <c r="O853" s="422"/>
      <c r="P853" s="317" t="s">
        <v>743</v>
      </c>
      <c r="Q853" s="318"/>
      <c r="R853" s="318"/>
      <c r="S853" s="318"/>
      <c r="T853" s="318"/>
      <c r="U853" s="318"/>
      <c r="V853" s="318"/>
      <c r="W853" s="318"/>
      <c r="X853" s="318"/>
      <c r="Y853" s="319">
        <v>13</v>
      </c>
      <c r="Z853" s="320"/>
      <c r="AA853" s="320"/>
      <c r="AB853" s="321"/>
      <c r="AC853" s="323" t="s">
        <v>372</v>
      </c>
      <c r="AD853" s="324"/>
      <c r="AE853" s="324"/>
      <c r="AF853" s="324"/>
      <c r="AG853" s="324"/>
      <c r="AH853" s="330" t="s">
        <v>745</v>
      </c>
      <c r="AI853" s="331"/>
      <c r="AJ853" s="331"/>
      <c r="AK853" s="331"/>
      <c r="AL853" s="327">
        <v>100</v>
      </c>
      <c r="AM853" s="328"/>
      <c r="AN853" s="328"/>
      <c r="AO853" s="329"/>
      <c r="AP853" s="322" t="s">
        <v>813</v>
      </c>
      <c r="AQ853" s="322"/>
      <c r="AR853" s="322"/>
      <c r="AS853" s="322"/>
      <c r="AT853" s="322"/>
      <c r="AU853" s="322"/>
      <c r="AV853" s="322"/>
      <c r="AW853" s="322"/>
      <c r="AX853" s="322"/>
      <c r="AY853">
        <f>COUNTA($C$853)</f>
        <v>1</v>
      </c>
    </row>
    <row r="854" spans="1:51" ht="45" customHeight="1" x14ac:dyDescent="0.15">
      <c r="A854" s="404">
        <v>10</v>
      </c>
      <c r="B854" s="404">
        <v>1</v>
      </c>
      <c r="C854" s="426" t="s">
        <v>834</v>
      </c>
      <c r="D854" s="427"/>
      <c r="E854" s="427"/>
      <c r="F854" s="427"/>
      <c r="G854" s="427"/>
      <c r="H854" s="427"/>
      <c r="I854" s="428"/>
      <c r="J854" s="421">
        <v>3010001008666</v>
      </c>
      <c r="K854" s="422"/>
      <c r="L854" s="422"/>
      <c r="M854" s="422"/>
      <c r="N854" s="422"/>
      <c r="O854" s="422"/>
      <c r="P854" s="317" t="s">
        <v>744</v>
      </c>
      <c r="Q854" s="318"/>
      <c r="R854" s="318"/>
      <c r="S854" s="318"/>
      <c r="T854" s="318"/>
      <c r="U854" s="318"/>
      <c r="V854" s="318"/>
      <c r="W854" s="318"/>
      <c r="X854" s="318"/>
      <c r="Y854" s="319">
        <v>13</v>
      </c>
      <c r="Z854" s="320"/>
      <c r="AA854" s="320"/>
      <c r="AB854" s="321"/>
      <c r="AC854" s="323" t="s">
        <v>372</v>
      </c>
      <c r="AD854" s="324"/>
      <c r="AE854" s="324"/>
      <c r="AF854" s="324"/>
      <c r="AG854" s="324"/>
      <c r="AH854" s="330" t="s">
        <v>745</v>
      </c>
      <c r="AI854" s="331"/>
      <c r="AJ854" s="331"/>
      <c r="AK854" s="331"/>
      <c r="AL854" s="327">
        <v>100</v>
      </c>
      <c r="AM854" s="328"/>
      <c r="AN854" s="328"/>
      <c r="AO854" s="329"/>
      <c r="AP854" s="322" t="s">
        <v>813</v>
      </c>
      <c r="AQ854" s="322"/>
      <c r="AR854" s="322"/>
      <c r="AS854" s="322"/>
      <c r="AT854" s="322"/>
      <c r="AU854" s="322"/>
      <c r="AV854" s="322"/>
      <c r="AW854" s="322"/>
      <c r="AX854" s="322"/>
      <c r="AY854">
        <f>COUNTA($C$854)</f>
        <v>1</v>
      </c>
    </row>
    <row r="855" spans="1:51" ht="30" hidden="1" customHeight="1" x14ac:dyDescent="0.15">
      <c r="A855" s="404">
        <v>11</v>
      </c>
      <c r="B855" s="404">
        <v>1</v>
      </c>
      <c r="C855" s="903"/>
      <c r="D855" s="427"/>
      <c r="E855" s="427"/>
      <c r="F855" s="427"/>
      <c r="G855" s="427"/>
      <c r="H855" s="427"/>
      <c r="I855" s="428"/>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903"/>
      <c r="D856" s="427"/>
      <c r="E856" s="427"/>
      <c r="F856" s="427"/>
      <c r="G856" s="427"/>
      <c r="H856" s="427"/>
      <c r="I856" s="428"/>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903"/>
      <c r="D857" s="427"/>
      <c r="E857" s="427"/>
      <c r="F857" s="427"/>
      <c r="G857" s="427"/>
      <c r="H857" s="427"/>
      <c r="I857" s="428"/>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295</v>
      </c>
      <c r="K877" s="109"/>
      <c r="L877" s="109"/>
      <c r="M877" s="109"/>
      <c r="N877" s="109"/>
      <c r="O877" s="109"/>
      <c r="P877" s="338" t="s">
        <v>243</v>
      </c>
      <c r="Q877" s="338"/>
      <c r="R877" s="338"/>
      <c r="S877" s="338"/>
      <c r="T877" s="338"/>
      <c r="U877" s="338"/>
      <c r="V877" s="338"/>
      <c r="W877" s="338"/>
      <c r="X877" s="338"/>
      <c r="Y877" s="348" t="s">
        <v>293</v>
      </c>
      <c r="Z877" s="349"/>
      <c r="AA877" s="349"/>
      <c r="AB877" s="349"/>
      <c r="AC877" s="277" t="s">
        <v>332</v>
      </c>
      <c r="AD877" s="277"/>
      <c r="AE877" s="277"/>
      <c r="AF877" s="277"/>
      <c r="AG877" s="277"/>
      <c r="AH877" s="348" t="s">
        <v>362</v>
      </c>
      <c r="AI877" s="350"/>
      <c r="AJ877" s="350"/>
      <c r="AK877" s="350"/>
      <c r="AL877" s="350" t="s">
        <v>21</v>
      </c>
      <c r="AM877" s="350"/>
      <c r="AN877" s="350"/>
      <c r="AO877" s="424"/>
      <c r="AP877" s="425" t="s">
        <v>296</v>
      </c>
      <c r="AQ877" s="425"/>
      <c r="AR877" s="425"/>
      <c r="AS877" s="425"/>
      <c r="AT877" s="425"/>
      <c r="AU877" s="425"/>
      <c r="AV877" s="425"/>
      <c r="AW877" s="425"/>
      <c r="AX877" s="425"/>
      <c r="AY877">
        <f t="shared" ref="AY877:AY878" si="118">$AY$875</f>
        <v>1</v>
      </c>
    </row>
    <row r="878" spans="1:51" ht="45" customHeight="1" x14ac:dyDescent="0.15">
      <c r="A878" s="404">
        <v>1</v>
      </c>
      <c r="B878" s="404">
        <v>1</v>
      </c>
      <c r="C878" s="423" t="s">
        <v>816</v>
      </c>
      <c r="D878" s="420"/>
      <c r="E878" s="420"/>
      <c r="F878" s="420"/>
      <c r="G878" s="420"/>
      <c r="H878" s="420"/>
      <c r="I878" s="420"/>
      <c r="J878" s="421">
        <v>2050005005211</v>
      </c>
      <c r="K878" s="422"/>
      <c r="L878" s="422"/>
      <c r="M878" s="422"/>
      <c r="N878" s="422"/>
      <c r="O878" s="422"/>
      <c r="P878" s="317" t="s">
        <v>746</v>
      </c>
      <c r="Q878" s="318"/>
      <c r="R878" s="318"/>
      <c r="S878" s="318"/>
      <c r="T878" s="318"/>
      <c r="U878" s="318"/>
      <c r="V878" s="318"/>
      <c r="W878" s="318"/>
      <c r="X878" s="318"/>
      <c r="Y878" s="319">
        <v>39</v>
      </c>
      <c r="Z878" s="320"/>
      <c r="AA878" s="320"/>
      <c r="AB878" s="321"/>
      <c r="AC878" s="323" t="s">
        <v>372</v>
      </c>
      <c r="AD878" s="324"/>
      <c r="AE878" s="324"/>
      <c r="AF878" s="324"/>
      <c r="AG878" s="324"/>
      <c r="AH878" s="330" t="s">
        <v>745</v>
      </c>
      <c r="AI878" s="331"/>
      <c r="AJ878" s="331"/>
      <c r="AK878" s="331"/>
      <c r="AL878" s="327">
        <v>100</v>
      </c>
      <c r="AM878" s="328"/>
      <c r="AN878" s="328"/>
      <c r="AO878" s="329"/>
      <c r="AP878" s="322" t="s">
        <v>813</v>
      </c>
      <c r="AQ878" s="322"/>
      <c r="AR878" s="322"/>
      <c r="AS878" s="322"/>
      <c r="AT878" s="322"/>
      <c r="AU878" s="322"/>
      <c r="AV878" s="322"/>
      <c r="AW878" s="322"/>
      <c r="AX878" s="322"/>
      <c r="AY878">
        <f t="shared" si="118"/>
        <v>1</v>
      </c>
    </row>
    <row r="879" spans="1:51" ht="45" customHeight="1" x14ac:dyDescent="0.15">
      <c r="A879" s="404">
        <v>2</v>
      </c>
      <c r="B879" s="404">
        <v>1</v>
      </c>
      <c r="C879" s="423" t="s">
        <v>816</v>
      </c>
      <c r="D879" s="420"/>
      <c r="E879" s="420"/>
      <c r="F879" s="420"/>
      <c r="G879" s="420"/>
      <c r="H879" s="420"/>
      <c r="I879" s="420"/>
      <c r="J879" s="421">
        <v>2050005005211</v>
      </c>
      <c r="K879" s="422"/>
      <c r="L879" s="422"/>
      <c r="M879" s="422"/>
      <c r="N879" s="422"/>
      <c r="O879" s="422"/>
      <c r="P879" s="317" t="s">
        <v>747</v>
      </c>
      <c r="Q879" s="318"/>
      <c r="R879" s="318"/>
      <c r="S879" s="318"/>
      <c r="T879" s="318"/>
      <c r="U879" s="318"/>
      <c r="V879" s="318"/>
      <c r="W879" s="318"/>
      <c r="X879" s="318"/>
      <c r="Y879" s="319">
        <v>39</v>
      </c>
      <c r="Z879" s="320"/>
      <c r="AA879" s="320"/>
      <c r="AB879" s="321"/>
      <c r="AC879" s="323" t="s">
        <v>372</v>
      </c>
      <c r="AD879" s="324"/>
      <c r="AE879" s="324"/>
      <c r="AF879" s="324"/>
      <c r="AG879" s="324"/>
      <c r="AH879" s="330" t="s">
        <v>745</v>
      </c>
      <c r="AI879" s="331"/>
      <c r="AJ879" s="331"/>
      <c r="AK879" s="331"/>
      <c r="AL879" s="327">
        <v>100</v>
      </c>
      <c r="AM879" s="328"/>
      <c r="AN879" s="328"/>
      <c r="AO879" s="329"/>
      <c r="AP879" s="322" t="s">
        <v>813</v>
      </c>
      <c r="AQ879" s="322"/>
      <c r="AR879" s="322"/>
      <c r="AS879" s="322"/>
      <c r="AT879" s="322"/>
      <c r="AU879" s="322"/>
      <c r="AV879" s="322"/>
      <c r="AW879" s="322"/>
      <c r="AX879" s="322"/>
      <c r="AY879">
        <f>COUNTA($C$879)</f>
        <v>1</v>
      </c>
    </row>
    <row r="880" spans="1:51" ht="45" customHeight="1" x14ac:dyDescent="0.15">
      <c r="A880" s="404">
        <v>3</v>
      </c>
      <c r="B880" s="404">
        <v>1</v>
      </c>
      <c r="C880" s="423" t="s">
        <v>835</v>
      </c>
      <c r="D880" s="420"/>
      <c r="E880" s="420"/>
      <c r="F880" s="420"/>
      <c r="G880" s="420"/>
      <c r="H880" s="420"/>
      <c r="I880" s="420"/>
      <c r="J880" s="421">
        <v>5012405001732</v>
      </c>
      <c r="K880" s="422"/>
      <c r="L880" s="422"/>
      <c r="M880" s="422"/>
      <c r="N880" s="422"/>
      <c r="O880" s="422"/>
      <c r="P880" s="317" t="s">
        <v>748</v>
      </c>
      <c r="Q880" s="318"/>
      <c r="R880" s="318"/>
      <c r="S880" s="318"/>
      <c r="T880" s="318"/>
      <c r="U880" s="318"/>
      <c r="V880" s="318"/>
      <c r="W880" s="318"/>
      <c r="X880" s="318"/>
      <c r="Y880" s="319">
        <v>39</v>
      </c>
      <c r="Z880" s="320"/>
      <c r="AA880" s="320"/>
      <c r="AB880" s="321"/>
      <c r="AC880" s="323" t="s">
        <v>372</v>
      </c>
      <c r="AD880" s="324"/>
      <c r="AE880" s="324"/>
      <c r="AF880" s="324"/>
      <c r="AG880" s="324"/>
      <c r="AH880" s="330" t="s">
        <v>745</v>
      </c>
      <c r="AI880" s="331"/>
      <c r="AJ880" s="331"/>
      <c r="AK880" s="331"/>
      <c r="AL880" s="327">
        <v>100</v>
      </c>
      <c r="AM880" s="328"/>
      <c r="AN880" s="328"/>
      <c r="AO880" s="329"/>
      <c r="AP880" s="322" t="s">
        <v>813</v>
      </c>
      <c r="AQ880" s="322"/>
      <c r="AR880" s="322"/>
      <c r="AS880" s="322"/>
      <c r="AT880" s="322"/>
      <c r="AU880" s="322"/>
      <c r="AV880" s="322"/>
      <c r="AW880" s="322"/>
      <c r="AX880" s="322"/>
      <c r="AY880">
        <f>COUNTA($C$880)</f>
        <v>1</v>
      </c>
    </row>
    <row r="881" spans="1:51" ht="45" customHeight="1" x14ac:dyDescent="0.15">
      <c r="A881" s="404">
        <v>4</v>
      </c>
      <c r="B881" s="404">
        <v>1</v>
      </c>
      <c r="C881" s="423" t="s">
        <v>830</v>
      </c>
      <c r="D881" s="420"/>
      <c r="E881" s="420"/>
      <c r="F881" s="420"/>
      <c r="G881" s="420"/>
      <c r="H881" s="420"/>
      <c r="I881" s="420"/>
      <c r="J881" s="421">
        <v>9012405001241</v>
      </c>
      <c r="K881" s="422"/>
      <c r="L881" s="422"/>
      <c r="M881" s="422"/>
      <c r="N881" s="422"/>
      <c r="O881" s="422"/>
      <c r="P881" s="317" t="s">
        <v>749</v>
      </c>
      <c r="Q881" s="318"/>
      <c r="R881" s="318"/>
      <c r="S881" s="318"/>
      <c r="T881" s="318"/>
      <c r="U881" s="318"/>
      <c r="V881" s="318"/>
      <c r="W881" s="318"/>
      <c r="X881" s="318"/>
      <c r="Y881" s="319">
        <v>37</v>
      </c>
      <c r="Z881" s="320"/>
      <c r="AA881" s="320"/>
      <c r="AB881" s="321"/>
      <c r="AC881" s="323" t="s">
        <v>372</v>
      </c>
      <c r="AD881" s="324"/>
      <c r="AE881" s="324"/>
      <c r="AF881" s="324"/>
      <c r="AG881" s="324"/>
      <c r="AH881" s="330" t="s">
        <v>745</v>
      </c>
      <c r="AI881" s="331"/>
      <c r="AJ881" s="331"/>
      <c r="AK881" s="331"/>
      <c r="AL881" s="327">
        <v>100</v>
      </c>
      <c r="AM881" s="328"/>
      <c r="AN881" s="328"/>
      <c r="AO881" s="329"/>
      <c r="AP881" s="322" t="s">
        <v>813</v>
      </c>
      <c r="AQ881" s="322"/>
      <c r="AR881" s="322"/>
      <c r="AS881" s="322"/>
      <c r="AT881" s="322"/>
      <c r="AU881" s="322"/>
      <c r="AV881" s="322"/>
      <c r="AW881" s="322"/>
      <c r="AX881" s="322"/>
      <c r="AY881">
        <f>COUNTA($C$881)</f>
        <v>1</v>
      </c>
    </row>
    <row r="882" spans="1:51" ht="45" customHeight="1" x14ac:dyDescent="0.15">
      <c r="A882" s="404">
        <v>5</v>
      </c>
      <c r="B882" s="404">
        <v>1</v>
      </c>
      <c r="C882" s="423" t="s">
        <v>816</v>
      </c>
      <c r="D882" s="420"/>
      <c r="E882" s="420"/>
      <c r="F882" s="420"/>
      <c r="G882" s="420"/>
      <c r="H882" s="420"/>
      <c r="I882" s="420"/>
      <c r="J882" s="421">
        <v>2050005005211</v>
      </c>
      <c r="K882" s="422"/>
      <c r="L882" s="422"/>
      <c r="M882" s="422"/>
      <c r="N882" s="422"/>
      <c r="O882" s="422"/>
      <c r="P882" s="317" t="s">
        <v>750</v>
      </c>
      <c r="Q882" s="318"/>
      <c r="R882" s="318"/>
      <c r="S882" s="318"/>
      <c r="T882" s="318"/>
      <c r="U882" s="318"/>
      <c r="V882" s="318"/>
      <c r="W882" s="318"/>
      <c r="X882" s="318"/>
      <c r="Y882" s="319">
        <v>37</v>
      </c>
      <c r="Z882" s="320"/>
      <c r="AA882" s="320"/>
      <c r="AB882" s="321"/>
      <c r="AC882" s="323" t="s">
        <v>372</v>
      </c>
      <c r="AD882" s="324"/>
      <c r="AE882" s="324"/>
      <c r="AF882" s="324"/>
      <c r="AG882" s="324"/>
      <c r="AH882" s="330" t="s">
        <v>745</v>
      </c>
      <c r="AI882" s="331"/>
      <c r="AJ882" s="331"/>
      <c r="AK882" s="331"/>
      <c r="AL882" s="327">
        <v>100</v>
      </c>
      <c r="AM882" s="328"/>
      <c r="AN882" s="328"/>
      <c r="AO882" s="329"/>
      <c r="AP882" s="322" t="s">
        <v>813</v>
      </c>
      <c r="AQ882" s="322"/>
      <c r="AR882" s="322"/>
      <c r="AS882" s="322"/>
      <c r="AT882" s="322"/>
      <c r="AU882" s="322"/>
      <c r="AV882" s="322"/>
      <c r="AW882" s="322"/>
      <c r="AX882" s="322"/>
      <c r="AY882">
        <f>COUNTA($C$882)</f>
        <v>1</v>
      </c>
    </row>
    <row r="883" spans="1:51" ht="45" customHeight="1" x14ac:dyDescent="0.15">
      <c r="A883" s="404">
        <v>6</v>
      </c>
      <c r="B883" s="404">
        <v>1</v>
      </c>
      <c r="C883" s="423" t="s">
        <v>830</v>
      </c>
      <c r="D883" s="420"/>
      <c r="E883" s="420"/>
      <c r="F883" s="420"/>
      <c r="G883" s="420"/>
      <c r="H883" s="420"/>
      <c r="I883" s="420"/>
      <c r="J883" s="421">
        <v>9012405001241</v>
      </c>
      <c r="K883" s="422"/>
      <c r="L883" s="422"/>
      <c r="M883" s="422"/>
      <c r="N883" s="422"/>
      <c r="O883" s="422"/>
      <c r="P883" s="317" t="s">
        <v>788</v>
      </c>
      <c r="Q883" s="318"/>
      <c r="R883" s="318"/>
      <c r="S883" s="318"/>
      <c r="T883" s="318"/>
      <c r="U883" s="318"/>
      <c r="V883" s="318"/>
      <c r="W883" s="318"/>
      <c r="X883" s="318"/>
      <c r="Y883" s="319">
        <v>34</v>
      </c>
      <c r="Z883" s="320"/>
      <c r="AA883" s="320"/>
      <c r="AB883" s="321"/>
      <c r="AC883" s="323" t="s">
        <v>372</v>
      </c>
      <c r="AD883" s="324"/>
      <c r="AE883" s="324"/>
      <c r="AF883" s="324"/>
      <c r="AG883" s="324"/>
      <c r="AH883" s="330" t="s">
        <v>745</v>
      </c>
      <c r="AI883" s="331"/>
      <c r="AJ883" s="331"/>
      <c r="AK883" s="331"/>
      <c r="AL883" s="327">
        <v>100</v>
      </c>
      <c r="AM883" s="328"/>
      <c r="AN883" s="328"/>
      <c r="AO883" s="329"/>
      <c r="AP883" s="322" t="s">
        <v>813</v>
      </c>
      <c r="AQ883" s="322"/>
      <c r="AR883" s="322"/>
      <c r="AS883" s="322"/>
      <c r="AT883" s="322"/>
      <c r="AU883" s="322"/>
      <c r="AV883" s="322"/>
      <c r="AW883" s="322"/>
      <c r="AX883" s="322"/>
      <c r="AY883">
        <f>COUNTA($C$883)</f>
        <v>1</v>
      </c>
    </row>
    <row r="884" spans="1:51" ht="45" customHeight="1" x14ac:dyDescent="0.15">
      <c r="A884" s="404">
        <v>7</v>
      </c>
      <c r="B884" s="404">
        <v>1</v>
      </c>
      <c r="C884" s="423" t="s">
        <v>830</v>
      </c>
      <c r="D884" s="420"/>
      <c r="E884" s="420"/>
      <c r="F884" s="420"/>
      <c r="G884" s="420"/>
      <c r="H884" s="420"/>
      <c r="I884" s="420"/>
      <c r="J884" s="421">
        <v>9012405001241</v>
      </c>
      <c r="K884" s="422"/>
      <c r="L884" s="422"/>
      <c r="M884" s="422"/>
      <c r="N884" s="422"/>
      <c r="O884" s="422"/>
      <c r="P884" s="317" t="s">
        <v>751</v>
      </c>
      <c r="Q884" s="318"/>
      <c r="R884" s="318"/>
      <c r="S884" s="318"/>
      <c r="T884" s="318"/>
      <c r="U884" s="318"/>
      <c r="V884" s="318"/>
      <c r="W884" s="318"/>
      <c r="X884" s="318"/>
      <c r="Y884" s="319">
        <v>23</v>
      </c>
      <c r="Z884" s="320"/>
      <c r="AA884" s="320"/>
      <c r="AB884" s="321"/>
      <c r="AC884" s="323" t="s">
        <v>372</v>
      </c>
      <c r="AD884" s="324"/>
      <c r="AE884" s="324"/>
      <c r="AF884" s="324"/>
      <c r="AG884" s="324"/>
      <c r="AH884" s="330" t="s">
        <v>745</v>
      </c>
      <c r="AI884" s="331"/>
      <c r="AJ884" s="331"/>
      <c r="AK884" s="331"/>
      <c r="AL884" s="327">
        <v>100</v>
      </c>
      <c r="AM884" s="328"/>
      <c r="AN884" s="328"/>
      <c r="AO884" s="329"/>
      <c r="AP884" s="322" t="s">
        <v>813</v>
      </c>
      <c r="AQ884" s="322"/>
      <c r="AR884" s="322"/>
      <c r="AS884" s="322"/>
      <c r="AT884" s="322"/>
      <c r="AU884" s="322"/>
      <c r="AV884" s="322"/>
      <c r="AW884" s="322"/>
      <c r="AX884" s="322"/>
      <c r="AY884">
        <f>COUNTA($C$884)</f>
        <v>1</v>
      </c>
    </row>
    <row r="885" spans="1:51" ht="45" customHeight="1" x14ac:dyDescent="0.15">
      <c r="A885" s="404">
        <v>8</v>
      </c>
      <c r="B885" s="404">
        <v>1</v>
      </c>
      <c r="C885" s="423" t="s">
        <v>835</v>
      </c>
      <c r="D885" s="420"/>
      <c r="E885" s="420"/>
      <c r="F885" s="420"/>
      <c r="G885" s="420"/>
      <c r="H885" s="420"/>
      <c r="I885" s="420"/>
      <c r="J885" s="421">
        <v>5012405001732</v>
      </c>
      <c r="K885" s="422"/>
      <c r="L885" s="422"/>
      <c r="M885" s="422"/>
      <c r="N885" s="422"/>
      <c r="O885" s="422"/>
      <c r="P885" s="317" t="s">
        <v>752</v>
      </c>
      <c r="Q885" s="318"/>
      <c r="R885" s="318"/>
      <c r="S885" s="318"/>
      <c r="T885" s="318"/>
      <c r="U885" s="318"/>
      <c r="V885" s="318"/>
      <c r="W885" s="318"/>
      <c r="X885" s="318"/>
      <c r="Y885" s="319">
        <v>21</v>
      </c>
      <c r="Z885" s="320"/>
      <c r="AA885" s="320"/>
      <c r="AB885" s="321"/>
      <c r="AC885" s="323" t="s">
        <v>372</v>
      </c>
      <c r="AD885" s="324"/>
      <c r="AE885" s="324"/>
      <c r="AF885" s="324"/>
      <c r="AG885" s="324"/>
      <c r="AH885" s="330" t="s">
        <v>745</v>
      </c>
      <c r="AI885" s="331"/>
      <c r="AJ885" s="331"/>
      <c r="AK885" s="331"/>
      <c r="AL885" s="327">
        <v>100</v>
      </c>
      <c r="AM885" s="328"/>
      <c r="AN885" s="328"/>
      <c r="AO885" s="329"/>
      <c r="AP885" s="322" t="s">
        <v>813</v>
      </c>
      <c r="AQ885" s="322"/>
      <c r="AR885" s="322"/>
      <c r="AS885" s="322"/>
      <c r="AT885" s="322"/>
      <c r="AU885" s="322"/>
      <c r="AV885" s="322"/>
      <c r="AW885" s="322"/>
      <c r="AX885" s="322"/>
      <c r="AY885">
        <f>COUNTA($C$885)</f>
        <v>1</v>
      </c>
    </row>
    <row r="886" spans="1:51" ht="45" customHeight="1" x14ac:dyDescent="0.15">
      <c r="A886" s="404">
        <v>9</v>
      </c>
      <c r="B886" s="404">
        <v>1</v>
      </c>
      <c r="C886" s="423" t="s">
        <v>816</v>
      </c>
      <c r="D886" s="420"/>
      <c r="E886" s="420"/>
      <c r="F886" s="420"/>
      <c r="G886" s="420"/>
      <c r="H886" s="420"/>
      <c r="I886" s="420"/>
      <c r="J886" s="421">
        <v>2050005005211</v>
      </c>
      <c r="K886" s="422"/>
      <c r="L886" s="422"/>
      <c r="M886" s="422"/>
      <c r="N886" s="422"/>
      <c r="O886" s="422"/>
      <c r="P886" s="317" t="s">
        <v>753</v>
      </c>
      <c r="Q886" s="318"/>
      <c r="R886" s="318"/>
      <c r="S886" s="318"/>
      <c r="T886" s="318"/>
      <c r="U886" s="318"/>
      <c r="V886" s="318"/>
      <c r="W886" s="318"/>
      <c r="X886" s="318"/>
      <c r="Y886" s="319">
        <v>13</v>
      </c>
      <c r="Z886" s="320"/>
      <c r="AA886" s="320"/>
      <c r="AB886" s="321"/>
      <c r="AC886" s="323" t="s">
        <v>372</v>
      </c>
      <c r="AD886" s="324"/>
      <c r="AE886" s="324"/>
      <c r="AF886" s="324"/>
      <c r="AG886" s="324"/>
      <c r="AH886" s="330" t="s">
        <v>745</v>
      </c>
      <c r="AI886" s="331"/>
      <c r="AJ886" s="331"/>
      <c r="AK886" s="331"/>
      <c r="AL886" s="327">
        <v>100</v>
      </c>
      <c r="AM886" s="328"/>
      <c r="AN886" s="328"/>
      <c r="AO886" s="329"/>
      <c r="AP886" s="322" t="s">
        <v>813</v>
      </c>
      <c r="AQ886" s="322"/>
      <c r="AR886" s="322"/>
      <c r="AS886" s="322"/>
      <c r="AT886" s="322"/>
      <c r="AU886" s="322"/>
      <c r="AV886" s="322"/>
      <c r="AW886" s="322"/>
      <c r="AX886" s="322"/>
      <c r="AY886">
        <f>COUNTA($C$886)</f>
        <v>1</v>
      </c>
    </row>
    <row r="887" spans="1:51" ht="45" customHeight="1" x14ac:dyDescent="0.15">
      <c r="A887" s="404">
        <v>10</v>
      </c>
      <c r="B887" s="404">
        <v>1</v>
      </c>
      <c r="C887" s="423" t="s">
        <v>816</v>
      </c>
      <c r="D887" s="420"/>
      <c r="E887" s="420"/>
      <c r="F887" s="420"/>
      <c r="G887" s="420"/>
      <c r="H887" s="420"/>
      <c r="I887" s="420"/>
      <c r="J887" s="421">
        <v>2050005005211</v>
      </c>
      <c r="K887" s="422"/>
      <c r="L887" s="422"/>
      <c r="M887" s="422"/>
      <c r="N887" s="422"/>
      <c r="O887" s="422"/>
      <c r="P887" s="317" t="s">
        <v>872</v>
      </c>
      <c r="Q887" s="318"/>
      <c r="R887" s="318"/>
      <c r="S887" s="318"/>
      <c r="T887" s="318"/>
      <c r="U887" s="318"/>
      <c r="V887" s="318"/>
      <c r="W887" s="318"/>
      <c r="X887" s="318"/>
      <c r="Y887" s="319">
        <v>77</v>
      </c>
      <c r="Z887" s="320"/>
      <c r="AA887" s="320"/>
      <c r="AB887" s="321"/>
      <c r="AC887" s="323" t="s">
        <v>372</v>
      </c>
      <c r="AD887" s="324"/>
      <c r="AE887" s="324"/>
      <c r="AF887" s="324"/>
      <c r="AG887" s="324"/>
      <c r="AH887" s="330" t="s">
        <v>745</v>
      </c>
      <c r="AI887" s="331"/>
      <c r="AJ887" s="331"/>
      <c r="AK887" s="331"/>
      <c r="AL887" s="327">
        <v>100</v>
      </c>
      <c r="AM887" s="328"/>
      <c r="AN887" s="328"/>
      <c r="AO887" s="329"/>
      <c r="AP887" s="322" t="s">
        <v>813</v>
      </c>
      <c r="AQ887" s="322"/>
      <c r="AR887" s="322"/>
      <c r="AS887" s="322"/>
      <c r="AT887" s="322"/>
      <c r="AU887" s="322"/>
      <c r="AV887" s="322"/>
      <c r="AW887" s="322"/>
      <c r="AX887" s="322"/>
      <c r="AY887">
        <f>COUNTA($C$887)</f>
        <v>1</v>
      </c>
    </row>
    <row r="888" spans="1:51" ht="45" hidden="1" customHeight="1" x14ac:dyDescent="0.15">
      <c r="A888" s="404">
        <v>11</v>
      </c>
      <c r="B888" s="404">
        <v>1</v>
      </c>
      <c r="C888" s="423"/>
      <c r="D888" s="420"/>
      <c r="E888" s="420"/>
      <c r="F888" s="420"/>
      <c r="G888" s="420"/>
      <c r="H888" s="420"/>
      <c r="I888" s="420"/>
      <c r="J888" s="421"/>
      <c r="K888" s="422"/>
      <c r="L888" s="422"/>
      <c r="M888" s="422"/>
      <c r="N888" s="422"/>
      <c r="O888" s="422"/>
      <c r="P888" s="429"/>
      <c r="Q888" s="430"/>
      <c r="R888" s="430"/>
      <c r="S888" s="430"/>
      <c r="T888" s="430"/>
      <c r="U888" s="430"/>
      <c r="V888" s="430"/>
      <c r="W888" s="430"/>
      <c r="X888" s="431"/>
      <c r="Y888" s="319"/>
      <c r="Z888" s="320"/>
      <c r="AA888" s="320"/>
      <c r="AB888" s="321"/>
      <c r="AC888" s="323"/>
      <c r="AD888" s="324"/>
      <c r="AE888" s="324"/>
      <c r="AF888" s="324"/>
      <c r="AG888" s="324"/>
      <c r="AH888" s="330"/>
      <c r="AI888" s="331"/>
      <c r="AJ888" s="331"/>
      <c r="AK888" s="331"/>
      <c r="AL888" s="327"/>
      <c r="AM888" s="328"/>
      <c r="AN888" s="328"/>
      <c r="AO888" s="329"/>
      <c r="AP888" s="322"/>
      <c r="AQ888" s="322"/>
      <c r="AR888" s="322"/>
      <c r="AS888" s="322"/>
      <c r="AT888" s="322"/>
      <c r="AU888" s="322"/>
      <c r="AV888" s="322"/>
      <c r="AW888" s="322"/>
      <c r="AX888" s="322"/>
      <c r="AY888">
        <f>COUNTA($C$888)</f>
        <v>0</v>
      </c>
    </row>
    <row r="889" spans="1:51" ht="45" hidden="1" customHeight="1" x14ac:dyDescent="0.15">
      <c r="A889" s="404">
        <v>12</v>
      </c>
      <c r="B889" s="404">
        <v>1</v>
      </c>
      <c r="C889" s="423"/>
      <c r="D889" s="420"/>
      <c r="E889" s="420"/>
      <c r="F889" s="420"/>
      <c r="G889" s="420"/>
      <c r="H889" s="420"/>
      <c r="I889" s="420"/>
      <c r="J889" s="421"/>
      <c r="K889" s="422"/>
      <c r="L889" s="422"/>
      <c r="M889" s="422"/>
      <c r="N889" s="422"/>
      <c r="O889" s="422"/>
      <c r="P889" s="429"/>
      <c r="Q889" s="430"/>
      <c r="R889" s="430"/>
      <c r="S889" s="430"/>
      <c r="T889" s="430"/>
      <c r="U889" s="430"/>
      <c r="V889" s="430"/>
      <c r="W889" s="430"/>
      <c r="X889" s="431"/>
      <c r="Y889" s="319"/>
      <c r="Z889" s="320"/>
      <c r="AA889" s="320"/>
      <c r="AB889" s="321"/>
      <c r="AC889" s="323"/>
      <c r="AD889" s="324"/>
      <c r="AE889" s="324"/>
      <c r="AF889" s="324"/>
      <c r="AG889" s="324"/>
      <c r="AH889" s="330"/>
      <c r="AI889" s="331"/>
      <c r="AJ889" s="331"/>
      <c r="AK889" s="331"/>
      <c r="AL889" s="327"/>
      <c r="AM889" s="328"/>
      <c r="AN889" s="328"/>
      <c r="AO889" s="329"/>
      <c r="AP889" s="322"/>
      <c r="AQ889" s="322"/>
      <c r="AR889" s="322"/>
      <c r="AS889" s="322"/>
      <c r="AT889" s="322"/>
      <c r="AU889" s="322"/>
      <c r="AV889" s="322"/>
      <c r="AW889" s="322"/>
      <c r="AX889" s="322"/>
      <c r="AY889">
        <f>COUNTA($C$889)</f>
        <v>0</v>
      </c>
    </row>
    <row r="890" spans="1:51" ht="45" hidden="1" customHeight="1" x14ac:dyDescent="0.15">
      <c r="A890" s="404">
        <v>13</v>
      </c>
      <c r="B890" s="404">
        <v>1</v>
      </c>
      <c r="C890" s="423"/>
      <c r="D890" s="420"/>
      <c r="E890" s="420"/>
      <c r="F890" s="420"/>
      <c r="G890" s="420"/>
      <c r="H890" s="420"/>
      <c r="I890" s="420"/>
      <c r="J890" s="421"/>
      <c r="K890" s="422"/>
      <c r="L890" s="422"/>
      <c r="M890" s="422"/>
      <c r="N890" s="422"/>
      <c r="O890" s="422"/>
      <c r="P890" s="429"/>
      <c r="Q890" s="430"/>
      <c r="R890" s="430"/>
      <c r="S890" s="430"/>
      <c r="T890" s="430"/>
      <c r="U890" s="430"/>
      <c r="V890" s="430"/>
      <c r="W890" s="430"/>
      <c r="X890" s="431"/>
      <c r="Y890" s="319"/>
      <c r="Z890" s="320"/>
      <c r="AA890" s="320"/>
      <c r="AB890" s="321"/>
      <c r="AC890" s="323"/>
      <c r="AD890" s="324"/>
      <c r="AE890" s="324"/>
      <c r="AF890" s="324"/>
      <c r="AG890" s="324"/>
      <c r="AH890" s="330"/>
      <c r="AI890" s="331"/>
      <c r="AJ890" s="331"/>
      <c r="AK890" s="331"/>
      <c r="AL890" s="327"/>
      <c r="AM890" s="328"/>
      <c r="AN890" s="328"/>
      <c r="AO890" s="329"/>
      <c r="AP890" s="322"/>
      <c r="AQ890" s="322"/>
      <c r="AR890" s="322"/>
      <c r="AS890" s="322"/>
      <c r="AT890" s="322"/>
      <c r="AU890" s="322"/>
      <c r="AV890" s="322"/>
      <c r="AW890" s="322"/>
      <c r="AX890" s="322"/>
      <c r="AY890">
        <f>COUNTA($C$890)</f>
        <v>0</v>
      </c>
    </row>
    <row r="891" spans="1:51" ht="45" hidden="1" customHeight="1" x14ac:dyDescent="0.15">
      <c r="A891" s="404">
        <v>14</v>
      </c>
      <c r="B891" s="404">
        <v>1</v>
      </c>
      <c r="C891" s="423"/>
      <c r="D891" s="420"/>
      <c r="E891" s="420"/>
      <c r="F891" s="420"/>
      <c r="G891" s="420"/>
      <c r="H891" s="420"/>
      <c r="I891" s="420"/>
      <c r="J891" s="421"/>
      <c r="K891" s="422"/>
      <c r="L891" s="422"/>
      <c r="M891" s="422"/>
      <c r="N891" s="422"/>
      <c r="O891" s="422"/>
      <c r="P891" s="429"/>
      <c r="Q891" s="430"/>
      <c r="R891" s="430"/>
      <c r="S891" s="430"/>
      <c r="T891" s="430"/>
      <c r="U891" s="430"/>
      <c r="V891" s="430"/>
      <c r="W891" s="430"/>
      <c r="X891" s="431"/>
      <c r="Y891" s="319"/>
      <c r="Z891" s="320"/>
      <c r="AA891" s="320"/>
      <c r="AB891" s="321"/>
      <c r="AC891" s="323"/>
      <c r="AD891" s="324"/>
      <c r="AE891" s="324"/>
      <c r="AF891" s="324"/>
      <c r="AG891" s="324"/>
      <c r="AH891" s="330"/>
      <c r="AI891" s="331"/>
      <c r="AJ891" s="331"/>
      <c r="AK891" s="331"/>
      <c r="AL891" s="327"/>
      <c r="AM891" s="328"/>
      <c r="AN891" s="328"/>
      <c r="AO891" s="329"/>
      <c r="AP891" s="322"/>
      <c r="AQ891" s="322"/>
      <c r="AR891" s="322"/>
      <c r="AS891" s="322"/>
      <c r="AT891" s="322"/>
      <c r="AU891" s="322"/>
      <c r="AV891" s="322"/>
      <c r="AW891" s="322"/>
      <c r="AX891" s="322"/>
      <c r="AY891">
        <f>COUNTA($C$891)</f>
        <v>0</v>
      </c>
    </row>
    <row r="892" spans="1:51" ht="45" hidden="1" customHeight="1" x14ac:dyDescent="0.15">
      <c r="A892" s="404">
        <v>15</v>
      </c>
      <c r="B892" s="404">
        <v>1</v>
      </c>
      <c r="C892" s="423"/>
      <c r="D892" s="420"/>
      <c r="E892" s="420"/>
      <c r="F892" s="420"/>
      <c r="G892" s="420"/>
      <c r="H892" s="420"/>
      <c r="I892" s="420"/>
      <c r="J892" s="421"/>
      <c r="K892" s="422"/>
      <c r="L892" s="422"/>
      <c r="M892" s="422"/>
      <c r="N892" s="422"/>
      <c r="O892" s="422"/>
      <c r="P892" s="429"/>
      <c r="Q892" s="430"/>
      <c r="R892" s="430"/>
      <c r="S892" s="430"/>
      <c r="T892" s="430"/>
      <c r="U892" s="430"/>
      <c r="V892" s="430"/>
      <c r="W892" s="430"/>
      <c r="X892" s="431"/>
      <c r="Y892" s="319"/>
      <c r="Z892" s="320"/>
      <c r="AA892" s="320"/>
      <c r="AB892" s="321"/>
      <c r="AC892" s="323"/>
      <c r="AD892" s="324"/>
      <c r="AE892" s="324"/>
      <c r="AF892" s="324"/>
      <c r="AG892" s="324"/>
      <c r="AH892" s="330"/>
      <c r="AI892" s="331"/>
      <c r="AJ892" s="331"/>
      <c r="AK892" s="331"/>
      <c r="AL892" s="327"/>
      <c r="AM892" s="328"/>
      <c r="AN892" s="328"/>
      <c r="AO892" s="329"/>
      <c r="AP892" s="322"/>
      <c r="AQ892" s="322"/>
      <c r="AR892" s="322"/>
      <c r="AS892" s="322"/>
      <c r="AT892" s="322"/>
      <c r="AU892" s="322"/>
      <c r="AV892" s="322"/>
      <c r="AW892" s="322"/>
      <c r="AX892" s="322"/>
      <c r="AY892">
        <f>COUNTA($C$892)</f>
        <v>0</v>
      </c>
    </row>
    <row r="893" spans="1:51" ht="45" hidden="1" customHeight="1" x14ac:dyDescent="0.15">
      <c r="A893" s="404">
        <v>16</v>
      </c>
      <c r="B893" s="404">
        <v>1</v>
      </c>
      <c r="C893" s="423"/>
      <c r="D893" s="420"/>
      <c r="E893" s="420"/>
      <c r="F893" s="420"/>
      <c r="G893" s="420"/>
      <c r="H893" s="420"/>
      <c r="I893" s="420"/>
      <c r="J893" s="421"/>
      <c r="K893" s="422"/>
      <c r="L893" s="422"/>
      <c r="M893" s="422"/>
      <c r="N893" s="422"/>
      <c r="O893" s="422"/>
      <c r="P893" s="429"/>
      <c r="Q893" s="430"/>
      <c r="R893" s="430"/>
      <c r="S893" s="430"/>
      <c r="T893" s="430"/>
      <c r="U893" s="430"/>
      <c r="V893" s="430"/>
      <c r="W893" s="430"/>
      <c r="X893" s="431"/>
      <c r="Y893" s="319"/>
      <c r="Z893" s="320"/>
      <c r="AA893" s="320"/>
      <c r="AB893" s="321"/>
      <c r="AC893" s="323"/>
      <c r="AD893" s="324"/>
      <c r="AE893" s="324"/>
      <c r="AF893" s="324"/>
      <c r="AG893" s="324"/>
      <c r="AH893" s="330"/>
      <c r="AI893" s="331"/>
      <c r="AJ893" s="331"/>
      <c r="AK893" s="331"/>
      <c r="AL893" s="327"/>
      <c r="AM893" s="328"/>
      <c r="AN893" s="328"/>
      <c r="AO893" s="329"/>
      <c r="AP893" s="322"/>
      <c r="AQ893" s="322"/>
      <c r="AR893" s="322"/>
      <c r="AS893" s="322"/>
      <c r="AT893" s="322"/>
      <c r="AU893" s="322"/>
      <c r="AV893" s="322"/>
      <c r="AW893" s="322"/>
      <c r="AX893" s="322"/>
      <c r="AY893">
        <f>COUNTA($C$893)</f>
        <v>0</v>
      </c>
    </row>
    <row r="894" spans="1:51" s="16" customFormat="1" ht="45" hidden="1" customHeight="1" x14ac:dyDescent="0.15">
      <c r="A894" s="404">
        <v>17</v>
      </c>
      <c r="B894" s="404">
        <v>1</v>
      </c>
      <c r="C894" s="423"/>
      <c r="D894" s="420"/>
      <c r="E894" s="420"/>
      <c r="F894" s="420"/>
      <c r="G894" s="420"/>
      <c r="H894" s="420"/>
      <c r="I894" s="420"/>
      <c r="J894" s="421"/>
      <c r="K894" s="422"/>
      <c r="L894" s="422"/>
      <c r="M894" s="422"/>
      <c r="N894" s="422"/>
      <c r="O894" s="422"/>
      <c r="P894" s="429"/>
      <c r="Q894" s="430"/>
      <c r="R894" s="430"/>
      <c r="S894" s="430"/>
      <c r="T894" s="430"/>
      <c r="U894" s="430"/>
      <c r="V894" s="430"/>
      <c r="W894" s="430"/>
      <c r="X894" s="431"/>
      <c r="Y894" s="319"/>
      <c r="Z894" s="320"/>
      <c r="AA894" s="320"/>
      <c r="AB894" s="321"/>
      <c r="AC894" s="323"/>
      <c r="AD894" s="324"/>
      <c r="AE894" s="324"/>
      <c r="AF894" s="324"/>
      <c r="AG894" s="324"/>
      <c r="AH894" s="330"/>
      <c r="AI894" s="331"/>
      <c r="AJ894" s="331"/>
      <c r="AK894" s="331"/>
      <c r="AL894" s="327"/>
      <c r="AM894" s="328"/>
      <c r="AN894" s="328"/>
      <c r="AO894" s="329"/>
      <c r="AP894" s="322"/>
      <c r="AQ894" s="322"/>
      <c r="AR894" s="322"/>
      <c r="AS894" s="322"/>
      <c r="AT894" s="322"/>
      <c r="AU894" s="322"/>
      <c r="AV894" s="322"/>
      <c r="AW894" s="322"/>
      <c r="AX894" s="322"/>
      <c r="AY894">
        <f>COUNTA($C$894)</f>
        <v>0</v>
      </c>
    </row>
    <row r="895" spans="1:51" ht="45" hidden="1" customHeight="1" x14ac:dyDescent="0.15">
      <c r="A895" s="404">
        <v>18</v>
      </c>
      <c r="B895" s="404">
        <v>1</v>
      </c>
      <c r="C895" s="423"/>
      <c r="D895" s="420"/>
      <c r="E895" s="420"/>
      <c r="F895" s="420"/>
      <c r="G895" s="420"/>
      <c r="H895" s="420"/>
      <c r="I895" s="420"/>
      <c r="J895" s="421"/>
      <c r="K895" s="422"/>
      <c r="L895" s="422"/>
      <c r="M895" s="422"/>
      <c r="N895" s="422"/>
      <c r="O895" s="422"/>
      <c r="P895" s="429"/>
      <c r="Q895" s="430"/>
      <c r="R895" s="430"/>
      <c r="S895" s="430"/>
      <c r="T895" s="430"/>
      <c r="U895" s="430"/>
      <c r="V895" s="430"/>
      <c r="W895" s="430"/>
      <c r="X895" s="431"/>
      <c r="Y895" s="319"/>
      <c r="Z895" s="320"/>
      <c r="AA895" s="320"/>
      <c r="AB895" s="321"/>
      <c r="AC895" s="323"/>
      <c r="AD895" s="324"/>
      <c r="AE895" s="324"/>
      <c r="AF895" s="324"/>
      <c r="AG895" s="324"/>
      <c r="AH895" s="330"/>
      <c r="AI895" s="331"/>
      <c r="AJ895" s="331"/>
      <c r="AK895" s="331"/>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295</v>
      </c>
      <c r="K910" s="109"/>
      <c r="L910" s="109"/>
      <c r="M910" s="109"/>
      <c r="N910" s="109"/>
      <c r="O910" s="109"/>
      <c r="P910" s="338" t="s">
        <v>243</v>
      </c>
      <c r="Q910" s="338"/>
      <c r="R910" s="338"/>
      <c r="S910" s="338"/>
      <c r="T910" s="338"/>
      <c r="U910" s="338"/>
      <c r="V910" s="338"/>
      <c r="W910" s="338"/>
      <c r="X910" s="338"/>
      <c r="Y910" s="348" t="s">
        <v>293</v>
      </c>
      <c r="Z910" s="349"/>
      <c r="AA910" s="349"/>
      <c r="AB910" s="349"/>
      <c r="AC910" s="277" t="s">
        <v>332</v>
      </c>
      <c r="AD910" s="277"/>
      <c r="AE910" s="277"/>
      <c r="AF910" s="277"/>
      <c r="AG910" s="277"/>
      <c r="AH910" s="348" t="s">
        <v>362</v>
      </c>
      <c r="AI910" s="350"/>
      <c r="AJ910" s="350"/>
      <c r="AK910" s="350"/>
      <c r="AL910" s="350" t="s">
        <v>21</v>
      </c>
      <c r="AM910" s="350"/>
      <c r="AN910" s="350"/>
      <c r="AO910" s="424"/>
      <c r="AP910" s="425" t="s">
        <v>296</v>
      </c>
      <c r="AQ910" s="425"/>
      <c r="AR910" s="425"/>
      <c r="AS910" s="425"/>
      <c r="AT910" s="425"/>
      <c r="AU910" s="425"/>
      <c r="AV910" s="425"/>
      <c r="AW910" s="425"/>
      <c r="AX910" s="425"/>
      <c r="AY910">
        <f t="shared" ref="AY910:AY911" si="119">$AY$908</f>
        <v>1</v>
      </c>
    </row>
    <row r="911" spans="1:51" ht="45" customHeight="1" x14ac:dyDescent="0.15">
      <c r="A911" s="404">
        <v>1</v>
      </c>
      <c r="B911" s="404">
        <v>1</v>
      </c>
      <c r="C911" s="423" t="s">
        <v>820</v>
      </c>
      <c r="D911" s="420"/>
      <c r="E911" s="420"/>
      <c r="F911" s="420"/>
      <c r="G911" s="420"/>
      <c r="H911" s="420"/>
      <c r="I911" s="420"/>
      <c r="J911" s="421">
        <v>5120005010077</v>
      </c>
      <c r="K911" s="422"/>
      <c r="L911" s="422"/>
      <c r="M911" s="422"/>
      <c r="N911" s="422"/>
      <c r="O911" s="422"/>
      <c r="P911" s="317" t="s">
        <v>754</v>
      </c>
      <c r="Q911" s="318"/>
      <c r="R911" s="318"/>
      <c r="S911" s="318"/>
      <c r="T911" s="318"/>
      <c r="U911" s="318"/>
      <c r="V911" s="318"/>
      <c r="W911" s="318"/>
      <c r="X911" s="318"/>
      <c r="Y911" s="319">
        <v>26</v>
      </c>
      <c r="Z911" s="320"/>
      <c r="AA911" s="320"/>
      <c r="AB911" s="321"/>
      <c r="AC911" s="323" t="s">
        <v>372</v>
      </c>
      <c r="AD911" s="324"/>
      <c r="AE911" s="324"/>
      <c r="AF911" s="324"/>
      <c r="AG911" s="324"/>
      <c r="AH911" s="330" t="s">
        <v>745</v>
      </c>
      <c r="AI911" s="331"/>
      <c r="AJ911" s="331"/>
      <c r="AK911" s="331"/>
      <c r="AL911" s="327">
        <v>100</v>
      </c>
      <c r="AM911" s="328"/>
      <c r="AN911" s="328"/>
      <c r="AO911" s="329"/>
      <c r="AP911" s="322" t="s">
        <v>813</v>
      </c>
      <c r="AQ911" s="322"/>
      <c r="AR911" s="322"/>
      <c r="AS911" s="322"/>
      <c r="AT911" s="322"/>
      <c r="AU911" s="322"/>
      <c r="AV911" s="322"/>
      <c r="AW911" s="322"/>
      <c r="AX911" s="322"/>
      <c r="AY911">
        <f t="shared" si="119"/>
        <v>1</v>
      </c>
    </row>
    <row r="912" spans="1:51" ht="45" customHeight="1" x14ac:dyDescent="0.15">
      <c r="A912" s="404">
        <v>2</v>
      </c>
      <c r="B912" s="404">
        <v>1</v>
      </c>
      <c r="C912" s="423" t="s">
        <v>837</v>
      </c>
      <c r="D912" s="420"/>
      <c r="E912" s="420"/>
      <c r="F912" s="420"/>
      <c r="G912" s="420"/>
      <c r="H912" s="420"/>
      <c r="I912" s="420"/>
      <c r="J912" s="421">
        <v>3320005001974</v>
      </c>
      <c r="K912" s="422"/>
      <c r="L912" s="422"/>
      <c r="M912" s="422"/>
      <c r="N912" s="422"/>
      <c r="O912" s="422"/>
      <c r="P912" s="317" t="s">
        <v>755</v>
      </c>
      <c r="Q912" s="318"/>
      <c r="R912" s="318"/>
      <c r="S912" s="318"/>
      <c r="T912" s="318"/>
      <c r="U912" s="318"/>
      <c r="V912" s="318"/>
      <c r="W912" s="318"/>
      <c r="X912" s="318"/>
      <c r="Y912" s="319">
        <v>13</v>
      </c>
      <c r="Z912" s="320"/>
      <c r="AA912" s="320"/>
      <c r="AB912" s="321"/>
      <c r="AC912" s="323" t="s">
        <v>372</v>
      </c>
      <c r="AD912" s="324"/>
      <c r="AE912" s="324"/>
      <c r="AF912" s="324"/>
      <c r="AG912" s="324"/>
      <c r="AH912" s="330" t="s">
        <v>745</v>
      </c>
      <c r="AI912" s="331"/>
      <c r="AJ912" s="331"/>
      <c r="AK912" s="331"/>
      <c r="AL912" s="327">
        <v>100</v>
      </c>
      <c r="AM912" s="328"/>
      <c r="AN912" s="328"/>
      <c r="AO912" s="329"/>
      <c r="AP912" s="322" t="s">
        <v>813</v>
      </c>
      <c r="AQ912" s="322"/>
      <c r="AR912" s="322"/>
      <c r="AS912" s="322"/>
      <c r="AT912" s="322"/>
      <c r="AU912" s="322"/>
      <c r="AV912" s="322"/>
      <c r="AW912" s="322"/>
      <c r="AX912" s="322"/>
      <c r="AY912">
        <f>COUNTA($C$912)</f>
        <v>1</v>
      </c>
    </row>
    <row r="913" spans="1:51" ht="45" customHeight="1" x14ac:dyDescent="0.15">
      <c r="A913" s="404">
        <v>3</v>
      </c>
      <c r="B913" s="404">
        <v>1</v>
      </c>
      <c r="C913" s="423" t="s">
        <v>838</v>
      </c>
      <c r="D913" s="420"/>
      <c r="E913" s="420"/>
      <c r="F913" s="420"/>
      <c r="G913" s="420"/>
      <c r="H913" s="420"/>
      <c r="I913" s="420"/>
      <c r="J913" s="421">
        <v>9250005001134</v>
      </c>
      <c r="K913" s="422"/>
      <c r="L913" s="422"/>
      <c r="M913" s="422"/>
      <c r="N913" s="422"/>
      <c r="O913" s="422"/>
      <c r="P913" s="317" t="s">
        <v>756</v>
      </c>
      <c r="Q913" s="318"/>
      <c r="R913" s="318"/>
      <c r="S913" s="318"/>
      <c r="T913" s="318"/>
      <c r="U913" s="318"/>
      <c r="V913" s="318"/>
      <c r="W913" s="318"/>
      <c r="X913" s="318"/>
      <c r="Y913" s="319">
        <v>13</v>
      </c>
      <c r="Z913" s="320"/>
      <c r="AA913" s="320"/>
      <c r="AB913" s="321"/>
      <c r="AC913" s="323" t="s">
        <v>372</v>
      </c>
      <c r="AD913" s="324"/>
      <c r="AE913" s="324"/>
      <c r="AF913" s="324"/>
      <c r="AG913" s="324"/>
      <c r="AH913" s="330" t="s">
        <v>745</v>
      </c>
      <c r="AI913" s="331"/>
      <c r="AJ913" s="331"/>
      <c r="AK913" s="331"/>
      <c r="AL913" s="327">
        <v>100</v>
      </c>
      <c r="AM913" s="328"/>
      <c r="AN913" s="328"/>
      <c r="AO913" s="329"/>
      <c r="AP913" s="322" t="s">
        <v>813</v>
      </c>
      <c r="AQ913" s="322"/>
      <c r="AR913" s="322"/>
      <c r="AS913" s="322"/>
      <c r="AT913" s="322"/>
      <c r="AU913" s="322"/>
      <c r="AV913" s="322"/>
      <c r="AW913" s="322"/>
      <c r="AX913" s="322"/>
      <c r="AY913">
        <f>COUNTA($C$913)</f>
        <v>1</v>
      </c>
    </row>
    <row r="914" spans="1:51" ht="45" customHeight="1" x14ac:dyDescent="0.15">
      <c r="A914" s="404">
        <v>4</v>
      </c>
      <c r="B914" s="404">
        <v>1</v>
      </c>
      <c r="C914" s="423" t="s">
        <v>839</v>
      </c>
      <c r="D914" s="420"/>
      <c r="E914" s="420"/>
      <c r="F914" s="420"/>
      <c r="G914" s="420"/>
      <c r="H914" s="420"/>
      <c r="I914" s="420"/>
      <c r="J914" s="421">
        <v>8012305000162</v>
      </c>
      <c r="K914" s="422"/>
      <c r="L914" s="422"/>
      <c r="M914" s="422"/>
      <c r="N914" s="422"/>
      <c r="O914" s="422"/>
      <c r="P914" s="317" t="s">
        <v>757</v>
      </c>
      <c r="Q914" s="318"/>
      <c r="R914" s="318"/>
      <c r="S914" s="318"/>
      <c r="T914" s="318"/>
      <c r="U914" s="318"/>
      <c r="V914" s="318"/>
      <c r="W914" s="318"/>
      <c r="X914" s="318"/>
      <c r="Y914" s="319">
        <v>13</v>
      </c>
      <c r="Z914" s="320"/>
      <c r="AA914" s="320"/>
      <c r="AB914" s="321"/>
      <c r="AC914" s="323" t="s">
        <v>372</v>
      </c>
      <c r="AD914" s="324"/>
      <c r="AE914" s="324"/>
      <c r="AF914" s="324"/>
      <c r="AG914" s="324"/>
      <c r="AH914" s="330" t="s">
        <v>745</v>
      </c>
      <c r="AI914" s="331"/>
      <c r="AJ914" s="331"/>
      <c r="AK914" s="331"/>
      <c r="AL914" s="327">
        <v>100</v>
      </c>
      <c r="AM914" s="328"/>
      <c r="AN914" s="328"/>
      <c r="AO914" s="329"/>
      <c r="AP914" s="322" t="s">
        <v>813</v>
      </c>
      <c r="AQ914" s="322"/>
      <c r="AR914" s="322"/>
      <c r="AS914" s="322"/>
      <c r="AT914" s="322"/>
      <c r="AU914" s="322"/>
      <c r="AV914" s="322"/>
      <c r="AW914" s="322"/>
      <c r="AX914" s="322"/>
      <c r="AY914">
        <f>COUNTA($C$914)</f>
        <v>1</v>
      </c>
    </row>
    <row r="915" spans="1:51" ht="45" customHeight="1" x14ac:dyDescent="0.15">
      <c r="A915" s="404">
        <v>5</v>
      </c>
      <c r="B915" s="404">
        <v>1</v>
      </c>
      <c r="C915" s="423" t="s">
        <v>840</v>
      </c>
      <c r="D915" s="420"/>
      <c r="E915" s="420"/>
      <c r="F915" s="420"/>
      <c r="G915" s="420"/>
      <c r="H915" s="420"/>
      <c r="I915" s="420"/>
      <c r="J915" s="421">
        <v>4020005003182</v>
      </c>
      <c r="K915" s="422"/>
      <c r="L915" s="422"/>
      <c r="M915" s="422"/>
      <c r="N915" s="422"/>
      <c r="O915" s="422"/>
      <c r="P915" s="317" t="s">
        <v>758</v>
      </c>
      <c r="Q915" s="318"/>
      <c r="R915" s="318"/>
      <c r="S915" s="318"/>
      <c r="T915" s="318"/>
      <c r="U915" s="318"/>
      <c r="V915" s="318"/>
      <c r="W915" s="318"/>
      <c r="X915" s="318"/>
      <c r="Y915" s="319">
        <v>13</v>
      </c>
      <c r="Z915" s="320"/>
      <c r="AA915" s="320"/>
      <c r="AB915" s="321"/>
      <c r="AC915" s="323" t="s">
        <v>372</v>
      </c>
      <c r="AD915" s="324"/>
      <c r="AE915" s="324"/>
      <c r="AF915" s="324"/>
      <c r="AG915" s="324"/>
      <c r="AH915" s="330" t="s">
        <v>745</v>
      </c>
      <c r="AI915" s="331"/>
      <c r="AJ915" s="331"/>
      <c r="AK915" s="331"/>
      <c r="AL915" s="327">
        <v>100</v>
      </c>
      <c r="AM915" s="328"/>
      <c r="AN915" s="328"/>
      <c r="AO915" s="329"/>
      <c r="AP915" s="322" t="s">
        <v>813</v>
      </c>
      <c r="AQ915" s="322"/>
      <c r="AR915" s="322"/>
      <c r="AS915" s="322"/>
      <c r="AT915" s="322"/>
      <c r="AU915" s="322"/>
      <c r="AV915" s="322"/>
      <c r="AW915" s="322"/>
      <c r="AX915" s="322"/>
      <c r="AY915">
        <f>COUNTA($C$915)</f>
        <v>1</v>
      </c>
    </row>
    <row r="916" spans="1:51" ht="45" customHeight="1" x14ac:dyDescent="0.15">
      <c r="A916" s="404">
        <v>6</v>
      </c>
      <c r="B916" s="404">
        <v>1</v>
      </c>
      <c r="C916" s="423" t="s">
        <v>841</v>
      </c>
      <c r="D916" s="420"/>
      <c r="E916" s="420"/>
      <c r="F916" s="420"/>
      <c r="G916" s="420"/>
      <c r="H916" s="420"/>
      <c r="I916" s="420"/>
      <c r="J916" s="421">
        <v>2260005002575</v>
      </c>
      <c r="K916" s="422"/>
      <c r="L916" s="422"/>
      <c r="M916" s="422"/>
      <c r="N916" s="422"/>
      <c r="O916" s="422"/>
      <c r="P916" s="317" t="s">
        <v>759</v>
      </c>
      <c r="Q916" s="318"/>
      <c r="R916" s="318"/>
      <c r="S916" s="318"/>
      <c r="T916" s="318"/>
      <c r="U916" s="318"/>
      <c r="V916" s="318"/>
      <c r="W916" s="318"/>
      <c r="X916" s="318"/>
      <c r="Y916" s="319">
        <v>13</v>
      </c>
      <c r="Z916" s="320"/>
      <c r="AA916" s="320"/>
      <c r="AB916" s="321"/>
      <c r="AC916" s="323" t="s">
        <v>372</v>
      </c>
      <c r="AD916" s="324"/>
      <c r="AE916" s="324"/>
      <c r="AF916" s="324"/>
      <c r="AG916" s="324"/>
      <c r="AH916" s="330" t="s">
        <v>745</v>
      </c>
      <c r="AI916" s="331"/>
      <c r="AJ916" s="331"/>
      <c r="AK916" s="331"/>
      <c r="AL916" s="327">
        <v>100</v>
      </c>
      <c r="AM916" s="328"/>
      <c r="AN916" s="328"/>
      <c r="AO916" s="329"/>
      <c r="AP916" s="322" t="s">
        <v>813</v>
      </c>
      <c r="AQ916" s="322"/>
      <c r="AR916" s="322"/>
      <c r="AS916" s="322"/>
      <c r="AT916" s="322"/>
      <c r="AU916" s="322"/>
      <c r="AV916" s="322"/>
      <c r="AW916" s="322"/>
      <c r="AX916" s="322"/>
      <c r="AY916">
        <f>COUNTA($C$916)</f>
        <v>1</v>
      </c>
    </row>
    <row r="917" spans="1:51" ht="45" customHeight="1" x14ac:dyDescent="0.15">
      <c r="A917" s="404">
        <v>7</v>
      </c>
      <c r="B917" s="404">
        <v>1</v>
      </c>
      <c r="C917" s="423" t="s">
        <v>842</v>
      </c>
      <c r="D917" s="420"/>
      <c r="E917" s="420"/>
      <c r="F917" s="420"/>
      <c r="G917" s="420"/>
      <c r="H917" s="420"/>
      <c r="I917" s="420"/>
      <c r="J917" s="421">
        <v>8020005002115</v>
      </c>
      <c r="K917" s="422"/>
      <c r="L917" s="422"/>
      <c r="M917" s="422"/>
      <c r="N917" s="422"/>
      <c r="O917" s="422"/>
      <c r="P917" s="317" t="s">
        <v>760</v>
      </c>
      <c r="Q917" s="318"/>
      <c r="R917" s="318"/>
      <c r="S917" s="318"/>
      <c r="T917" s="318"/>
      <c r="U917" s="318"/>
      <c r="V917" s="318"/>
      <c r="W917" s="318"/>
      <c r="X917" s="318"/>
      <c r="Y917" s="319">
        <v>11</v>
      </c>
      <c r="Z917" s="320"/>
      <c r="AA917" s="320"/>
      <c r="AB917" s="321"/>
      <c r="AC917" s="323" t="s">
        <v>372</v>
      </c>
      <c r="AD917" s="324"/>
      <c r="AE917" s="324"/>
      <c r="AF917" s="324"/>
      <c r="AG917" s="324"/>
      <c r="AH917" s="330" t="s">
        <v>745</v>
      </c>
      <c r="AI917" s="331"/>
      <c r="AJ917" s="331"/>
      <c r="AK917" s="331"/>
      <c r="AL917" s="327">
        <v>100</v>
      </c>
      <c r="AM917" s="328"/>
      <c r="AN917" s="328"/>
      <c r="AO917" s="329"/>
      <c r="AP917" s="322" t="s">
        <v>813</v>
      </c>
      <c r="AQ917" s="322"/>
      <c r="AR917" s="322"/>
      <c r="AS917" s="322"/>
      <c r="AT917" s="322"/>
      <c r="AU917" s="322"/>
      <c r="AV917" s="322"/>
      <c r="AW917" s="322"/>
      <c r="AX917" s="322"/>
      <c r="AY917">
        <f>COUNTA($C$917)</f>
        <v>1</v>
      </c>
    </row>
    <row r="918" spans="1:51" ht="30" hidden="1" customHeight="1" x14ac:dyDescent="0.15">
      <c r="A918" s="404">
        <v>8</v>
      </c>
      <c r="B918" s="40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295</v>
      </c>
      <c r="K943" s="109"/>
      <c r="L943" s="109"/>
      <c r="M943" s="109"/>
      <c r="N943" s="109"/>
      <c r="O943" s="109"/>
      <c r="P943" s="338" t="s">
        <v>243</v>
      </c>
      <c r="Q943" s="338"/>
      <c r="R943" s="338"/>
      <c r="S943" s="338"/>
      <c r="T943" s="338"/>
      <c r="U943" s="338"/>
      <c r="V943" s="338"/>
      <c r="W943" s="338"/>
      <c r="X943" s="338"/>
      <c r="Y943" s="348" t="s">
        <v>293</v>
      </c>
      <c r="Z943" s="349"/>
      <c r="AA943" s="349"/>
      <c r="AB943" s="349"/>
      <c r="AC943" s="277" t="s">
        <v>332</v>
      </c>
      <c r="AD943" s="277"/>
      <c r="AE943" s="277"/>
      <c r="AF943" s="277"/>
      <c r="AG943" s="277"/>
      <c r="AH943" s="348" t="s">
        <v>362</v>
      </c>
      <c r="AI943" s="350"/>
      <c r="AJ943" s="350"/>
      <c r="AK943" s="350"/>
      <c r="AL943" s="350" t="s">
        <v>21</v>
      </c>
      <c r="AM943" s="350"/>
      <c r="AN943" s="350"/>
      <c r="AO943" s="424"/>
      <c r="AP943" s="425" t="s">
        <v>296</v>
      </c>
      <c r="AQ943" s="425"/>
      <c r="AR943" s="425"/>
      <c r="AS943" s="425"/>
      <c r="AT943" s="425"/>
      <c r="AU943" s="425"/>
      <c r="AV943" s="425"/>
      <c r="AW943" s="425"/>
      <c r="AX943" s="425"/>
      <c r="AY943">
        <f t="shared" ref="AY943:AY944" si="120">$AY$941</f>
        <v>1</v>
      </c>
    </row>
    <row r="944" spans="1:51" ht="45" customHeight="1" x14ac:dyDescent="0.15">
      <c r="A944" s="404">
        <v>1</v>
      </c>
      <c r="B944" s="404">
        <v>1</v>
      </c>
      <c r="C944" s="423" t="s">
        <v>823</v>
      </c>
      <c r="D944" s="420"/>
      <c r="E944" s="420"/>
      <c r="F944" s="420"/>
      <c r="G944" s="420"/>
      <c r="H944" s="420"/>
      <c r="I944" s="420"/>
      <c r="J944" s="421">
        <v>1010001205950</v>
      </c>
      <c r="K944" s="422"/>
      <c r="L944" s="422"/>
      <c r="M944" s="422"/>
      <c r="N944" s="422"/>
      <c r="O944" s="422"/>
      <c r="P944" s="317" t="s">
        <v>810</v>
      </c>
      <c r="Q944" s="318"/>
      <c r="R944" s="318"/>
      <c r="S944" s="318"/>
      <c r="T944" s="318"/>
      <c r="U944" s="318"/>
      <c r="V944" s="318"/>
      <c r="W944" s="318"/>
      <c r="X944" s="318"/>
      <c r="Y944" s="319">
        <v>86</v>
      </c>
      <c r="Z944" s="320"/>
      <c r="AA944" s="320"/>
      <c r="AB944" s="321"/>
      <c r="AC944" s="323" t="s">
        <v>372</v>
      </c>
      <c r="AD944" s="324"/>
      <c r="AE944" s="324"/>
      <c r="AF944" s="324"/>
      <c r="AG944" s="324"/>
      <c r="AH944" s="330" t="s">
        <v>745</v>
      </c>
      <c r="AI944" s="331"/>
      <c r="AJ944" s="331"/>
      <c r="AK944" s="331"/>
      <c r="AL944" s="327">
        <v>100</v>
      </c>
      <c r="AM944" s="328"/>
      <c r="AN944" s="328"/>
      <c r="AO944" s="329"/>
      <c r="AP944" s="322" t="s">
        <v>813</v>
      </c>
      <c r="AQ944" s="322"/>
      <c r="AR944" s="322"/>
      <c r="AS944" s="322"/>
      <c r="AT944" s="322"/>
      <c r="AU944" s="322"/>
      <c r="AV944" s="322"/>
      <c r="AW944" s="322"/>
      <c r="AX944" s="322"/>
      <c r="AY944">
        <f t="shared" si="120"/>
        <v>1</v>
      </c>
    </row>
    <row r="945" spans="1:51" ht="45" customHeight="1" x14ac:dyDescent="0.15">
      <c r="A945" s="404">
        <v>2</v>
      </c>
      <c r="B945" s="404">
        <v>1</v>
      </c>
      <c r="C945" s="426" t="s">
        <v>730</v>
      </c>
      <c r="D945" s="427"/>
      <c r="E945" s="427"/>
      <c r="F945" s="427"/>
      <c r="G945" s="427"/>
      <c r="H945" s="427"/>
      <c r="I945" s="428"/>
      <c r="J945" s="421">
        <v>5030001109246</v>
      </c>
      <c r="K945" s="422"/>
      <c r="L945" s="422"/>
      <c r="M945" s="422"/>
      <c r="N945" s="422"/>
      <c r="O945" s="422"/>
      <c r="P945" s="317" t="s">
        <v>789</v>
      </c>
      <c r="Q945" s="318"/>
      <c r="R945" s="318"/>
      <c r="S945" s="318"/>
      <c r="T945" s="318"/>
      <c r="U945" s="318"/>
      <c r="V945" s="318"/>
      <c r="W945" s="318"/>
      <c r="X945" s="318"/>
      <c r="Y945" s="319">
        <v>36</v>
      </c>
      <c r="Z945" s="320"/>
      <c r="AA945" s="320"/>
      <c r="AB945" s="321"/>
      <c r="AC945" s="323" t="s">
        <v>372</v>
      </c>
      <c r="AD945" s="324"/>
      <c r="AE945" s="324"/>
      <c r="AF945" s="324"/>
      <c r="AG945" s="324"/>
      <c r="AH945" s="330" t="s">
        <v>745</v>
      </c>
      <c r="AI945" s="331"/>
      <c r="AJ945" s="331"/>
      <c r="AK945" s="331"/>
      <c r="AL945" s="327">
        <v>100</v>
      </c>
      <c r="AM945" s="328"/>
      <c r="AN945" s="328"/>
      <c r="AO945" s="329"/>
      <c r="AP945" s="322" t="s">
        <v>813</v>
      </c>
      <c r="AQ945" s="322"/>
      <c r="AR945" s="322"/>
      <c r="AS945" s="322"/>
      <c r="AT945" s="322"/>
      <c r="AU945" s="322"/>
      <c r="AV945" s="322"/>
      <c r="AW945" s="322"/>
      <c r="AX945" s="322"/>
      <c r="AY945">
        <f>COUNTA($C$945)</f>
        <v>1</v>
      </c>
    </row>
    <row r="946" spans="1:51" ht="45" customHeight="1" x14ac:dyDescent="0.15">
      <c r="A946" s="404">
        <v>3</v>
      </c>
      <c r="B946" s="404">
        <v>1</v>
      </c>
      <c r="C946" s="426" t="s">
        <v>833</v>
      </c>
      <c r="D946" s="427"/>
      <c r="E946" s="427"/>
      <c r="F946" s="427"/>
      <c r="G946" s="427"/>
      <c r="H946" s="427"/>
      <c r="I946" s="428"/>
      <c r="J946" s="421">
        <v>1180005014415</v>
      </c>
      <c r="K946" s="422"/>
      <c r="L946" s="422"/>
      <c r="M946" s="422"/>
      <c r="N946" s="422"/>
      <c r="O946" s="422"/>
      <c r="P946" s="317" t="s">
        <v>761</v>
      </c>
      <c r="Q946" s="318"/>
      <c r="R946" s="318"/>
      <c r="S946" s="318"/>
      <c r="T946" s="318"/>
      <c r="U946" s="318"/>
      <c r="V946" s="318"/>
      <c r="W946" s="318"/>
      <c r="X946" s="318"/>
      <c r="Y946" s="319">
        <v>10</v>
      </c>
      <c r="Z946" s="320"/>
      <c r="AA946" s="320"/>
      <c r="AB946" s="321"/>
      <c r="AC946" s="323" t="s">
        <v>372</v>
      </c>
      <c r="AD946" s="324"/>
      <c r="AE946" s="324"/>
      <c r="AF946" s="324"/>
      <c r="AG946" s="324"/>
      <c r="AH946" s="330" t="s">
        <v>745</v>
      </c>
      <c r="AI946" s="331"/>
      <c r="AJ946" s="331"/>
      <c r="AK946" s="331"/>
      <c r="AL946" s="327">
        <v>100</v>
      </c>
      <c r="AM946" s="328"/>
      <c r="AN946" s="328"/>
      <c r="AO946" s="329"/>
      <c r="AP946" s="322" t="s">
        <v>813</v>
      </c>
      <c r="AQ946" s="322"/>
      <c r="AR946" s="322"/>
      <c r="AS946" s="322"/>
      <c r="AT946" s="322"/>
      <c r="AU946" s="322"/>
      <c r="AV946" s="322"/>
      <c r="AW946" s="322"/>
      <c r="AX946" s="322"/>
      <c r="AY946">
        <f>COUNTA($C$946)</f>
        <v>1</v>
      </c>
    </row>
    <row r="947" spans="1:51" ht="30" hidden="1" customHeight="1" x14ac:dyDescent="0.15">
      <c r="A947" s="404">
        <v>4</v>
      </c>
      <c r="B947" s="404">
        <v>1</v>
      </c>
      <c r="C947" s="423"/>
      <c r="D947" s="420"/>
      <c r="E947" s="420"/>
      <c r="F947" s="420"/>
      <c r="G947" s="420"/>
      <c r="H947" s="420"/>
      <c r="I947" s="420"/>
      <c r="J947" s="421"/>
      <c r="K947" s="422"/>
      <c r="L947" s="422"/>
      <c r="M947" s="422"/>
      <c r="N947" s="422"/>
      <c r="O947" s="422"/>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295</v>
      </c>
      <c r="K976" s="109"/>
      <c r="L976" s="109"/>
      <c r="M976" s="109"/>
      <c r="N976" s="109"/>
      <c r="O976" s="109"/>
      <c r="P976" s="338" t="s">
        <v>243</v>
      </c>
      <c r="Q976" s="338"/>
      <c r="R976" s="338"/>
      <c r="S976" s="338"/>
      <c r="T976" s="338"/>
      <c r="U976" s="338"/>
      <c r="V976" s="338"/>
      <c r="W976" s="338"/>
      <c r="X976" s="338"/>
      <c r="Y976" s="348" t="s">
        <v>293</v>
      </c>
      <c r="Z976" s="349"/>
      <c r="AA976" s="349"/>
      <c r="AB976" s="349"/>
      <c r="AC976" s="277" t="s">
        <v>332</v>
      </c>
      <c r="AD976" s="277"/>
      <c r="AE976" s="277"/>
      <c r="AF976" s="277"/>
      <c r="AG976" s="277"/>
      <c r="AH976" s="348" t="s">
        <v>362</v>
      </c>
      <c r="AI976" s="350"/>
      <c r="AJ976" s="350"/>
      <c r="AK976" s="350"/>
      <c r="AL976" s="350" t="s">
        <v>21</v>
      </c>
      <c r="AM976" s="350"/>
      <c r="AN976" s="350"/>
      <c r="AO976" s="424"/>
      <c r="AP976" s="425" t="s">
        <v>296</v>
      </c>
      <c r="AQ976" s="425"/>
      <c r="AR976" s="425"/>
      <c r="AS976" s="425"/>
      <c r="AT976" s="425"/>
      <c r="AU976" s="425"/>
      <c r="AV976" s="425"/>
      <c r="AW976" s="425"/>
      <c r="AX976" s="425"/>
      <c r="AY976">
        <f t="shared" ref="AY976:AY977" si="121">$AY$974</f>
        <v>1</v>
      </c>
    </row>
    <row r="977" spans="1:51" ht="45" customHeight="1" x14ac:dyDescent="0.15">
      <c r="A977" s="404">
        <v>1</v>
      </c>
      <c r="B977" s="404">
        <v>1</v>
      </c>
      <c r="C977" s="423" t="s">
        <v>814</v>
      </c>
      <c r="D977" s="420"/>
      <c r="E977" s="420"/>
      <c r="F977" s="420"/>
      <c r="G977" s="420"/>
      <c r="H977" s="420"/>
      <c r="I977" s="420"/>
      <c r="J977" s="421">
        <v>1030005007111</v>
      </c>
      <c r="K977" s="422"/>
      <c r="L977" s="422"/>
      <c r="M977" s="422"/>
      <c r="N977" s="422"/>
      <c r="O977" s="422"/>
      <c r="P977" s="317" t="s">
        <v>808</v>
      </c>
      <c r="Q977" s="318"/>
      <c r="R977" s="318"/>
      <c r="S977" s="318"/>
      <c r="T977" s="318"/>
      <c r="U977" s="318"/>
      <c r="V977" s="318"/>
      <c r="W977" s="318"/>
      <c r="X977" s="318"/>
      <c r="Y977" s="319">
        <v>189</v>
      </c>
      <c r="Z977" s="320"/>
      <c r="AA977" s="320"/>
      <c r="AB977" s="321"/>
      <c r="AC977" s="323" t="s">
        <v>372</v>
      </c>
      <c r="AD977" s="324"/>
      <c r="AE977" s="324"/>
      <c r="AF977" s="324"/>
      <c r="AG977" s="324"/>
      <c r="AH977" s="330" t="s">
        <v>745</v>
      </c>
      <c r="AI977" s="331"/>
      <c r="AJ977" s="331"/>
      <c r="AK977" s="331"/>
      <c r="AL977" s="327">
        <v>100</v>
      </c>
      <c r="AM977" s="328"/>
      <c r="AN977" s="328"/>
      <c r="AO977" s="329"/>
      <c r="AP977" s="322" t="s">
        <v>813</v>
      </c>
      <c r="AQ977" s="322"/>
      <c r="AR977" s="322"/>
      <c r="AS977" s="322"/>
      <c r="AT977" s="322"/>
      <c r="AU977" s="322"/>
      <c r="AV977" s="322"/>
      <c r="AW977" s="322"/>
      <c r="AX977" s="322"/>
      <c r="AY977">
        <f t="shared" si="121"/>
        <v>1</v>
      </c>
    </row>
    <row r="978" spans="1:51" ht="45" customHeight="1" x14ac:dyDescent="0.15">
      <c r="A978" s="404">
        <v>2</v>
      </c>
      <c r="B978" s="404">
        <v>1</v>
      </c>
      <c r="C978" s="423" t="s">
        <v>814</v>
      </c>
      <c r="D978" s="420"/>
      <c r="E978" s="420"/>
      <c r="F978" s="420"/>
      <c r="G978" s="420"/>
      <c r="H978" s="420"/>
      <c r="I978" s="420"/>
      <c r="J978" s="421">
        <v>1030005007111</v>
      </c>
      <c r="K978" s="422"/>
      <c r="L978" s="422"/>
      <c r="M978" s="422"/>
      <c r="N978" s="422"/>
      <c r="O978" s="422"/>
      <c r="P978" s="317" t="s">
        <v>762</v>
      </c>
      <c r="Q978" s="318"/>
      <c r="R978" s="318"/>
      <c r="S978" s="318"/>
      <c r="T978" s="318"/>
      <c r="U978" s="318"/>
      <c r="V978" s="318"/>
      <c r="W978" s="318"/>
      <c r="X978" s="318"/>
      <c r="Y978" s="319">
        <v>160</v>
      </c>
      <c r="Z978" s="320"/>
      <c r="AA978" s="320"/>
      <c r="AB978" s="321"/>
      <c r="AC978" s="323" t="s">
        <v>372</v>
      </c>
      <c r="AD978" s="324"/>
      <c r="AE978" s="324"/>
      <c r="AF978" s="324"/>
      <c r="AG978" s="324"/>
      <c r="AH978" s="330" t="s">
        <v>745</v>
      </c>
      <c r="AI978" s="331"/>
      <c r="AJ978" s="331"/>
      <c r="AK978" s="331"/>
      <c r="AL978" s="327">
        <v>100</v>
      </c>
      <c r="AM978" s="328"/>
      <c r="AN978" s="328"/>
      <c r="AO978" s="329"/>
      <c r="AP978" s="322" t="s">
        <v>813</v>
      </c>
      <c r="AQ978" s="322"/>
      <c r="AR978" s="322"/>
      <c r="AS978" s="322"/>
      <c r="AT978" s="322"/>
      <c r="AU978" s="322"/>
      <c r="AV978" s="322"/>
      <c r="AW978" s="322"/>
      <c r="AX978" s="322"/>
      <c r="AY978">
        <f>COUNTA($C$978)</f>
        <v>1</v>
      </c>
    </row>
    <row r="979" spans="1:51" ht="45" customHeight="1" x14ac:dyDescent="0.15">
      <c r="A979" s="404">
        <v>3</v>
      </c>
      <c r="B979" s="404">
        <v>1</v>
      </c>
      <c r="C979" s="423" t="s">
        <v>829</v>
      </c>
      <c r="D979" s="420"/>
      <c r="E979" s="420"/>
      <c r="F979" s="420"/>
      <c r="G979" s="420"/>
      <c r="H979" s="420"/>
      <c r="I979" s="420"/>
      <c r="J979" s="421">
        <v>7021005008268</v>
      </c>
      <c r="K979" s="422"/>
      <c r="L979" s="422"/>
      <c r="M979" s="422"/>
      <c r="N979" s="422"/>
      <c r="O979" s="422"/>
      <c r="P979" s="317" t="s">
        <v>763</v>
      </c>
      <c r="Q979" s="318"/>
      <c r="R979" s="318"/>
      <c r="S979" s="318"/>
      <c r="T979" s="318"/>
      <c r="U979" s="318"/>
      <c r="V979" s="318"/>
      <c r="W979" s="318"/>
      <c r="X979" s="318"/>
      <c r="Y979" s="319">
        <v>36</v>
      </c>
      <c r="Z979" s="320"/>
      <c r="AA979" s="320"/>
      <c r="AB979" s="321"/>
      <c r="AC979" s="323" t="s">
        <v>372</v>
      </c>
      <c r="AD979" s="324"/>
      <c r="AE979" s="324"/>
      <c r="AF979" s="324"/>
      <c r="AG979" s="324"/>
      <c r="AH979" s="330" t="s">
        <v>745</v>
      </c>
      <c r="AI979" s="331"/>
      <c r="AJ979" s="331"/>
      <c r="AK979" s="331"/>
      <c r="AL979" s="327">
        <v>100</v>
      </c>
      <c r="AM979" s="328"/>
      <c r="AN979" s="328"/>
      <c r="AO979" s="329"/>
      <c r="AP979" s="322" t="s">
        <v>813</v>
      </c>
      <c r="AQ979" s="322"/>
      <c r="AR979" s="322"/>
      <c r="AS979" s="322"/>
      <c r="AT979" s="322"/>
      <c r="AU979" s="322"/>
      <c r="AV979" s="322"/>
      <c r="AW979" s="322"/>
      <c r="AX979" s="322"/>
      <c r="AY979">
        <f>COUNTA($C$979)</f>
        <v>1</v>
      </c>
    </row>
    <row r="980" spans="1:51" ht="45" customHeight="1" x14ac:dyDescent="0.15">
      <c r="A980" s="404">
        <v>4</v>
      </c>
      <c r="B980" s="404">
        <v>1</v>
      </c>
      <c r="C980" s="423" t="s">
        <v>816</v>
      </c>
      <c r="D980" s="420"/>
      <c r="E980" s="420"/>
      <c r="F980" s="420"/>
      <c r="G980" s="420"/>
      <c r="H980" s="420"/>
      <c r="I980" s="420"/>
      <c r="J980" s="421">
        <v>2050005005211</v>
      </c>
      <c r="K980" s="422"/>
      <c r="L980" s="422"/>
      <c r="M980" s="422"/>
      <c r="N980" s="422"/>
      <c r="O980" s="422"/>
      <c r="P980" s="317" t="s">
        <v>764</v>
      </c>
      <c r="Q980" s="318"/>
      <c r="R980" s="318"/>
      <c r="S980" s="318"/>
      <c r="T980" s="318"/>
      <c r="U980" s="318"/>
      <c r="V980" s="318"/>
      <c r="W980" s="318"/>
      <c r="X980" s="318"/>
      <c r="Y980" s="319">
        <v>7</v>
      </c>
      <c r="Z980" s="320"/>
      <c r="AA980" s="320"/>
      <c r="AB980" s="321"/>
      <c r="AC980" s="323" t="s">
        <v>372</v>
      </c>
      <c r="AD980" s="324"/>
      <c r="AE980" s="324"/>
      <c r="AF980" s="324"/>
      <c r="AG980" s="324"/>
      <c r="AH980" s="330" t="s">
        <v>745</v>
      </c>
      <c r="AI980" s="331"/>
      <c r="AJ980" s="331"/>
      <c r="AK980" s="331"/>
      <c r="AL980" s="327">
        <v>100</v>
      </c>
      <c r="AM980" s="328"/>
      <c r="AN980" s="328"/>
      <c r="AO980" s="329"/>
      <c r="AP980" s="322" t="s">
        <v>813</v>
      </c>
      <c r="AQ980" s="322"/>
      <c r="AR980" s="322"/>
      <c r="AS980" s="322"/>
      <c r="AT980" s="322"/>
      <c r="AU980" s="322"/>
      <c r="AV980" s="322"/>
      <c r="AW980" s="322"/>
      <c r="AX980" s="322"/>
      <c r="AY980">
        <f>COUNTA($C$980)</f>
        <v>1</v>
      </c>
    </row>
    <row r="981" spans="1:51" ht="30" hidden="1" customHeight="1" x14ac:dyDescent="0.15">
      <c r="A981" s="404">
        <v>5</v>
      </c>
      <c r="B981" s="40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77" t="s">
        <v>295</v>
      </c>
      <c r="K1009" s="109"/>
      <c r="L1009" s="109"/>
      <c r="M1009" s="109"/>
      <c r="N1009" s="109"/>
      <c r="O1009" s="109"/>
      <c r="P1009" s="338" t="s">
        <v>243</v>
      </c>
      <c r="Q1009" s="338"/>
      <c r="R1009" s="338"/>
      <c r="S1009" s="338"/>
      <c r="T1009" s="338"/>
      <c r="U1009" s="338"/>
      <c r="V1009" s="338"/>
      <c r="W1009" s="338"/>
      <c r="X1009" s="338"/>
      <c r="Y1009" s="348" t="s">
        <v>293</v>
      </c>
      <c r="Z1009" s="349"/>
      <c r="AA1009" s="349"/>
      <c r="AB1009" s="349"/>
      <c r="AC1009" s="277" t="s">
        <v>332</v>
      </c>
      <c r="AD1009" s="277"/>
      <c r="AE1009" s="277"/>
      <c r="AF1009" s="277"/>
      <c r="AG1009" s="277"/>
      <c r="AH1009" s="348" t="s">
        <v>362</v>
      </c>
      <c r="AI1009" s="350"/>
      <c r="AJ1009" s="350"/>
      <c r="AK1009" s="350"/>
      <c r="AL1009" s="350" t="s">
        <v>21</v>
      </c>
      <c r="AM1009" s="350"/>
      <c r="AN1009" s="350"/>
      <c r="AO1009" s="424"/>
      <c r="AP1009" s="425" t="s">
        <v>296</v>
      </c>
      <c r="AQ1009" s="425"/>
      <c r="AR1009" s="425"/>
      <c r="AS1009" s="425"/>
      <c r="AT1009" s="425"/>
      <c r="AU1009" s="425"/>
      <c r="AV1009" s="425"/>
      <c r="AW1009" s="425"/>
      <c r="AX1009" s="425"/>
      <c r="AY1009">
        <f t="shared" ref="AY1009:AY1010" si="122">$AY$1007</f>
        <v>1</v>
      </c>
    </row>
    <row r="1010" spans="1:51" ht="45" customHeight="1" x14ac:dyDescent="0.15">
      <c r="A1010" s="404">
        <v>1</v>
      </c>
      <c r="B1010" s="404">
        <v>1</v>
      </c>
      <c r="C1010" s="423" t="s">
        <v>765</v>
      </c>
      <c r="D1010" s="420"/>
      <c r="E1010" s="420"/>
      <c r="F1010" s="420"/>
      <c r="G1010" s="420"/>
      <c r="H1010" s="420"/>
      <c r="I1010" s="420"/>
      <c r="J1010" s="421">
        <v>3010005016673</v>
      </c>
      <c r="K1010" s="422"/>
      <c r="L1010" s="422"/>
      <c r="M1010" s="422"/>
      <c r="N1010" s="422"/>
      <c r="O1010" s="422"/>
      <c r="P1010" s="317" t="s">
        <v>790</v>
      </c>
      <c r="Q1010" s="318"/>
      <c r="R1010" s="318"/>
      <c r="S1010" s="318"/>
      <c r="T1010" s="318"/>
      <c r="U1010" s="318"/>
      <c r="V1010" s="318"/>
      <c r="W1010" s="318"/>
      <c r="X1010" s="318"/>
      <c r="Y1010" s="319">
        <v>898</v>
      </c>
      <c r="Z1010" s="320"/>
      <c r="AA1010" s="320"/>
      <c r="AB1010" s="321"/>
      <c r="AC1010" s="323" t="s">
        <v>372</v>
      </c>
      <c r="AD1010" s="324"/>
      <c r="AE1010" s="324"/>
      <c r="AF1010" s="324"/>
      <c r="AG1010" s="324"/>
      <c r="AH1010" s="330" t="s">
        <v>745</v>
      </c>
      <c r="AI1010" s="331"/>
      <c r="AJ1010" s="331"/>
      <c r="AK1010" s="331"/>
      <c r="AL1010" s="327">
        <v>100</v>
      </c>
      <c r="AM1010" s="328"/>
      <c r="AN1010" s="328"/>
      <c r="AO1010" s="329"/>
      <c r="AP1010" s="322" t="s">
        <v>813</v>
      </c>
      <c r="AQ1010" s="322"/>
      <c r="AR1010" s="322"/>
      <c r="AS1010" s="322"/>
      <c r="AT1010" s="322"/>
      <c r="AU1010" s="322"/>
      <c r="AV1010" s="322"/>
      <c r="AW1010" s="322"/>
      <c r="AX1010" s="322"/>
      <c r="AY1010">
        <f t="shared" si="122"/>
        <v>1</v>
      </c>
    </row>
    <row r="1011" spans="1:51" ht="45" customHeight="1" x14ac:dyDescent="0.15">
      <c r="A1011" s="404">
        <v>2</v>
      </c>
      <c r="B1011" s="404">
        <v>1</v>
      </c>
      <c r="C1011" s="423" t="s">
        <v>766</v>
      </c>
      <c r="D1011" s="420"/>
      <c r="E1011" s="420"/>
      <c r="F1011" s="420"/>
      <c r="G1011" s="420"/>
      <c r="H1011" s="420"/>
      <c r="I1011" s="420"/>
      <c r="J1011" s="421">
        <v>1010401137661</v>
      </c>
      <c r="K1011" s="422"/>
      <c r="L1011" s="422"/>
      <c r="M1011" s="422"/>
      <c r="N1011" s="422"/>
      <c r="O1011" s="422"/>
      <c r="P1011" s="317" t="s">
        <v>791</v>
      </c>
      <c r="Q1011" s="318"/>
      <c r="R1011" s="318"/>
      <c r="S1011" s="318"/>
      <c r="T1011" s="318"/>
      <c r="U1011" s="318"/>
      <c r="V1011" s="318"/>
      <c r="W1011" s="318"/>
      <c r="X1011" s="318"/>
      <c r="Y1011" s="319">
        <v>659</v>
      </c>
      <c r="Z1011" s="320"/>
      <c r="AA1011" s="320"/>
      <c r="AB1011" s="321"/>
      <c r="AC1011" s="323" t="s">
        <v>372</v>
      </c>
      <c r="AD1011" s="324"/>
      <c r="AE1011" s="324"/>
      <c r="AF1011" s="324"/>
      <c r="AG1011" s="324"/>
      <c r="AH1011" s="330" t="s">
        <v>745</v>
      </c>
      <c r="AI1011" s="331"/>
      <c r="AJ1011" s="331"/>
      <c r="AK1011" s="331"/>
      <c r="AL1011" s="327">
        <v>100</v>
      </c>
      <c r="AM1011" s="328"/>
      <c r="AN1011" s="328"/>
      <c r="AO1011" s="329"/>
      <c r="AP1011" s="322" t="s">
        <v>813</v>
      </c>
      <c r="AQ1011" s="322"/>
      <c r="AR1011" s="322"/>
      <c r="AS1011" s="322"/>
      <c r="AT1011" s="322"/>
      <c r="AU1011" s="322"/>
      <c r="AV1011" s="322"/>
      <c r="AW1011" s="322"/>
      <c r="AX1011" s="322"/>
      <c r="AY1011">
        <f>COUNTA($C$1011)</f>
        <v>1</v>
      </c>
    </row>
    <row r="1012" spans="1:51" ht="45" customHeight="1" x14ac:dyDescent="0.15">
      <c r="A1012" s="404">
        <v>3</v>
      </c>
      <c r="B1012" s="404">
        <v>1</v>
      </c>
      <c r="C1012" s="423" t="s">
        <v>767</v>
      </c>
      <c r="D1012" s="420"/>
      <c r="E1012" s="420"/>
      <c r="F1012" s="420"/>
      <c r="G1012" s="420"/>
      <c r="H1012" s="420"/>
      <c r="I1012" s="420"/>
      <c r="J1012" s="421">
        <v>4250001003428</v>
      </c>
      <c r="K1012" s="422"/>
      <c r="L1012" s="422"/>
      <c r="M1012" s="422"/>
      <c r="N1012" s="422"/>
      <c r="O1012" s="422"/>
      <c r="P1012" s="317" t="s">
        <v>774</v>
      </c>
      <c r="Q1012" s="318"/>
      <c r="R1012" s="318"/>
      <c r="S1012" s="318"/>
      <c r="T1012" s="318"/>
      <c r="U1012" s="318"/>
      <c r="V1012" s="318"/>
      <c r="W1012" s="318"/>
      <c r="X1012" s="318"/>
      <c r="Y1012" s="319">
        <v>550</v>
      </c>
      <c r="Z1012" s="320"/>
      <c r="AA1012" s="320"/>
      <c r="AB1012" s="321"/>
      <c r="AC1012" s="323" t="s">
        <v>372</v>
      </c>
      <c r="AD1012" s="324"/>
      <c r="AE1012" s="324"/>
      <c r="AF1012" s="324"/>
      <c r="AG1012" s="324"/>
      <c r="AH1012" s="330" t="s">
        <v>745</v>
      </c>
      <c r="AI1012" s="331"/>
      <c r="AJ1012" s="331"/>
      <c r="AK1012" s="331"/>
      <c r="AL1012" s="327">
        <v>100</v>
      </c>
      <c r="AM1012" s="328"/>
      <c r="AN1012" s="328"/>
      <c r="AO1012" s="329"/>
      <c r="AP1012" s="322" t="s">
        <v>813</v>
      </c>
      <c r="AQ1012" s="322"/>
      <c r="AR1012" s="322"/>
      <c r="AS1012" s="322"/>
      <c r="AT1012" s="322"/>
      <c r="AU1012" s="322"/>
      <c r="AV1012" s="322"/>
      <c r="AW1012" s="322"/>
      <c r="AX1012" s="322"/>
      <c r="AY1012">
        <f>COUNTA($C$1012)</f>
        <v>1</v>
      </c>
    </row>
    <row r="1013" spans="1:51" ht="45" customHeight="1" x14ac:dyDescent="0.15">
      <c r="A1013" s="404">
        <v>4</v>
      </c>
      <c r="B1013" s="404">
        <v>1</v>
      </c>
      <c r="C1013" s="423" t="s">
        <v>768</v>
      </c>
      <c r="D1013" s="420"/>
      <c r="E1013" s="420"/>
      <c r="F1013" s="420"/>
      <c r="G1013" s="420"/>
      <c r="H1013" s="420"/>
      <c r="I1013" s="420"/>
      <c r="J1013" s="421">
        <v>5130001046925</v>
      </c>
      <c r="K1013" s="422"/>
      <c r="L1013" s="422"/>
      <c r="M1013" s="422"/>
      <c r="N1013" s="422"/>
      <c r="O1013" s="422"/>
      <c r="P1013" s="317" t="s">
        <v>775</v>
      </c>
      <c r="Q1013" s="318"/>
      <c r="R1013" s="318"/>
      <c r="S1013" s="318"/>
      <c r="T1013" s="318"/>
      <c r="U1013" s="318"/>
      <c r="V1013" s="318"/>
      <c r="W1013" s="318"/>
      <c r="X1013" s="318"/>
      <c r="Y1013" s="319">
        <v>471</v>
      </c>
      <c r="Z1013" s="320"/>
      <c r="AA1013" s="320"/>
      <c r="AB1013" s="321"/>
      <c r="AC1013" s="323" t="s">
        <v>372</v>
      </c>
      <c r="AD1013" s="324"/>
      <c r="AE1013" s="324"/>
      <c r="AF1013" s="324"/>
      <c r="AG1013" s="324"/>
      <c r="AH1013" s="330" t="s">
        <v>745</v>
      </c>
      <c r="AI1013" s="331"/>
      <c r="AJ1013" s="331"/>
      <c r="AK1013" s="331"/>
      <c r="AL1013" s="327">
        <v>100</v>
      </c>
      <c r="AM1013" s="328"/>
      <c r="AN1013" s="328"/>
      <c r="AO1013" s="329"/>
      <c r="AP1013" s="322" t="s">
        <v>813</v>
      </c>
      <c r="AQ1013" s="322"/>
      <c r="AR1013" s="322"/>
      <c r="AS1013" s="322"/>
      <c r="AT1013" s="322"/>
      <c r="AU1013" s="322"/>
      <c r="AV1013" s="322"/>
      <c r="AW1013" s="322"/>
      <c r="AX1013" s="322"/>
      <c r="AY1013">
        <f>COUNTA($C$1013)</f>
        <v>1</v>
      </c>
    </row>
    <row r="1014" spans="1:51" ht="45" customHeight="1" x14ac:dyDescent="0.15">
      <c r="A1014" s="404">
        <v>5</v>
      </c>
      <c r="B1014" s="404">
        <v>1</v>
      </c>
      <c r="C1014" s="423" t="s">
        <v>769</v>
      </c>
      <c r="D1014" s="420"/>
      <c r="E1014" s="420"/>
      <c r="F1014" s="420"/>
      <c r="G1014" s="420"/>
      <c r="H1014" s="420"/>
      <c r="I1014" s="420"/>
      <c r="J1014" s="421">
        <v>3130001036705</v>
      </c>
      <c r="K1014" s="422"/>
      <c r="L1014" s="422"/>
      <c r="M1014" s="422"/>
      <c r="N1014" s="422"/>
      <c r="O1014" s="422"/>
      <c r="P1014" s="317" t="s">
        <v>776</v>
      </c>
      <c r="Q1014" s="318"/>
      <c r="R1014" s="318"/>
      <c r="S1014" s="318"/>
      <c r="T1014" s="318"/>
      <c r="U1014" s="318"/>
      <c r="V1014" s="318"/>
      <c r="W1014" s="318"/>
      <c r="X1014" s="318"/>
      <c r="Y1014" s="319">
        <v>419</v>
      </c>
      <c r="Z1014" s="320"/>
      <c r="AA1014" s="320"/>
      <c r="AB1014" s="321"/>
      <c r="AC1014" s="323" t="s">
        <v>372</v>
      </c>
      <c r="AD1014" s="324"/>
      <c r="AE1014" s="324"/>
      <c r="AF1014" s="324"/>
      <c r="AG1014" s="324"/>
      <c r="AH1014" s="330" t="s">
        <v>745</v>
      </c>
      <c r="AI1014" s="331"/>
      <c r="AJ1014" s="331"/>
      <c r="AK1014" s="331"/>
      <c r="AL1014" s="327">
        <v>100</v>
      </c>
      <c r="AM1014" s="328"/>
      <c r="AN1014" s="328"/>
      <c r="AO1014" s="329"/>
      <c r="AP1014" s="322" t="s">
        <v>813</v>
      </c>
      <c r="AQ1014" s="322"/>
      <c r="AR1014" s="322"/>
      <c r="AS1014" s="322"/>
      <c r="AT1014" s="322"/>
      <c r="AU1014" s="322"/>
      <c r="AV1014" s="322"/>
      <c r="AW1014" s="322"/>
      <c r="AX1014" s="322"/>
      <c r="AY1014">
        <f>COUNTA($C$1014)</f>
        <v>1</v>
      </c>
    </row>
    <row r="1015" spans="1:51" ht="45" customHeight="1" x14ac:dyDescent="0.15">
      <c r="A1015" s="404">
        <v>6</v>
      </c>
      <c r="B1015" s="404">
        <v>1</v>
      </c>
      <c r="C1015" s="423" t="s">
        <v>770</v>
      </c>
      <c r="D1015" s="420"/>
      <c r="E1015" s="420"/>
      <c r="F1015" s="420"/>
      <c r="G1015" s="420"/>
      <c r="H1015" s="420"/>
      <c r="I1015" s="420"/>
      <c r="J1015" s="421">
        <v>1020001071491</v>
      </c>
      <c r="K1015" s="422"/>
      <c r="L1015" s="422"/>
      <c r="M1015" s="422"/>
      <c r="N1015" s="422"/>
      <c r="O1015" s="422"/>
      <c r="P1015" s="317" t="s">
        <v>777</v>
      </c>
      <c r="Q1015" s="318"/>
      <c r="R1015" s="318"/>
      <c r="S1015" s="318"/>
      <c r="T1015" s="318"/>
      <c r="U1015" s="318"/>
      <c r="V1015" s="318"/>
      <c r="W1015" s="318"/>
      <c r="X1015" s="318"/>
      <c r="Y1015" s="319">
        <v>362</v>
      </c>
      <c r="Z1015" s="320"/>
      <c r="AA1015" s="320"/>
      <c r="AB1015" s="321"/>
      <c r="AC1015" s="323" t="s">
        <v>372</v>
      </c>
      <c r="AD1015" s="324"/>
      <c r="AE1015" s="324"/>
      <c r="AF1015" s="324"/>
      <c r="AG1015" s="324"/>
      <c r="AH1015" s="330" t="s">
        <v>745</v>
      </c>
      <c r="AI1015" s="331"/>
      <c r="AJ1015" s="331"/>
      <c r="AK1015" s="331"/>
      <c r="AL1015" s="327">
        <v>100</v>
      </c>
      <c r="AM1015" s="328"/>
      <c r="AN1015" s="328"/>
      <c r="AO1015" s="329"/>
      <c r="AP1015" s="322" t="s">
        <v>813</v>
      </c>
      <c r="AQ1015" s="322"/>
      <c r="AR1015" s="322"/>
      <c r="AS1015" s="322"/>
      <c r="AT1015" s="322"/>
      <c r="AU1015" s="322"/>
      <c r="AV1015" s="322"/>
      <c r="AW1015" s="322"/>
      <c r="AX1015" s="322"/>
      <c r="AY1015">
        <f>COUNTA($C$1015)</f>
        <v>1</v>
      </c>
    </row>
    <row r="1016" spans="1:51" ht="45" customHeight="1" x14ac:dyDescent="0.15">
      <c r="A1016" s="404">
        <v>7</v>
      </c>
      <c r="B1016" s="404">
        <v>1</v>
      </c>
      <c r="C1016" s="423" t="s">
        <v>771</v>
      </c>
      <c r="D1016" s="420"/>
      <c r="E1016" s="420"/>
      <c r="F1016" s="420"/>
      <c r="G1016" s="420"/>
      <c r="H1016" s="420"/>
      <c r="I1016" s="420"/>
      <c r="J1016" s="421">
        <v>4010601031604</v>
      </c>
      <c r="K1016" s="422"/>
      <c r="L1016" s="422"/>
      <c r="M1016" s="422"/>
      <c r="N1016" s="422"/>
      <c r="O1016" s="422"/>
      <c r="P1016" s="317" t="s">
        <v>778</v>
      </c>
      <c r="Q1016" s="318"/>
      <c r="R1016" s="318"/>
      <c r="S1016" s="318"/>
      <c r="T1016" s="318"/>
      <c r="U1016" s="318"/>
      <c r="V1016" s="318"/>
      <c r="W1016" s="318"/>
      <c r="X1016" s="318"/>
      <c r="Y1016" s="319">
        <v>312</v>
      </c>
      <c r="Z1016" s="320"/>
      <c r="AA1016" s="320"/>
      <c r="AB1016" s="321"/>
      <c r="AC1016" s="323" t="s">
        <v>372</v>
      </c>
      <c r="AD1016" s="324"/>
      <c r="AE1016" s="324"/>
      <c r="AF1016" s="324"/>
      <c r="AG1016" s="324"/>
      <c r="AH1016" s="330" t="s">
        <v>745</v>
      </c>
      <c r="AI1016" s="331"/>
      <c r="AJ1016" s="331"/>
      <c r="AK1016" s="331"/>
      <c r="AL1016" s="327">
        <v>100</v>
      </c>
      <c r="AM1016" s="328"/>
      <c r="AN1016" s="328"/>
      <c r="AO1016" s="329"/>
      <c r="AP1016" s="322" t="s">
        <v>813</v>
      </c>
      <c r="AQ1016" s="322"/>
      <c r="AR1016" s="322"/>
      <c r="AS1016" s="322"/>
      <c r="AT1016" s="322"/>
      <c r="AU1016" s="322"/>
      <c r="AV1016" s="322"/>
      <c r="AW1016" s="322"/>
      <c r="AX1016" s="322"/>
      <c r="AY1016">
        <f>COUNTA($C$1016)</f>
        <v>1</v>
      </c>
    </row>
    <row r="1017" spans="1:51" ht="45" customHeight="1" x14ac:dyDescent="0.15">
      <c r="A1017" s="404">
        <v>8</v>
      </c>
      <c r="B1017" s="404">
        <v>1</v>
      </c>
      <c r="C1017" s="423" t="s">
        <v>772</v>
      </c>
      <c r="D1017" s="420"/>
      <c r="E1017" s="420"/>
      <c r="F1017" s="420"/>
      <c r="G1017" s="420"/>
      <c r="H1017" s="420"/>
      <c r="I1017" s="420"/>
      <c r="J1017" s="421">
        <v>4010405007817</v>
      </c>
      <c r="K1017" s="422"/>
      <c r="L1017" s="422"/>
      <c r="M1017" s="422"/>
      <c r="N1017" s="422"/>
      <c r="O1017" s="422"/>
      <c r="P1017" s="317" t="s">
        <v>779</v>
      </c>
      <c r="Q1017" s="318"/>
      <c r="R1017" s="318"/>
      <c r="S1017" s="318"/>
      <c r="T1017" s="318"/>
      <c r="U1017" s="318"/>
      <c r="V1017" s="318"/>
      <c r="W1017" s="318"/>
      <c r="X1017" s="318"/>
      <c r="Y1017" s="319">
        <v>247</v>
      </c>
      <c r="Z1017" s="320"/>
      <c r="AA1017" s="320"/>
      <c r="AB1017" s="321"/>
      <c r="AC1017" s="323" t="s">
        <v>372</v>
      </c>
      <c r="AD1017" s="324"/>
      <c r="AE1017" s="324"/>
      <c r="AF1017" s="324"/>
      <c r="AG1017" s="324"/>
      <c r="AH1017" s="330" t="s">
        <v>745</v>
      </c>
      <c r="AI1017" s="331"/>
      <c r="AJ1017" s="331"/>
      <c r="AK1017" s="331"/>
      <c r="AL1017" s="327">
        <v>100</v>
      </c>
      <c r="AM1017" s="328"/>
      <c r="AN1017" s="328"/>
      <c r="AO1017" s="329"/>
      <c r="AP1017" s="322" t="s">
        <v>813</v>
      </c>
      <c r="AQ1017" s="322"/>
      <c r="AR1017" s="322"/>
      <c r="AS1017" s="322"/>
      <c r="AT1017" s="322"/>
      <c r="AU1017" s="322"/>
      <c r="AV1017" s="322"/>
      <c r="AW1017" s="322"/>
      <c r="AX1017" s="322"/>
      <c r="AY1017">
        <f>COUNTA($C$1017)</f>
        <v>1</v>
      </c>
    </row>
    <row r="1018" spans="1:51" ht="45" customHeight="1" x14ac:dyDescent="0.15">
      <c r="A1018" s="404">
        <v>9</v>
      </c>
      <c r="B1018" s="404">
        <v>1</v>
      </c>
      <c r="C1018" s="423" t="s">
        <v>770</v>
      </c>
      <c r="D1018" s="420"/>
      <c r="E1018" s="420"/>
      <c r="F1018" s="420"/>
      <c r="G1018" s="420"/>
      <c r="H1018" s="420"/>
      <c r="I1018" s="420"/>
      <c r="J1018" s="421">
        <v>1020001071491</v>
      </c>
      <c r="K1018" s="422"/>
      <c r="L1018" s="422"/>
      <c r="M1018" s="422"/>
      <c r="N1018" s="422"/>
      <c r="O1018" s="422"/>
      <c r="P1018" s="317" t="s">
        <v>780</v>
      </c>
      <c r="Q1018" s="318"/>
      <c r="R1018" s="318"/>
      <c r="S1018" s="318"/>
      <c r="T1018" s="318"/>
      <c r="U1018" s="318"/>
      <c r="V1018" s="318"/>
      <c r="W1018" s="318"/>
      <c r="X1018" s="318"/>
      <c r="Y1018" s="319">
        <v>224</v>
      </c>
      <c r="Z1018" s="320"/>
      <c r="AA1018" s="320"/>
      <c r="AB1018" s="321"/>
      <c r="AC1018" s="323" t="s">
        <v>372</v>
      </c>
      <c r="AD1018" s="324"/>
      <c r="AE1018" s="324"/>
      <c r="AF1018" s="324"/>
      <c r="AG1018" s="324"/>
      <c r="AH1018" s="330" t="s">
        <v>745</v>
      </c>
      <c r="AI1018" s="331"/>
      <c r="AJ1018" s="331"/>
      <c r="AK1018" s="331"/>
      <c r="AL1018" s="327">
        <v>100</v>
      </c>
      <c r="AM1018" s="328"/>
      <c r="AN1018" s="328"/>
      <c r="AO1018" s="329"/>
      <c r="AP1018" s="322" t="s">
        <v>813</v>
      </c>
      <c r="AQ1018" s="322"/>
      <c r="AR1018" s="322"/>
      <c r="AS1018" s="322"/>
      <c r="AT1018" s="322"/>
      <c r="AU1018" s="322"/>
      <c r="AV1018" s="322"/>
      <c r="AW1018" s="322"/>
      <c r="AX1018" s="322"/>
      <c r="AY1018">
        <f>COUNTA($C$1018)</f>
        <v>1</v>
      </c>
    </row>
    <row r="1019" spans="1:51" ht="45" customHeight="1" x14ac:dyDescent="0.15">
      <c r="A1019" s="404">
        <v>10</v>
      </c>
      <c r="B1019" s="404">
        <v>1</v>
      </c>
      <c r="C1019" s="423" t="s">
        <v>773</v>
      </c>
      <c r="D1019" s="420"/>
      <c r="E1019" s="420"/>
      <c r="F1019" s="420"/>
      <c r="G1019" s="420"/>
      <c r="H1019" s="420"/>
      <c r="I1019" s="420"/>
      <c r="J1019" s="421">
        <v>5120001158218</v>
      </c>
      <c r="K1019" s="422"/>
      <c r="L1019" s="422"/>
      <c r="M1019" s="422"/>
      <c r="N1019" s="422"/>
      <c r="O1019" s="422"/>
      <c r="P1019" s="317" t="s">
        <v>781</v>
      </c>
      <c r="Q1019" s="318"/>
      <c r="R1019" s="318"/>
      <c r="S1019" s="318"/>
      <c r="T1019" s="318"/>
      <c r="U1019" s="318"/>
      <c r="V1019" s="318"/>
      <c r="W1019" s="318"/>
      <c r="X1019" s="318"/>
      <c r="Y1019" s="319">
        <v>183</v>
      </c>
      <c r="Z1019" s="320"/>
      <c r="AA1019" s="320"/>
      <c r="AB1019" s="321"/>
      <c r="AC1019" s="323" t="s">
        <v>372</v>
      </c>
      <c r="AD1019" s="324"/>
      <c r="AE1019" s="324"/>
      <c r="AF1019" s="324"/>
      <c r="AG1019" s="324"/>
      <c r="AH1019" s="330" t="s">
        <v>745</v>
      </c>
      <c r="AI1019" s="331"/>
      <c r="AJ1019" s="331"/>
      <c r="AK1019" s="331"/>
      <c r="AL1019" s="327">
        <v>100</v>
      </c>
      <c r="AM1019" s="328"/>
      <c r="AN1019" s="328"/>
      <c r="AO1019" s="329"/>
      <c r="AP1019" s="322" t="s">
        <v>813</v>
      </c>
      <c r="AQ1019" s="322"/>
      <c r="AR1019" s="322"/>
      <c r="AS1019" s="322"/>
      <c r="AT1019" s="322"/>
      <c r="AU1019" s="322"/>
      <c r="AV1019" s="322"/>
      <c r="AW1019" s="322"/>
      <c r="AX1019" s="322"/>
      <c r="AY1019">
        <f>COUNTA($C$1019)</f>
        <v>1</v>
      </c>
    </row>
    <row r="1020" spans="1:51" ht="30" hidden="1" customHeight="1" x14ac:dyDescent="0.15">
      <c r="A1020" s="404">
        <v>11</v>
      </c>
      <c r="B1020" s="40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77" t="s">
        <v>295</v>
      </c>
      <c r="K1042" s="109"/>
      <c r="L1042" s="109"/>
      <c r="M1042" s="109"/>
      <c r="N1042" s="109"/>
      <c r="O1042" s="109"/>
      <c r="P1042" s="338" t="s">
        <v>243</v>
      </c>
      <c r="Q1042" s="338"/>
      <c r="R1042" s="338"/>
      <c r="S1042" s="338"/>
      <c r="T1042" s="338"/>
      <c r="U1042" s="338"/>
      <c r="V1042" s="338"/>
      <c r="W1042" s="338"/>
      <c r="X1042" s="338"/>
      <c r="Y1042" s="348" t="s">
        <v>293</v>
      </c>
      <c r="Z1042" s="349"/>
      <c r="AA1042" s="349"/>
      <c r="AB1042" s="349"/>
      <c r="AC1042" s="277" t="s">
        <v>332</v>
      </c>
      <c r="AD1042" s="277"/>
      <c r="AE1042" s="277"/>
      <c r="AF1042" s="277"/>
      <c r="AG1042" s="277"/>
      <c r="AH1042" s="348" t="s">
        <v>362</v>
      </c>
      <c r="AI1042" s="350"/>
      <c r="AJ1042" s="350"/>
      <c r="AK1042" s="350"/>
      <c r="AL1042" s="350" t="s">
        <v>21</v>
      </c>
      <c r="AM1042" s="350"/>
      <c r="AN1042" s="350"/>
      <c r="AO1042" s="424"/>
      <c r="AP1042" s="425" t="s">
        <v>296</v>
      </c>
      <c r="AQ1042" s="425"/>
      <c r="AR1042" s="425"/>
      <c r="AS1042" s="425"/>
      <c r="AT1042" s="425"/>
      <c r="AU1042" s="425"/>
      <c r="AV1042" s="425"/>
      <c r="AW1042" s="425"/>
      <c r="AX1042" s="425"/>
      <c r="AY1042">
        <f t="shared" ref="AY1042:AY1043" si="123">$AY$1040</f>
        <v>1</v>
      </c>
    </row>
    <row r="1043" spans="1:51" ht="45" customHeight="1" x14ac:dyDescent="0.15">
      <c r="A1043" s="404">
        <v>1</v>
      </c>
      <c r="B1043" s="404">
        <v>1</v>
      </c>
      <c r="C1043" s="423" t="s">
        <v>814</v>
      </c>
      <c r="D1043" s="420"/>
      <c r="E1043" s="420"/>
      <c r="F1043" s="420"/>
      <c r="G1043" s="420"/>
      <c r="H1043" s="420"/>
      <c r="I1043" s="420"/>
      <c r="J1043" s="421">
        <v>1030005007111</v>
      </c>
      <c r="K1043" s="422"/>
      <c r="L1043" s="422"/>
      <c r="M1043" s="422"/>
      <c r="N1043" s="422"/>
      <c r="O1043" s="422"/>
      <c r="P1043" s="317" t="s">
        <v>782</v>
      </c>
      <c r="Q1043" s="318"/>
      <c r="R1043" s="318"/>
      <c r="S1043" s="318"/>
      <c r="T1043" s="318"/>
      <c r="U1043" s="318"/>
      <c r="V1043" s="318"/>
      <c r="W1043" s="318"/>
      <c r="X1043" s="318"/>
      <c r="Y1043" s="319">
        <v>561</v>
      </c>
      <c r="Z1043" s="320"/>
      <c r="AA1043" s="320"/>
      <c r="AB1043" s="321"/>
      <c r="AC1043" s="323" t="s">
        <v>372</v>
      </c>
      <c r="AD1043" s="324"/>
      <c r="AE1043" s="324"/>
      <c r="AF1043" s="324"/>
      <c r="AG1043" s="324"/>
      <c r="AH1043" s="330" t="s">
        <v>745</v>
      </c>
      <c r="AI1043" s="331"/>
      <c r="AJ1043" s="331"/>
      <c r="AK1043" s="331"/>
      <c r="AL1043" s="327">
        <v>100</v>
      </c>
      <c r="AM1043" s="328"/>
      <c r="AN1043" s="328"/>
      <c r="AO1043" s="329"/>
      <c r="AP1043" s="322" t="s">
        <v>813</v>
      </c>
      <c r="AQ1043" s="322"/>
      <c r="AR1043" s="322"/>
      <c r="AS1043" s="322"/>
      <c r="AT1043" s="322"/>
      <c r="AU1043" s="322"/>
      <c r="AV1043" s="322"/>
      <c r="AW1043" s="322"/>
      <c r="AX1043" s="322"/>
      <c r="AY1043">
        <f t="shared" si="123"/>
        <v>1</v>
      </c>
    </row>
    <row r="1044" spans="1:51" ht="45" customHeight="1" x14ac:dyDescent="0.15">
      <c r="A1044" s="404">
        <v>2</v>
      </c>
      <c r="B1044" s="404">
        <v>1</v>
      </c>
      <c r="C1044" s="423" t="s">
        <v>830</v>
      </c>
      <c r="D1044" s="420"/>
      <c r="E1044" s="420"/>
      <c r="F1044" s="420"/>
      <c r="G1044" s="420"/>
      <c r="H1044" s="420"/>
      <c r="I1044" s="420"/>
      <c r="J1044" s="421">
        <v>9012405001241</v>
      </c>
      <c r="K1044" s="422"/>
      <c r="L1044" s="422"/>
      <c r="M1044" s="422"/>
      <c r="N1044" s="422"/>
      <c r="O1044" s="422"/>
      <c r="P1044" s="317" t="s">
        <v>783</v>
      </c>
      <c r="Q1044" s="318"/>
      <c r="R1044" s="318"/>
      <c r="S1044" s="318"/>
      <c r="T1044" s="318"/>
      <c r="U1044" s="318"/>
      <c r="V1044" s="318"/>
      <c r="W1044" s="318"/>
      <c r="X1044" s="318"/>
      <c r="Y1044" s="319">
        <v>550</v>
      </c>
      <c r="Z1044" s="320"/>
      <c r="AA1044" s="320"/>
      <c r="AB1044" s="321"/>
      <c r="AC1044" s="323" t="s">
        <v>372</v>
      </c>
      <c r="AD1044" s="324"/>
      <c r="AE1044" s="324"/>
      <c r="AF1044" s="324"/>
      <c r="AG1044" s="324"/>
      <c r="AH1044" s="330" t="s">
        <v>745</v>
      </c>
      <c r="AI1044" s="331"/>
      <c r="AJ1044" s="331"/>
      <c r="AK1044" s="331"/>
      <c r="AL1044" s="327">
        <v>100</v>
      </c>
      <c r="AM1044" s="328"/>
      <c r="AN1044" s="328"/>
      <c r="AO1044" s="329"/>
      <c r="AP1044" s="322" t="s">
        <v>813</v>
      </c>
      <c r="AQ1044" s="322"/>
      <c r="AR1044" s="322"/>
      <c r="AS1044" s="322"/>
      <c r="AT1044" s="322"/>
      <c r="AU1044" s="322"/>
      <c r="AV1044" s="322"/>
      <c r="AW1044" s="322"/>
      <c r="AX1044" s="322"/>
      <c r="AY1044">
        <f>COUNTA($C$1044)</f>
        <v>1</v>
      </c>
    </row>
    <row r="1045" spans="1:51" ht="45" customHeight="1" x14ac:dyDescent="0.15">
      <c r="A1045" s="404">
        <v>3</v>
      </c>
      <c r="B1045" s="404">
        <v>1</v>
      </c>
      <c r="C1045" s="423" t="s">
        <v>829</v>
      </c>
      <c r="D1045" s="420"/>
      <c r="E1045" s="420"/>
      <c r="F1045" s="420"/>
      <c r="G1045" s="420"/>
      <c r="H1045" s="420"/>
      <c r="I1045" s="420"/>
      <c r="J1045" s="421">
        <v>7021005008268</v>
      </c>
      <c r="K1045" s="422"/>
      <c r="L1045" s="422"/>
      <c r="M1045" s="422"/>
      <c r="N1045" s="422"/>
      <c r="O1045" s="422"/>
      <c r="P1045" s="317" t="s">
        <v>784</v>
      </c>
      <c r="Q1045" s="318"/>
      <c r="R1045" s="318"/>
      <c r="S1045" s="318"/>
      <c r="T1045" s="318"/>
      <c r="U1045" s="318"/>
      <c r="V1045" s="318"/>
      <c r="W1045" s="318"/>
      <c r="X1045" s="318"/>
      <c r="Y1045" s="319">
        <v>200</v>
      </c>
      <c r="Z1045" s="320"/>
      <c r="AA1045" s="320"/>
      <c r="AB1045" s="321"/>
      <c r="AC1045" s="323" t="s">
        <v>372</v>
      </c>
      <c r="AD1045" s="324"/>
      <c r="AE1045" s="324"/>
      <c r="AF1045" s="324"/>
      <c r="AG1045" s="324"/>
      <c r="AH1045" s="330" t="s">
        <v>745</v>
      </c>
      <c r="AI1045" s="331"/>
      <c r="AJ1045" s="331"/>
      <c r="AK1045" s="331"/>
      <c r="AL1045" s="327">
        <v>100</v>
      </c>
      <c r="AM1045" s="328"/>
      <c r="AN1045" s="328"/>
      <c r="AO1045" s="329"/>
      <c r="AP1045" s="322" t="s">
        <v>813</v>
      </c>
      <c r="AQ1045" s="322"/>
      <c r="AR1045" s="322"/>
      <c r="AS1045" s="322"/>
      <c r="AT1045" s="322"/>
      <c r="AU1045" s="322"/>
      <c r="AV1045" s="322"/>
      <c r="AW1045" s="322"/>
      <c r="AX1045" s="322"/>
      <c r="AY1045">
        <f>COUNTA($C$1045)</f>
        <v>1</v>
      </c>
    </row>
    <row r="1046" spans="1:51" ht="45" customHeight="1" x14ac:dyDescent="0.15">
      <c r="A1046" s="404">
        <v>4</v>
      </c>
      <c r="B1046" s="404">
        <v>1</v>
      </c>
      <c r="C1046" s="423" t="s">
        <v>816</v>
      </c>
      <c r="D1046" s="420"/>
      <c r="E1046" s="420"/>
      <c r="F1046" s="420"/>
      <c r="G1046" s="420"/>
      <c r="H1046" s="420"/>
      <c r="I1046" s="420"/>
      <c r="J1046" s="421">
        <v>2050005005211</v>
      </c>
      <c r="K1046" s="422"/>
      <c r="L1046" s="422"/>
      <c r="M1046" s="422"/>
      <c r="N1046" s="422"/>
      <c r="O1046" s="422"/>
      <c r="P1046" s="317" t="s">
        <v>785</v>
      </c>
      <c r="Q1046" s="318"/>
      <c r="R1046" s="318"/>
      <c r="S1046" s="318"/>
      <c r="T1046" s="318"/>
      <c r="U1046" s="318"/>
      <c r="V1046" s="318"/>
      <c r="W1046" s="318"/>
      <c r="X1046" s="318"/>
      <c r="Y1046" s="319">
        <v>180</v>
      </c>
      <c r="Z1046" s="320"/>
      <c r="AA1046" s="320"/>
      <c r="AB1046" s="321"/>
      <c r="AC1046" s="323" t="s">
        <v>372</v>
      </c>
      <c r="AD1046" s="324"/>
      <c r="AE1046" s="324"/>
      <c r="AF1046" s="324"/>
      <c r="AG1046" s="324"/>
      <c r="AH1046" s="330" t="s">
        <v>745</v>
      </c>
      <c r="AI1046" s="331"/>
      <c r="AJ1046" s="331"/>
      <c r="AK1046" s="331"/>
      <c r="AL1046" s="327">
        <v>100</v>
      </c>
      <c r="AM1046" s="328"/>
      <c r="AN1046" s="328"/>
      <c r="AO1046" s="329"/>
      <c r="AP1046" s="322" t="s">
        <v>813</v>
      </c>
      <c r="AQ1046" s="322"/>
      <c r="AR1046" s="322"/>
      <c r="AS1046" s="322"/>
      <c r="AT1046" s="322"/>
      <c r="AU1046" s="322"/>
      <c r="AV1046" s="322"/>
      <c r="AW1046" s="322"/>
      <c r="AX1046" s="322"/>
      <c r="AY1046">
        <f>COUNTA($C$1046)</f>
        <v>1</v>
      </c>
    </row>
    <row r="1047" spans="1:51" ht="30" hidden="1" customHeight="1" x14ac:dyDescent="0.15">
      <c r="A1047" s="404">
        <v>5</v>
      </c>
      <c r="B1047" s="40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77" t="s">
        <v>295</v>
      </c>
      <c r="K1075" s="109"/>
      <c r="L1075" s="109"/>
      <c r="M1075" s="109"/>
      <c r="N1075" s="109"/>
      <c r="O1075" s="109"/>
      <c r="P1075" s="338" t="s">
        <v>243</v>
      </c>
      <c r="Q1075" s="338"/>
      <c r="R1075" s="338"/>
      <c r="S1075" s="338"/>
      <c r="T1075" s="338"/>
      <c r="U1075" s="338"/>
      <c r="V1075" s="338"/>
      <c r="W1075" s="338"/>
      <c r="X1075" s="338"/>
      <c r="Y1075" s="348" t="s">
        <v>293</v>
      </c>
      <c r="Z1075" s="349"/>
      <c r="AA1075" s="349"/>
      <c r="AB1075" s="349"/>
      <c r="AC1075" s="277" t="s">
        <v>332</v>
      </c>
      <c r="AD1075" s="277"/>
      <c r="AE1075" s="277"/>
      <c r="AF1075" s="277"/>
      <c r="AG1075" s="277"/>
      <c r="AH1075" s="348" t="s">
        <v>362</v>
      </c>
      <c r="AI1075" s="350"/>
      <c r="AJ1075" s="350"/>
      <c r="AK1075" s="350"/>
      <c r="AL1075" s="350" t="s">
        <v>21</v>
      </c>
      <c r="AM1075" s="350"/>
      <c r="AN1075" s="350"/>
      <c r="AO1075" s="424"/>
      <c r="AP1075" s="425" t="s">
        <v>296</v>
      </c>
      <c r="AQ1075" s="425"/>
      <c r="AR1075" s="425"/>
      <c r="AS1075" s="425"/>
      <c r="AT1075" s="425"/>
      <c r="AU1075" s="425"/>
      <c r="AV1075" s="425"/>
      <c r="AW1075" s="425"/>
      <c r="AX1075" s="425"/>
      <c r="AY1075">
        <f t="shared" ref="AY1075:AY1076" si="124">$AY$1073</f>
        <v>1</v>
      </c>
    </row>
    <row r="1076" spans="1:51" ht="45" customHeight="1" x14ac:dyDescent="0.15">
      <c r="A1076" s="404">
        <v>1</v>
      </c>
      <c r="B1076" s="404">
        <v>1</v>
      </c>
      <c r="C1076" s="423" t="s">
        <v>828</v>
      </c>
      <c r="D1076" s="420"/>
      <c r="E1076" s="420"/>
      <c r="F1076" s="420"/>
      <c r="G1076" s="420"/>
      <c r="H1076" s="420"/>
      <c r="I1076" s="420"/>
      <c r="J1076" s="421">
        <v>5050005005266</v>
      </c>
      <c r="K1076" s="422"/>
      <c r="L1076" s="422"/>
      <c r="M1076" s="422"/>
      <c r="N1076" s="422"/>
      <c r="O1076" s="422"/>
      <c r="P1076" s="317" t="s">
        <v>786</v>
      </c>
      <c r="Q1076" s="318"/>
      <c r="R1076" s="318"/>
      <c r="S1076" s="318"/>
      <c r="T1076" s="318"/>
      <c r="U1076" s="318"/>
      <c r="V1076" s="318"/>
      <c r="W1076" s="318"/>
      <c r="X1076" s="318"/>
      <c r="Y1076" s="319">
        <v>477</v>
      </c>
      <c r="Z1076" s="320"/>
      <c r="AA1076" s="320"/>
      <c r="AB1076" s="321"/>
      <c r="AC1076" s="323" t="s">
        <v>372</v>
      </c>
      <c r="AD1076" s="324"/>
      <c r="AE1076" s="324"/>
      <c r="AF1076" s="324"/>
      <c r="AG1076" s="324"/>
      <c r="AH1076" s="330" t="s">
        <v>745</v>
      </c>
      <c r="AI1076" s="331"/>
      <c r="AJ1076" s="331"/>
      <c r="AK1076" s="331"/>
      <c r="AL1076" s="327">
        <v>100</v>
      </c>
      <c r="AM1076" s="328"/>
      <c r="AN1076" s="328"/>
      <c r="AO1076" s="329"/>
      <c r="AP1076" s="322" t="s">
        <v>813</v>
      </c>
      <c r="AQ1076" s="322"/>
      <c r="AR1076" s="322"/>
      <c r="AS1076" s="322"/>
      <c r="AT1076" s="322"/>
      <c r="AU1076" s="322"/>
      <c r="AV1076" s="322"/>
      <c r="AW1076" s="322"/>
      <c r="AX1076" s="322"/>
      <c r="AY1076">
        <f t="shared" si="124"/>
        <v>1</v>
      </c>
    </row>
    <row r="1077" spans="1:51" ht="30" hidden="1" customHeight="1" x14ac:dyDescent="0.15">
      <c r="A1077" s="404">
        <v>2</v>
      </c>
      <c r="B1077" s="40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20"/>
      <c r="E1078" s="420"/>
      <c r="F1078" s="420"/>
      <c r="G1078" s="420"/>
      <c r="H1078" s="420"/>
      <c r="I1078" s="420"/>
      <c r="J1078" s="421"/>
      <c r="K1078" s="422"/>
      <c r="L1078" s="422"/>
      <c r="M1078" s="422"/>
      <c r="N1078" s="422"/>
      <c r="O1078" s="422"/>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20"/>
      <c r="E1079" s="420"/>
      <c r="F1079" s="420"/>
      <c r="G1079" s="420"/>
      <c r="H1079" s="420"/>
      <c r="I1079" s="420"/>
      <c r="J1079" s="421"/>
      <c r="K1079" s="422"/>
      <c r="L1079" s="422"/>
      <c r="M1079" s="422"/>
      <c r="N1079" s="422"/>
      <c r="O1079" s="422"/>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3" t="s">
        <v>323</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6" t="s">
        <v>338</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262</v>
      </c>
      <c r="D1109" s="896"/>
      <c r="E1109" s="277" t="s">
        <v>261</v>
      </c>
      <c r="F1109" s="896"/>
      <c r="G1109" s="896"/>
      <c r="H1109" s="896"/>
      <c r="I1109" s="896"/>
      <c r="J1109" s="277" t="s">
        <v>295</v>
      </c>
      <c r="K1109" s="277"/>
      <c r="L1109" s="277"/>
      <c r="M1109" s="277"/>
      <c r="N1109" s="277"/>
      <c r="O1109" s="277"/>
      <c r="P1109" s="348" t="s">
        <v>27</v>
      </c>
      <c r="Q1109" s="348"/>
      <c r="R1109" s="348"/>
      <c r="S1109" s="348"/>
      <c r="T1109" s="348"/>
      <c r="U1109" s="348"/>
      <c r="V1109" s="348"/>
      <c r="W1109" s="348"/>
      <c r="X1109" s="348"/>
      <c r="Y1109" s="277" t="s">
        <v>297</v>
      </c>
      <c r="Z1109" s="896"/>
      <c r="AA1109" s="896"/>
      <c r="AB1109" s="896"/>
      <c r="AC1109" s="277" t="s">
        <v>244</v>
      </c>
      <c r="AD1109" s="277"/>
      <c r="AE1109" s="277"/>
      <c r="AF1109" s="277"/>
      <c r="AG1109" s="277"/>
      <c r="AH1109" s="348" t="s">
        <v>257</v>
      </c>
      <c r="AI1109" s="349"/>
      <c r="AJ1109" s="349"/>
      <c r="AK1109" s="349"/>
      <c r="AL1109" s="349" t="s">
        <v>21</v>
      </c>
      <c r="AM1109" s="349"/>
      <c r="AN1109" s="349"/>
      <c r="AO1109" s="900"/>
      <c r="AP1109" s="425" t="s">
        <v>324</v>
      </c>
      <c r="AQ1109" s="425"/>
      <c r="AR1109" s="425"/>
      <c r="AS1109" s="425"/>
      <c r="AT1109" s="425"/>
      <c r="AU1109" s="425"/>
      <c r="AV1109" s="425"/>
      <c r="AW1109" s="425"/>
      <c r="AX1109" s="425"/>
    </row>
    <row r="1110" spans="1:51" ht="60" customHeight="1" x14ac:dyDescent="0.15">
      <c r="A1110" s="404">
        <v>1</v>
      </c>
      <c r="B1110" s="404">
        <v>1</v>
      </c>
      <c r="C1110" s="898" t="s">
        <v>817</v>
      </c>
      <c r="D1110" s="899"/>
      <c r="E1110" s="262" t="s">
        <v>836</v>
      </c>
      <c r="F1110" s="897"/>
      <c r="G1110" s="897"/>
      <c r="H1110" s="897"/>
      <c r="I1110" s="897"/>
      <c r="J1110" s="421">
        <v>1180005014415</v>
      </c>
      <c r="K1110" s="422"/>
      <c r="L1110" s="422"/>
      <c r="M1110" s="422"/>
      <c r="N1110" s="422"/>
      <c r="O1110" s="422"/>
      <c r="P1110" s="317" t="s">
        <v>806</v>
      </c>
      <c r="Q1110" s="318"/>
      <c r="R1110" s="318"/>
      <c r="S1110" s="318"/>
      <c r="T1110" s="318"/>
      <c r="U1110" s="318"/>
      <c r="V1110" s="318"/>
      <c r="W1110" s="318"/>
      <c r="X1110" s="318"/>
      <c r="Y1110" s="319">
        <v>1730</v>
      </c>
      <c r="Z1110" s="320"/>
      <c r="AA1110" s="320"/>
      <c r="AB1110" s="321"/>
      <c r="AC1110" s="323" t="s">
        <v>372</v>
      </c>
      <c r="AD1110" s="324"/>
      <c r="AE1110" s="324"/>
      <c r="AF1110" s="324"/>
      <c r="AG1110" s="324"/>
      <c r="AH1110" s="330" t="s">
        <v>745</v>
      </c>
      <c r="AI1110" s="331"/>
      <c r="AJ1110" s="331"/>
      <c r="AK1110" s="331"/>
      <c r="AL1110" s="327">
        <v>100</v>
      </c>
      <c r="AM1110" s="328"/>
      <c r="AN1110" s="328"/>
      <c r="AO1110" s="329"/>
      <c r="AP1110" s="322" t="s">
        <v>813</v>
      </c>
      <c r="AQ1110" s="322"/>
      <c r="AR1110" s="322"/>
      <c r="AS1110" s="322"/>
      <c r="AT1110" s="322"/>
      <c r="AU1110" s="322"/>
      <c r="AV1110" s="322"/>
      <c r="AW1110" s="322"/>
      <c r="AX1110" s="322"/>
    </row>
    <row r="1111" spans="1:51" ht="60" customHeight="1" x14ac:dyDescent="0.15">
      <c r="A1111" s="404">
        <v>2</v>
      </c>
      <c r="B1111" s="404">
        <v>1</v>
      </c>
      <c r="C1111" s="898" t="s">
        <v>192</v>
      </c>
      <c r="D1111" s="899"/>
      <c r="E1111" s="262" t="s">
        <v>814</v>
      </c>
      <c r="F1111" s="897"/>
      <c r="G1111" s="897"/>
      <c r="H1111" s="897"/>
      <c r="I1111" s="897"/>
      <c r="J1111" s="421">
        <v>1030005007111</v>
      </c>
      <c r="K1111" s="422"/>
      <c r="L1111" s="422"/>
      <c r="M1111" s="422"/>
      <c r="N1111" s="422"/>
      <c r="O1111" s="422"/>
      <c r="P1111" s="317" t="s">
        <v>807</v>
      </c>
      <c r="Q1111" s="318"/>
      <c r="R1111" s="318"/>
      <c r="S1111" s="318"/>
      <c r="T1111" s="318"/>
      <c r="U1111" s="318"/>
      <c r="V1111" s="318"/>
      <c r="W1111" s="318"/>
      <c r="X1111" s="318"/>
      <c r="Y1111" s="319">
        <v>1729</v>
      </c>
      <c r="Z1111" s="320"/>
      <c r="AA1111" s="320"/>
      <c r="AB1111" s="321"/>
      <c r="AC1111" s="323" t="s">
        <v>372</v>
      </c>
      <c r="AD1111" s="324"/>
      <c r="AE1111" s="324"/>
      <c r="AF1111" s="324"/>
      <c r="AG1111" s="324"/>
      <c r="AH1111" s="330" t="s">
        <v>745</v>
      </c>
      <c r="AI1111" s="331"/>
      <c r="AJ1111" s="331"/>
      <c r="AK1111" s="331"/>
      <c r="AL1111" s="327">
        <v>100</v>
      </c>
      <c r="AM1111" s="328"/>
      <c r="AN1111" s="328"/>
      <c r="AO1111" s="329"/>
      <c r="AP1111" s="322" t="s">
        <v>813</v>
      </c>
      <c r="AQ1111" s="322"/>
      <c r="AR1111" s="322"/>
      <c r="AS1111" s="322"/>
      <c r="AT1111" s="322"/>
      <c r="AU1111" s="322"/>
      <c r="AV1111" s="322"/>
      <c r="AW1111" s="322"/>
      <c r="AX1111" s="322"/>
      <c r="AY1111">
        <f>COUNTA($E$1111)</f>
        <v>1</v>
      </c>
    </row>
    <row r="1112" spans="1:51" ht="60" customHeight="1" x14ac:dyDescent="0.15">
      <c r="A1112" s="404">
        <v>3</v>
      </c>
      <c r="B1112" s="404">
        <v>1</v>
      </c>
      <c r="C1112" s="898" t="s">
        <v>192</v>
      </c>
      <c r="D1112" s="899"/>
      <c r="E1112" s="262" t="s">
        <v>814</v>
      </c>
      <c r="F1112" s="897"/>
      <c r="G1112" s="897"/>
      <c r="H1112" s="897"/>
      <c r="I1112" s="897"/>
      <c r="J1112" s="421">
        <v>1030005007111</v>
      </c>
      <c r="K1112" s="422"/>
      <c r="L1112" s="422"/>
      <c r="M1112" s="422"/>
      <c r="N1112" s="422"/>
      <c r="O1112" s="422"/>
      <c r="P1112" s="317" t="s">
        <v>808</v>
      </c>
      <c r="Q1112" s="318"/>
      <c r="R1112" s="318"/>
      <c r="S1112" s="318"/>
      <c r="T1112" s="318"/>
      <c r="U1112" s="318"/>
      <c r="V1112" s="318"/>
      <c r="W1112" s="318"/>
      <c r="X1112" s="318"/>
      <c r="Y1112" s="319">
        <v>1712</v>
      </c>
      <c r="Z1112" s="320"/>
      <c r="AA1112" s="320"/>
      <c r="AB1112" s="321"/>
      <c r="AC1112" s="323" t="s">
        <v>372</v>
      </c>
      <c r="AD1112" s="324"/>
      <c r="AE1112" s="324"/>
      <c r="AF1112" s="324"/>
      <c r="AG1112" s="324"/>
      <c r="AH1112" s="330" t="s">
        <v>745</v>
      </c>
      <c r="AI1112" s="331"/>
      <c r="AJ1112" s="331"/>
      <c r="AK1112" s="331"/>
      <c r="AL1112" s="327">
        <v>100</v>
      </c>
      <c r="AM1112" s="328"/>
      <c r="AN1112" s="328"/>
      <c r="AO1112" s="329"/>
      <c r="AP1112" s="322" t="s">
        <v>813</v>
      </c>
      <c r="AQ1112" s="322"/>
      <c r="AR1112" s="322"/>
      <c r="AS1112" s="322"/>
      <c r="AT1112" s="322"/>
      <c r="AU1112" s="322"/>
      <c r="AV1112" s="322"/>
      <c r="AW1112" s="322"/>
      <c r="AX1112" s="322"/>
      <c r="AY1112">
        <f>COUNTA($E$1112)</f>
        <v>1</v>
      </c>
    </row>
    <row r="1113" spans="1:51" ht="60" customHeight="1" x14ac:dyDescent="0.15">
      <c r="A1113" s="404">
        <v>4</v>
      </c>
      <c r="B1113" s="404">
        <v>1</v>
      </c>
      <c r="C1113" s="898" t="s">
        <v>192</v>
      </c>
      <c r="D1113" s="899"/>
      <c r="E1113" s="262" t="s">
        <v>816</v>
      </c>
      <c r="F1113" s="897"/>
      <c r="G1113" s="897"/>
      <c r="H1113" s="897"/>
      <c r="I1113" s="897"/>
      <c r="J1113" s="421">
        <v>2050005005211</v>
      </c>
      <c r="K1113" s="422"/>
      <c r="L1113" s="422"/>
      <c r="M1113" s="422"/>
      <c r="N1113" s="422"/>
      <c r="O1113" s="422"/>
      <c r="P1113" s="317" t="s">
        <v>809</v>
      </c>
      <c r="Q1113" s="318"/>
      <c r="R1113" s="318"/>
      <c r="S1113" s="318"/>
      <c r="T1113" s="318"/>
      <c r="U1113" s="318"/>
      <c r="V1113" s="318"/>
      <c r="W1113" s="318"/>
      <c r="X1113" s="318"/>
      <c r="Y1113" s="319">
        <v>802</v>
      </c>
      <c r="Z1113" s="320"/>
      <c r="AA1113" s="320"/>
      <c r="AB1113" s="321"/>
      <c r="AC1113" s="323" t="s">
        <v>372</v>
      </c>
      <c r="AD1113" s="324"/>
      <c r="AE1113" s="324"/>
      <c r="AF1113" s="324"/>
      <c r="AG1113" s="324"/>
      <c r="AH1113" s="330" t="s">
        <v>745</v>
      </c>
      <c r="AI1113" s="331"/>
      <c r="AJ1113" s="331"/>
      <c r="AK1113" s="331"/>
      <c r="AL1113" s="327">
        <v>100</v>
      </c>
      <c r="AM1113" s="328"/>
      <c r="AN1113" s="328"/>
      <c r="AO1113" s="329"/>
      <c r="AP1113" s="322" t="s">
        <v>813</v>
      </c>
      <c r="AQ1113" s="322"/>
      <c r="AR1113" s="322"/>
      <c r="AS1113" s="322"/>
      <c r="AT1113" s="322"/>
      <c r="AU1113" s="322"/>
      <c r="AV1113" s="322"/>
      <c r="AW1113" s="322"/>
      <c r="AX1113" s="322"/>
      <c r="AY1113">
        <f>COUNTA($E$1113)</f>
        <v>1</v>
      </c>
    </row>
    <row r="1114" spans="1:51" ht="60" customHeight="1" x14ac:dyDescent="0.15">
      <c r="A1114" s="404">
        <v>5</v>
      </c>
      <c r="B1114" s="404">
        <v>1</v>
      </c>
      <c r="C1114" s="898" t="s">
        <v>191</v>
      </c>
      <c r="D1114" s="899"/>
      <c r="E1114" s="262" t="s">
        <v>815</v>
      </c>
      <c r="F1114" s="897"/>
      <c r="G1114" s="897"/>
      <c r="H1114" s="897"/>
      <c r="I1114" s="897"/>
      <c r="J1114" s="421">
        <v>1010001205950</v>
      </c>
      <c r="K1114" s="422"/>
      <c r="L1114" s="422"/>
      <c r="M1114" s="422"/>
      <c r="N1114" s="422"/>
      <c r="O1114" s="422"/>
      <c r="P1114" s="317" t="s">
        <v>810</v>
      </c>
      <c r="Q1114" s="318"/>
      <c r="R1114" s="318"/>
      <c r="S1114" s="318"/>
      <c r="T1114" s="318"/>
      <c r="U1114" s="318"/>
      <c r="V1114" s="318"/>
      <c r="W1114" s="318"/>
      <c r="X1114" s="318"/>
      <c r="Y1114" s="319">
        <v>780</v>
      </c>
      <c r="Z1114" s="320"/>
      <c r="AA1114" s="320"/>
      <c r="AB1114" s="321"/>
      <c r="AC1114" s="323" t="s">
        <v>372</v>
      </c>
      <c r="AD1114" s="324"/>
      <c r="AE1114" s="324"/>
      <c r="AF1114" s="324"/>
      <c r="AG1114" s="324"/>
      <c r="AH1114" s="330" t="s">
        <v>745</v>
      </c>
      <c r="AI1114" s="331"/>
      <c r="AJ1114" s="331"/>
      <c r="AK1114" s="331"/>
      <c r="AL1114" s="327">
        <v>100</v>
      </c>
      <c r="AM1114" s="328"/>
      <c r="AN1114" s="328"/>
      <c r="AO1114" s="329"/>
      <c r="AP1114" s="322" t="s">
        <v>813</v>
      </c>
      <c r="AQ1114" s="322"/>
      <c r="AR1114" s="322"/>
      <c r="AS1114" s="322"/>
      <c r="AT1114" s="322"/>
      <c r="AU1114" s="322"/>
      <c r="AV1114" s="322"/>
      <c r="AW1114" s="322"/>
      <c r="AX1114" s="322"/>
      <c r="AY1114">
        <f>COUNTA($E$1114)</f>
        <v>1</v>
      </c>
    </row>
    <row r="1115" spans="1:51" ht="60" customHeight="1" x14ac:dyDescent="0.15">
      <c r="A1115" s="404">
        <v>6</v>
      </c>
      <c r="B1115" s="404">
        <v>1</v>
      </c>
      <c r="C1115" s="898" t="s">
        <v>192</v>
      </c>
      <c r="D1115" s="899"/>
      <c r="E1115" s="262" t="s">
        <v>829</v>
      </c>
      <c r="F1115" s="897"/>
      <c r="G1115" s="897"/>
      <c r="H1115" s="897"/>
      <c r="I1115" s="897"/>
      <c r="J1115" s="421">
        <v>7021005008268</v>
      </c>
      <c r="K1115" s="422"/>
      <c r="L1115" s="422"/>
      <c r="M1115" s="422"/>
      <c r="N1115" s="422"/>
      <c r="O1115" s="422"/>
      <c r="P1115" s="317" t="s">
        <v>811</v>
      </c>
      <c r="Q1115" s="318"/>
      <c r="R1115" s="318"/>
      <c r="S1115" s="318"/>
      <c r="T1115" s="318"/>
      <c r="U1115" s="318"/>
      <c r="V1115" s="318"/>
      <c r="W1115" s="318"/>
      <c r="X1115" s="318"/>
      <c r="Y1115" s="319">
        <v>732</v>
      </c>
      <c r="Z1115" s="320"/>
      <c r="AA1115" s="320"/>
      <c r="AB1115" s="321"/>
      <c r="AC1115" s="323" t="s">
        <v>372</v>
      </c>
      <c r="AD1115" s="324"/>
      <c r="AE1115" s="324"/>
      <c r="AF1115" s="324"/>
      <c r="AG1115" s="324"/>
      <c r="AH1115" s="330" t="s">
        <v>745</v>
      </c>
      <c r="AI1115" s="331"/>
      <c r="AJ1115" s="331"/>
      <c r="AK1115" s="331"/>
      <c r="AL1115" s="327">
        <v>100</v>
      </c>
      <c r="AM1115" s="328"/>
      <c r="AN1115" s="328"/>
      <c r="AO1115" s="329"/>
      <c r="AP1115" s="322" t="s">
        <v>813</v>
      </c>
      <c r="AQ1115" s="322"/>
      <c r="AR1115" s="322"/>
      <c r="AS1115" s="322"/>
      <c r="AT1115" s="322"/>
      <c r="AU1115" s="322"/>
      <c r="AV1115" s="322"/>
      <c r="AW1115" s="322"/>
      <c r="AX1115" s="322"/>
      <c r="AY1115">
        <f>COUNTA($E$1115)</f>
        <v>1</v>
      </c>
    </row>
    <row r="1116" spans="1:51" ht="60" customHeight="1" x14ac:dyDescent="0.15">
      <c r="A1116" s="404">
        <v>7</v>
      </c>
      <c r="B1116" s="404">
        <v>1</v>
      </c>
      <c r="C1116" s="898" t="s">
        <v>191</v>
      </c>
      <c r="D1116" s="899"/>
      <c r="E1116" s="262" t="s">
        <v>730</v>
      </c>
      <c r="F1116" s="897"/>
      <c r="G1116" s="897"/>
      <c r="H1116" s="897"/>
      <c r="I1116" s="897"/>
      <c r="J1116" s="421">
        <v>5030001109246</v>
      </c>
      <c r="K1116" s="422"/>
      <c r="L1116" s="422"/>
      <c r="M1116" s="422"/>
      <c r="N1116" s="422"/>
      <c r="O1116" s="422"/>
      <c r="P1116" s="317" t="s">
        <v>812</v>
      </c>
      <c r="Q1116" s="318"/>
      <c r="R1116" s="318"/>
      <c r="S1116" s="318"/>
      <c r="T1116" s="318"/>
      <c r="U1116" s="318"/>
      <c r="V1116" s="318"/>
      <c r="W1116" s="318"/>
      <c r="X1116" s="318"/>
      <c r="Y1116" s="319">
        <v>366</v>
      </c>
      <c r="Z1116" s="320"/>
      <c r="AA1116" s="320"/>
      <c r="AB1116" s="321"/>
      <c r="AC1116" s="323" t="s">
        <v>372</v>
      </c>
      <c r="AD1116" s="324"/>
      <c r="AE1116" s="324"/>
      <c r="AF1116" s="324"/>
      <c r="AG1116" s="324"/>
      <c r="AH1116" s="330" t="s">
        <v>745</v>
      </c>
      <c r="AI1116" s="331"/>
      <c r="AJ1116" s="331"/>
      <c r="AK1116" s="331"/>
      <c r="AL1116" s="327">
        <v>100</v>
      </c>
      <c r="AM1116" s="328"/>
      <c r="AN1116" s="328"/>
      <c r="AO1116" s="329"/>
      <c r="AP1116" s="322" t="s">
        <v>813</v>
      </c>
      <c r="AQ1116" s="322"/>
      <c r="AR1116" s="322"/>
      <c r="AS1116" s="322"/>
      <c r="AT1116" s="322"/>
      <c r="AU1116" s="322"/>
      <c r="AV1116" s="322"/>
      <c r="AW1116" s="322"/>
      <c r="AX1116" s="322"/>
      <c r="AY1116">
        <f>COUNTA($E$1116)</f>
        <v>1</v>
      </c>
    </row>
    <row r="1117" spans="1:51" ht="45" hidden="1" customHeight="1" x14ac:dyDescent="0.15">
      <c r="A1117" s="404">
        <v>8</v>
      </c>
      <c r="B1117" s="404">
        <v>1</v>
      </c>
      <c r="C1117" s="898"/>
      <c r="D1117" s="899"/>
      <c r="E1117" s="262"/>
      <c r="F1117" s="897"/>
      <c r="G1117" s="897"/>
      <c r="H1117" s="897"/>
      <c r="I1117" s="897"/>
      <c r="J1117" s="421"/>
      <c r="K1117" s="422"/>
      <c r="L1117" s="422"/>
      <c r="M1117" s="422"/>
      <c r="N1117" s="422"/>
      <c r="O1117" s="422"/>
      <c r="P1117" s="317"/>
      <c r="Q1117" s="318"/>
      <c r="R1117" s="318"/>
      <c r="S1117" s="318"/>
      <c r="T1117" s="318"/>
      <c r="U1117" s="318"/>
      <c r="V1117" s="318"/>
      <c r="W1117" s="318"/>
      <c r="X1117" s="318"/>
      <c r="Y1117" s="319"/>
      <c r="Z1117" s="320"/>
      <c r="AA1117" s="320"/>
      <c r="AB1117" s="321"/>
      <c r="AC1117" s="323"/>
      <c r="AD1117" s="324"/>
      <c r="AE1117" s="324"/>
      <c r="AF1117" s="324"/>
      <c r="AG1117" s="324"/>
      <c r="AH1117" s="330"/>
      <c r="AI1117" s="331"/>
      <c r="AJ1117" s="331"/>
      <c r="AK1117" s="331"/>
      <c r="AL1117" s="327"/>
      <c r="AM1117" s="328"/>
      <c r="AN1117" s="328"/>
      <c r="AO1117" s="329"/>
      <c r="AP1117" s="322"/>
      <c r="AQ1117" s="322"/>
      <c r="AR1117" s="322"/>
      <c r="AS1117" s="322"/>
      <c r="AT1117" s="322"/>
      <c r="AU1117" s="322"/>
      <c r="AV1117" s="322"/>
      <c r="AW1117" s="322"/>
      <c r="AX1117" s="322"/>
      <c r="AY1117">
        <f>COUNTA($E$1117)</f>
        <v>0</v>
      </c>
    </row>
    <row r="1118" spans="1:51" ht="45" hidden="1" customHeight="1" x14ac:dyDescent="0.15">
      <c r="A1118" s="404">
        <v>9</v>
      </c>
      <c r="B1118" s="404">
        <v>1</v>
      </c>
      <c r="C1118" s="898"/>
      <c r="D1118" s="899"/>
      <c r="E1118" s="262"/>
      <c r="F1118" s="897"/>
      <c r="G1118" s="897"/>
      <c r="H1118" s="897"/>
      <c r="I1118" s="897"/>
      <c r="J1118" s="421"/>
      <c r="K1118" s="422"/>
      <c r="L1118" s="422"/>
      <c r="M1118" s="422"/>
      <c r="N1118" s="422"/>
      <c r="O1118" s="422"/>
      <c r="P1118" s="317"/>
      <c r="Q1118" s="318"/>
      <c r="R1118" s="318"/>
      <c r="S1118" s="318"/>
      <c r="T1118" s="318"/>
      <c r="U1118" s="318"/>
      <c r="V1118" s="318"/>
      <c r="W1118" s="318"/>
      <c r="X1118" s="318"/>
      <c r="Y1118" s="319"/>
      <c r="Z1118" s="320"/>
      <c r="AA1118" s="320"/>
      <c r="AB1118" s="321"/>
      <c r="AC1118" s="323"/>
      <c r="AD1118" s="324"/>
      <c r="AE1118" s="324"/>
      <c r="AF1118" s="324"/>
      <c r="AG1118" s="324"/>
      <c r="AH1118" s="330"/>
      <c r="AI1118" s="331"/>
      <c r="AJ1118" s="331"/>
      <c r="AK1118" s="331"/>
      <c r="AL1118" s="327"/>
      <c r="AM1118" s="328"/>
      <c r="AN1118" s="328"/>
      <c r="AO1118" s="329"/>
      <c r="AP1118" s="322"/>
      <c r="AQ1118" s="322"/>
      <c r="AR1118" s="322"/>
      <c r="AS1118" s="322"/>
      <c r="AT1118" s="322"/>
      <c r="AU1118" s="322"/>
      <c r="AV1118" s="322"/>
      <c r="AW1118" s="322"/>
      <c r="AX1118" s="322"/>
      <c r="AY1118">
        <f>COUNTA($E$1118)</f>
        <v>0</v>
      </c>
    </row>
    <row r="1119" spans="1:51" ht="45" hidden="1" customHeight="1" x14ac:dyDescent="0.15">
      <c r="A1119" s="404">
        <v>10</v>
      </c>
      <c r="B1119" s="404">
        <v>1</v>
      </c>
      <c r="C1119" s="898"/>
      <c r="D1119" s="899"/>
      <c r="E1119" s="262"/>
      <c r="F1119" s="897"/>
      <c r="G1119" s="897"/>
      <c r="H1119" s="897"/>
      <c r="I1119" s="897"/>
      <c r="J1119" s="421"/>
      <c r="K1119" s="422"/>
      <c r="L1119" s="422"/>
      <c r="M1119" s="422"/>
      <c r="N1119" s="422"/>
      <c r="O1119" s="422"/>
      <c r="P1119" s="317"/>
      <c r="Q1119" s="318"/>
      <c r="R1119" s="318"/>
      <c r="S1119" s="318"/>
      <c r="T1119" s="318"/>
      <c r="U1119" s="318"/>
      <c r="V1119" s="318"/>
      <c r="W1119" s="318"/>
      <c r="X1119" s="318"/>
      <c r="Y1119" s="319"/>
      <c r="Z1119" s="320"/>
      <c r="AA1119" s="320"/>
      <c r="AB1119" s="321"/>
      <c r="AC1119" s="323"/>
      <c r="AD1119" s="324"/>
      <c r="AE1119" s="324"/>
      <c r="AF1119" s="324"/>
      <c r="AG1119" s="324"/>
      <c r="AH1119" s="330"/>
      <c r="AI1119" s="331"/>
      <c r="AJ1119" s="331"/>
      <c r="AK1119" s="331"/>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7"/>
      <c r="F1120" s="897"/>
      <c r="G1120" s="897"/>
      <c r="H1120" s="897"/>
      <c r="I1120" s="897"/>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7"/>
      <c r="F1121" s="897"/>
      <c r="G1121" s="897"/>
      <c r="H1121" s="897"/>
      <c r="I1121" s="897"/>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7"/>
      <c r="F1122" s="897"/>
      <c r="G1122" s="897"/>
      <c r="H1122" s="897"/>
      <c r="I1122" s="897"/>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7"/>
      <c r="F1123" s="897"/>
      <c r="G1123" s="897"/>
      <c r="H1123" s="897"/>
      <c r="I1123" s="897"/>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7"/>
      <c r="F1124" s="897"/>
      <c r="G1124" s="897"/>
      <c r="H1124" s="897"/>
      <c r="I1124" s="897"/>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7"/>
      <c r="F1125" s="897"/>
      <c r="G1125" s="897"/>
      <c r="H1125" s="897"/>
      <c r="I1125" s="897"/>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7"/>
      <c r="F1126" s="897"/>
      <c r="G1126" s="897"/>
      <c r="H1126" s="897"/>
      <c r="I1126" s="897"/>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7"/>
      <c r="G1127" s="897"/>
      <c r="H1127" s="897"/>
      <c r="I1127" s="897"/>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7"/>
      <c r="F1128" s="897"/>
      <c r="G1128" s="897"/>
      <c r="H1128" s="897"/>
      <c r="I1128" s="897"/>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7"/>
      <c r="F1129" s="897"/>
      <c r="G1129" s="897"/>
      <c r="H1129" s="897"/>
      <c r="I1129" s="897"/>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7"/>
      <c r="F1130" s="897"/>
      <c r="G1130" s="897"/>
      <c r="H1130" s="897"/>
      <c r="I1130" s="897"/>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7"/>
      <c r="F1131" s="897"/>
      <c r="G1131" s="897"/>
      <c r="H1131" s="897"/>
      <c r="I1131" s="897"/>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7"/>
      <c r="F1132" s="897"/>
      <c r="G1132" s="897"/>
      <c r="H1132" s="897"/>
      <c r="I1132" s="897"/>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7"/>
      <c r="F1133" s="897"/>
      <c r="G1133" s="897"/>
      <c r="H1133" s="897"/>
      <c r="I1133" s="897"/>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7"/>
      <c r="F1134" s="897"/>
      <c r="G1134" s="897"/>
      <c r="H1134" s="897"/>
      <c r="I1134" s="897"/>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7"/>
      <c r="F1135" s="897"/>
      <c r="G1135" s="897"/>
      <c r="H1135" s="897"/>
      <c r="I1135" s="897"/>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7"/>
      <c r="F1136" s="897"/>
      <c r="G1136" s="897"/>
      <c r="H1136" s="897"/>
      <c r="I1136" s="897"/>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7"/>
      <c r="F1137" s="897"/>
      <c r="G1137" s="897"/>
      <c r="H1137" s="897"/>
      <c r="I1137" s="897"/>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7"/>
      <c r="F1138" s="897"/>
      <c r="G1138" s="897"/>
      <c r="H1138" s="897"/>
      <c r="I1138" s="897"/>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7"/>
      <c r="F1139" s="897"/>
      <c r="G1139" s="897"/>
      <c r="H1139" s="897"/>
      <c r="I1139" s="897"/>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90">
    <cfRule type="expression" dxfId="2809" priority="13923">
      <formula>IF(RIGHT(TEXT(Y790,"0.#"),1)=".",FALSE,TRUE)</formula>
    </cfRule>
    <cfRule type="expression" dxfId="2808" priority="13924">
      <formula>IF(RIGHT(TEXT(Y790,"0.#"),1)=".",TRUE,FALSE)</formula>
    </cfRule>
  </conditionalFormatting>
  <conditionalFormatting sqref="Y799">
    <cfRule type="expression" dxfId="2807" priority="13919">
      <formula>IF(RIGHT(TEXT(Y799,"0.#"),1)=".",FALSE,TRUE)</formula>
    </cfRule>
    <cfRule type="expression" dxfId="2806" priority="13920">
      <formula>IF(RIGHT(TEXT(Y799,"0.#"),1)=".",TRUE,FALSE)</formula>
    </cfRule>
  </conditionalFormatting>
  <conditionalFormatting sqref="Y830:Y837 Y828 Y817:Y824 Y815 Y804:Y811 Y802">
    <cfRule type="expression" dxfId="2805" priority="13701">
      <formula>IF(RIGHT(TEXT(Y802,"0.#"),1)=".",FALSE,TRUE)</formula>
    </cfRule>
    <cfRule type="expression" dxfId="2804" priority="13702">
      <formula>IF(RIGHT(TEXT(Y802,"0.#"),1)=".",TRUE,FALSE)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91:Y798 Y789">
    <cfRule type="expression" dxfId="2797" priority="13725">
      <formula>IF(RIGHT(TEXT(Y789,"0.#"),1)=".",FALSE,TRUE)</formula>
    </cfRule>
    <cfRule type="expression" dxfId="2796" priority="13726">
      <formula>IF(RIGHT(TEXT(Y789,"0.#"),1)=".",TRUE,FALSE)</formula>
    </cfRule>
  </conditionalFormatting>
  <conditionalFormatting sqref="AU790">
    <cfRule type="expression" dxfId="2795" priority="13723">
      <formula>IF(RIGHT(TEXT(AU790,"0.#"),1)=".",FALSE,TRUE)</formula>
    </cfRule>
    <cfRule type="expression" dxfId="2794" priority="13724">
      <formula>IF(RIGHT(TEXT(AU790,"0.#"),1)=".",TRUE,FALSE)</formula>
    </cfRule>
  </conditionalFormatting>
  <conditionalFormatting sqref="AU799">
    <cfRule type="expression" dxfId="2793" priority="13721">
      <formula>IF(RIGHT(TEXT(AU799,"0.#"),1)=".",FALSE,TRUE)</formula>
    </cfRule>
    <cfRule type="expression" dxfId="2792" priority="13722">
      <formula>IF(RIGHT(TEXT(AU799,"0.#"),1)=".",TRUE,FALSE)</formula>
    </cfRule>
  </conditionalFormatting>
  <conditionalFormatting sqref="AU791:AU798 AU789">
    <cfRule type="expression" dxfId="2791" priority="13719">
      <formula>IF(RIGHT(TEXT(AU789,"0.#"),1)=".",FALSE,TRUE)</formula>
    </cfRule>
    <cfRule type="expression" dxfId="2790" priority="13720">
      <formula>IF(RIGHT(TEXT(AU789,"0.#"),1)=".",TRUE,FALSE)</formula>
    </cfRule>
  </conditionalFormatting>
  <conditionalFormatting sqref="Y829 Y816 Y803">
    <cfRule type="expression" dxfId="2789" priority="13705">
      <formula>IF(RIGHT(TEXT(Y803,"0.#"),1)=".",FALSE,TRUE)</formula>
    </cfRule>
    <cfRule type="expression" dxfId="2788" priority="13706">
      <formula>IF(RIGHT(TEXT(Y803,"0.#"),1)=".",TRUE,FALSE)</formula>
    </cfRule>
  </conditionalFormatting>
  <conditionalFormatting sqref="Y838 Y825 Y812">
    <cfRule type="expression" dxfId="2787" priority="13703">
      <formula>IF(RIGHT(TEXT(Y812,"0.#"),1)=".",FALSE,TRUE)</formula>
    </cfRule>
    <cfRule type="expression" dxfId="2786" priority="13704">
      <formula>IF(RIGHT(TEXT(Y812,"0.#"),1)=".",TRUE,FALSE)</formula>
    </cfRule>
  </conditionalFormatting>
  <conditionalFormatting sqref="AU829 AU816 AU803">
    <cfRule type="expression" dxfId="2785" priority="13699">
      <formula>IF(RIGHT(TEXT(AU803,"0.#"),1)=".",FALSE,TRUE)</formula>
    </cfRule>
    <cfRule type="expression" dxfId="2784" priority="13700">
      <formula>IF(RIGHT(TEXT(AU803,"0.#"),1)=".",TRUE,FALSE)</formula>
    </cfRule>
  </conditionalFormatting>
  <conditionalFormatting sqref="AU838 AU825 AU812">
    <cfRule type="expression" dxfId="2783" priority="13697">
      <formula>IF(RIGHT(TEXT(AU812,"0.#"),1)=".",FALSE,TRUE)</formula>
    </cfRule>
    <cfRule type="expression" dxfId="2782" priority="13698">
      <formula>IF(RIGHT(TEXT(AU812,"0.#"),1)=".",TRUE,FALSE)</formula>
    </cfRule>
  </conditionalFormatting>
  <conditionalFormatting sqref="AU830:AU837 AU828 AU817:AU824 AU815 AU804:AU811 AU802">
    <cfRule type="expression" dxfId="2781" priority="13695">
      <formula>IF(RIGHT(TEXT(AU802,"0.#"),1)=".",FALSE,TRUE)</formula>
    </cfRule>
    <cfRule type="expression" dxfId="2780" priority="13696">
      <formula>IF(RIGHT(TEXT(AU802,"0.#"),1)=".",TRUE,FALSE)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E116 AQ116">
    <cfRule type="expression" dxfId="2609" priority="13203">
      <formula>IF(RIGHT(TEXT(AE116,"0.#"),1)=".",FALSE,TRUE)</formula>
    </cfRule>
    <cfRule type="expression" dxfId="2608" priority="13204">
      <formula>IF(RIGHT(TEXT(AE116,"0.#"),1)=".",TRUE,FALSE)</formula>
    </cfRule>
  </conditionalFormatting>
  <conditionalFormatting sqref="AI116">
    <cfRule type="expression" dxfId="2607" priority="13201">
      <formula>IF(RIGHT(TEXT(AI116,"0.#"),1)=".",FALSE,TRUE)</formula>
    </cfRule>
    <cfRule type="expression" dxfId="2606" priority="13202">
      <formula>IF(RIGHT(TEXT(AI116,"0.#"),1)=".",TRUE,FALSE)</formula>
    </cfRule>
  </conditionalFormatting>
  <conditionalFormatting sqref="AM116">
    <cfRule type="expression" dxfId="2605" priority="13199">
      <formula>IF(RIGHT(TEXT(AM116,"0.#"),1)=".",FALSE,TRUE)</formula>
    </cfRule>
    <cfRule type="expression" dxfId="2604" priority="13200">
      <formula>IF(RIGHT(TEXT(AM116,"0.#"),1)=".",TRUE,FALSE)</formula>
    </cfRule>
  </conditionalFormatting>
  <conditionalFormatting sqref="AE117 AM117">
    <cfRule type="expression" dxfId="2603" priority="13197">
      <formula>IF(RIGHT(TEXT(AE117,"0.#"),1)=".",FALSE,TRUE)</formula>
    </cfRule>
    <cfRule type="expression" dxfId="2602" priority="13198">
      <formula>IF(RIGHT(TEXT(AE117,"0.#"),1)=".",TRUE,FALSE)</formula>
    </cfRule>
  </conditionalFormatting>
  <conditionalFormatting sqref="AI117">
    <cfRule type="expression" dxfId="2601" priority="13195">
      <formula>IF(RIGHT(TEXT(AI117,"0.#"),1)=".",FALSE,TRUE)</formula>
    </cfRule>
    <cfRule type="expression" dxfId="2600" priority="13196">
      <formula>IF(RIGHT(TEXT(AI117,"0.#"),1)=".",TRUE,FALSE)</formula>
    </cfRule>
  </conditionalFormatting>
  <conditionalFormatting sqref="AQ117">
    <cfRule type="expression" dxfId="2599" priority="13191">
      <formula>IF(RIGHT(TEXT(AQ117,"0.#"),1)=".",FALSE,TRUE)</formula>
    </cfRule>
    <cfRule type="expression" dxfId="2598" priority="13192">
      <formula>IF(RIGHT(TEXT(AQ117,"0.#"),1)=".",TRUE,FALSE)</formula>
    </cfRule>
  </conditionalFormatting>
  <conditionalFormatting sqref="AE119 AQ119">
    <cfRule type="expression" dxfId="2597" priority="13189">
      <formula>IF(RIGHT(TEXT(AE119,"0.#"),1)=".",FALSE,TRUE)</formula>
    </cfRule>
    <cfRule type="expression" dxfId="2596" priority="13190">
      <formula>IF(RIGHT(TEXT(AE119,"0.#"),1)=".",TRUE,FALSE)</formula>
    </cfRule>
  </conditionalFormatting>
  <conditionalFormatting sqref="AI119">
    <cfRule type="expression" dxfId="2595" priority="13187">
      <formula>IF(RIGHT(TEXT(AI119,"0.#"),1)=".",FALSE,TRUE)</formula>
    </cfRule>
    <cfRule type="expression" dxfId="2594" priority="13188">
      <formula>IF(RIGHT(TEXT(AI119,"0.#"),1)=".",TRUE,FALSE)</formula>
    </cfRule>
  </conditionalFormatting>
  <conditionalFormatting sqref="AM119">
    <cfRule type="expression" dxfId="2593" priority="13185">
      <formula>IF(RIGHT(TEXT(AM119,"0.#"),1)=".",FALSE,TRUE)</formula>
    </cfRule>
    <cfRule type="expression" dxfId="2592" priority="13186">
      <formula>IF(RIGHT(TEXT(AM119,"0.#"),1)=".",TRUE,FALSE)</formula>
    </cfRule>
  </conditionalFormatting>
  <conditionalFormatting sqref="AQ120">
    <cfRule type="expression" dxfId="2591" priority="13177">
      <formula>IF(RIGHT(TEXT(AQ120,"0.#"),1)=".",FALSE,TRUE)</formula>
    </cfRule>
    <cfRule type="expression" dxfId="2590" priority="13178">
      <formula>IF(RIGHT(TEXT(AQ120,"0.#"),1)=".",TRUE,FALSE)</formula>
    </cfRule>
  </conditionalFormatting>
  <conditionalFormatting sqref="AE122 AQ122">
    <cfRule type="expression" dxfId="2589" priority="13175">
      <formula>IF(RIGHT(TEXT(AE122,"0.#"),1)=".",FALSE,TRUE)</formula>
    </cfRule>
    <cfRule type="expression" dxfId="2588" priority="13176">
      <formula>IF(RIGHT(TEXT(AE122,"0.#"),1)=".",TRUE,FALSE)</formula>
    </cfRule>
  </conditionalFormatting>
  <conditionalFormatting sqref="AI122">
    <cfRule type="expression" dxfId="2587" priority="13173">
      <formula>IF(RIGHT(TEXT(AI122,"0.#"),1)=".",FALSE,TRUE)</formula>
    </cfRule>
    <cfRule type="expression" dxfId="2586" priority="13174">
      <formula>IF(RIGHT(TEXT(AI122,"0.#"),1)=".",TRUE,FALSE)</formula>
    </cfRule>
  </conditionalFormatting>
  <conditionalFormatting sqref="AM122">
    <cfRule type="expression" dxfId="2585" priority="13171">
      <formula>IF(RIGHT(TEXT(AM122,"0.#"),1)=".",FALSE,TRUE)</formula>
    </cfRule>
    <cfRule type="expression" dxfId="2584" priority="13172">
      <formula>IF(RIGHT(TEXT(AM122,"0.#"),1)=".",TRUE,FALSE)</formula>
    </cfRule>
  </conditionalFormatting>
  <conditionalFormatting sqref="AQ123">
    <cfRule type="expression" dxfId="2583" priority="13163">
      <formula>IF(RIGHT(TEXT(AQ123,"0.#"),1)=".",FALSE,TRUE)</formula>
    </cfRule>
    <cfRule type="expression" dxfId="2582" priority="13164">
      <formula>IF(RIGHT(TEXT(AQ123,"0.#"),1)=".",TRUE,FALSE)</formula>
    </cfRule>
  </conditionalFormatting>
  <conditionalFormatting sqref="AE125 AQ125">
    <cfRule type="expression" dxfId="2581" priority="13161">
      <formula>IF(RIGHT(TEXT(AE125,"0.#"),1)=".",FALSE,TRUE)</formula>
    </cfRule>
    <cfRule type="expression" dxfId="2580" priority="13162">
      <formula>IF(RIGHT(TEXT(AE125,"0.#"),1)=".",TRUE,FALSE)</formula>
    </cfRule>
  </conditionalFormatting>
  <conditionalFormatting sqref="AI125">
    <cfRule type="expression" dxfId="2579" priority="13159">
      <formula>IF(RIGHT(TEXT(AI125,"0.#"),1)=".",FALSE,TRUE)</formula>
    </cfRule>
    <cfRule type="expression" dxfId="2578" priority="13160">
      <formula>IF(RIGHT(TEXT(AI125,"0.#"),1)=".",TRUE,FALSE)</formula>
    </cfRule>
  </conditionalFormatting>
  <conditionalFormatting sqref="AM125">
    <cfRule type="expression" dxfId="2577" priority="13157">
      <formula>IF(RIGHT(TEXT(AM125,"0.#"),1)=".",FALSE,TRUE)</formula>
    </cfRule>
    <cfRule type="expression" dxfId="2576" priority="13158">
      <formula>IF(RIGHT(TEXT(AM125,"0.#"),1)=".",TRUE,FALSE)</formula>
    </cfRule>
  </conditionalFormatting>
  <conditionalFormatting sqref="AQ126">
    <cfRule type="expression" dxfId="2575" priority="13149">
      <formula>IF(RIGHT(TEXT(AQ126,"0.#"),1)=".",FALSE,TRUE)</formula>
    </cfRule>
    <cfRule type="expression" dxfId="2574" priority="13150">
      <formula>IF(RIGHT(TEXT(AQ126,"0.#"),1)=".",TRUE,FALSE)</formula>
    </cfRule>
  </conditionalFormatting>
  <conditionalFormatting sqref="AE128 AQ128">
    <cfRule type="expression" dxfId="2573" priority="13147">
      <formula>IF(RIGHT(TEXT(AE128,"0.#"),1)=".",FALSE,TRUE)</formula>
    </cfRule>
    <cfRule type="expression" dxfId="2572" priority="13148">
      <formula>IF(RIGHT(TEXT(AE128,"0.#"),1)=".",TRUE,FALSE)</formula>
    </cfRule>
  </conditionalFormatting>
  <conditionalFormatting sqref="AI128">
    <cfRule type="expression" dxfId="2571" priority="13145">
      <formula>IF(RIGHT(TEXT(AI128,"0.#"),1)=".",FALSE,TRUE)</formula>
    </cfRule>
    <cfRule type="expression" dxfId="2570" priority="13146">
      <formula>IF(RIGHT(TEXT(AI128,"0.#"),1)=".",TRUE,FALSE)</formula>
    </cfRule>
  </conditionalFormatting>
  <conditionalFormatting sqref="AM128">
    <cfRule type="expression" dxfId="2569" priority="13143">
      <formula>IF(RIGHT(TEXT(AM128,"0.#"),1)=".",FALSE,TRUE)</formula>
    </cfRule>
    <cfRule type="expression" dxfId="2568" priority="13144">
      <formula>IF(RIGHT(TEXT(AM128,"0.#"),1)=".",TRUE,FALSE)</formula>
    </cfRule>
  </conditionalFormatting>
  <conditionalFormatting sqref="AQ129">
    <cfRule type="expression" dxfId="2567" priority="13135">
      <formula>IF(RIGHT(TEXT(AQ129,"0.#"),1)=".",FALSE,TRUE)</formula>
    </cfRule>
    <cfRule type="expression" dxfId="2566" priority="13136">
      <formula>IF(RIGHT(TEXT(AQ129,"0.#"),1)=".",TRUE,FALSE)</formula>
    </cfRule>
  </conditionalFormatting>
  <conditionalFormatting sqref="AE75">
    <cfRule type="expression" dxfId="2565" priority="13133">
      <formula>IF(RIGHT(TEXT(AE75,"0.#"),1)=".",FALSE,TRUE)</formula>
    </cfRule>
    <cfRule type="expression" dxfId="2564" priority="13134">
      <formula>IF(RIGHT(TEXT(AE75,"0.#"),1)=".",TRUE,FALSE)</formula>
    </cfRule>
  </conditionalFormatting>
  <conditionalFormatting sqref="AE76">
    <cfRule type="expression" dxfId="2563" priority="13131">
      <formula>IF(RIGHT(TEXT(AE76,"0.#"),1)=".",FALSE,TRUE)</formula>
    </cfRule>
    <cfRule type="expression" dxfId="2562" priority="13132">
      <formula>IF(RIGHT(TEXT(AE76,"0.#"),1)=".",TRUE,FALSE)</formula>
    </cfRule>
  </conditionalFormatting>
  <conditionalFormatting sqref="AE77">
    <cfRule type="expression" dxfId="2561" priority="13129">
      <formula>IF(RIGHT(TEXT(AE77,"0.#"),1)=".",FALSE,TRUE)</formula>
    </cfRule>
    <cfRule type="expression" dxfId="2560" priority="13130">
      <formula>IF(RIGHT(TEXT(AE77,"0.#"),1)=".",TRUE,FALSE)</formula>
    </cfRule>
  </conditionalFormatting>
  <conditionalFormatting sqref="AI77">
    <cfRule type="expression" dxfId="2559" priority="13127">
      <formula>IF(RIGHT(TEXT(AI77,"0.#"),1)=".",FALSE,TRUE)</formula>
    </cfRule>
    <cfRule type="expression" dxfId="2558" priority="13128">
      <formula>IF(RIGHT(TEXT(AI77,"0.#"),1)=".",TRUE,FALSE)</formula>
    </cfRule>
  </conditionalFormatting>
  <conditionalFormatting sqref="AI76">
    <cfRule type="expression" dxfId="2557" priority="13125">
      <formula>IF(RIGHT(TEXT(AI76,"0.#"),1)=".",FALSE,TRUE)</formula>
    </cfRule>
    <cfRule type="expression" dxfId="2556" priority="13126">
      <formula>IF(RIGHT(TEXT(AI76,"0.#"),1)=".",TRUE,FALSE)</formula>
    </cfRule>
  </conditionalFormatting>
  <conditionalFormatting sqref="AI75">
    <cfRule type="expression" dxfId="2555" priority="13123">
      <formula>IF(RIGHT(TEXT(AI75,"0.#"),1)=".",FALSE,TRUE)</formula>
    </cfRule>
    <cfRule type="expression" dxfId="2554" priority="13124">
      <formula>IF(RIGHT(TEXT(AI75,"0.#"),1)=".",TRUE,FALSE)</formula>
    </cfRule>
  </conditionalFormatting>
  <conditionalFormatting sqref="AM75">
    <cfRule type="expression" dxfId="2553" priority="13121">
      <formula>IF(RIGHT(TEXT(AM75,"0.#"),1)=".",FALSE,TRUE)</formula>
    </cfRule>
    <cfRule type="expression" dxfId="2552" priority="13122">
      <formula>IF(RIGHT(TEXT(AM75,"0.#"),1)=".",TRUE,FALSE)</formula>
    </cfRule>
  </conditionalFormatting>
  <conditionalFormatting sqref="AM76">
    <cfRule type="expression" dxfId="2551" priority="13119">
      <formula>IF(RIGHT(TEXT(AM76,"0.#"),1)=".",FALSE,TRUE)</formula>
    </cfRule>
    <cfRule type="expression" dxfId="2550" priority="13120">
      <formula>IF(RIGHT(TEXT(AM76,"0.#"),1)=".",TRUE,FALSE)</formula>
    </cfRule>
  </conditionalFormatting>
  <conditionalFormatting sqref="AM77">
    <cfRule type="expression" dxfId="2549" priority="13117">
      <formula>IF(RIGHT(TEXT(AM77,"0.#"),1)=".",FALSE,TRUE)</formula>
    </cfRule>
    <cfRule type="expression" dxfId="2548" priority="13118">
      <formula>IF(RIGHT(TEXT(AM77,"0.#"),1)=".",TRUE,FALSE)</formula>
    </cfRule>
  </conditionalFormatting>
  <conditionalFormatting sqref="AE134:AE135 AI134:AI135 AM134:AM135 AQ134:AQ135 AU134:AU135">
    <cfRule type="expression" dxfId="2547" priority="13103">
      <formula>IF(RIGHT(TEXT(AE134,"0.#"),1)=".",FALSE,TRUE)</formula>
    </cfRule>
    <cfRule type="expression" dxfId="2546" priority="13104">
      <formula>IF(RIGHT(TEXT(AE134,"0.#"),1)=".",TRUE,FALSE)</formula>
    </cfRule>
  </conditionalFormatting>
  <conditionalFormatting sqref="AE433">
    <cfRule type="expression" dxfId="2545" priority="13073">
      <formula>IF(RIGHT(TEXT(AE433,"0.#"),1)=".",FALSE,TRUE)</formula>
    </cfRule>
    <cfRule type="expression" dxfId="2544" priority="13074">
      <formula>IF(RIGHT(TEXT(AE433,"0.#"),1)=".",TRUE,FALSE)</formula>
    </cfRule>
  </conditionalFormatting>
  <conditionalFormatting sqref="AM435">
    <cfRule type="expression" dxfId="2543" priority="13057">
      <formula>IF(RIGHT(TEXT(AM435,"0.#"),1)=".",FALSE,TRUE)</formula>
    </cfRule>
    <cfRule type="expression" dxfId="2542" priority="13058">
      <formula>IF(RIGHT(TEXT(AM435,"0.#"),1)=".",TRUE,FALSE)</formula>
    </cfRule>
  </conditionalFormatting>
  <conditionalFormatting sqref="AE434">
    <cfRule type="expression" dxfId="2541" priority="13071">
      <formula>IF(RIGHT(TEXT(AE434,"0.#"),1)=".",FALSE,TRUE)</formula>
    </cfRule>
    <cfRule type="expression" dxfId="2540" priority="13072">
      <formula>IF(RIGHT(TEXT(AE434,"0.#"),1)=".",TRUE,FALSE)</formula>
    </cfRule>
  </conditionalFormatting>
  <conditionalFormatting sqref="AE435">
    <cfRule type="expression" dxfId="2539" priority="13069">
      <formula>IF(RIGHT(TEXT(AE435,"0.#"),1)=".",FALSE,TRUE)</formula>
    </cfRule>
    <cfRule type="expression" dxfId="2538" priority="13070">
      <formula>IF(RIGHT(TEXT(AE435,"0.#"),1)=".",TRUE,FALSE)</formula>
    </cfRule>
  </conditionalFormatting>
  <conditionalFormatting sqref="AM433">
    <cfRule type="expression" dxfId="2537" priority="13061">
      <formula>IF(RIGHT(TEXT(AM433,"0.#"),1)=".",FALSE,TRUE)</formula>
    </cfRule>
    <cfRule type="expression" dxfId="2536" priority="13062">
      <formula>IF(RIGHT(TEXT(AM433,"0.#"),1)=".",TRUE,FALSE)</formula>
    </cfRule>
  </conditionalFormatting>
  <conditionalFormatting sqref="AM434">
    <cfRule type="expression" dxfId="2535" priority="13059">
      <formula>IF(RIGHT(TEXT(AM434,"0.#"),1)=".",FALSE,TRUE)</formula>
    </cfRule>
    <cfRule type="expression" dxfId="2534" priority="13060">
      <formula>IF(RIGHT(TEXT(AM434,"0.#"),1)=".",TRUE,FALSE)</formula>
    </cfRule>
  </conditionalFormatting>
  <conditionalFormatting sqref="AU433">
    <cfRule type="expression" dxfId="2533" priority="13049">
      <formula>IF(RIGHT(TEXT(AU433,"0.#"),1)=".",FALSE,TRUE)</formula>
    </cfRule>
    <cfRule type="expression" dxfId="2532" priority="13050">
      <formula>IF(RIGHT(TEXT(AU433,"0.#"),1)=".",TRUE,FALSE)</formula>
    </cfRule>
  </conditionalFormatting>
  <conditionalFormatting sqref="AU434">
    <cfRule type="expression" dxfId="2531" priority="13047">
      <formula>IF(RIGHT(TEXT(AU434,"0.#"),1)=".",FALSE,TRUE)</formula>
    </cfRule>
    <cfRule type="expression" dxfId="2530" priority="13048">
      <formula>IF(RIGHT(TEXT(AU434,"0.#"),1)=".",TRUE,FALSE)</formula>
    </cfRule>
  </conditionalFormatting>
  <conditionalFormatting sqref="AU435">
    <cfRule type="expression" dxfId="2529" priority="13045">
      <formula>IF(RIGHT(TEXT(AU435,"0.#"),1)=".",FALSE,TRUE)</formula>
    </cfRule>
    <cfRule type="expression" dxfId="2528" priority="13046">
      <formula>IF(RIGHT(TEXT(AU435,"0.#"),1)=".",TRUE,FALSE)</formula>
    </cfRule>
  </conditionalFormatting>
  <conditionalFormatting sqref="AI435">
    <cfRule type="expression" dxfId="2527" priority="12979">
      <formula>IF(RIGHT(TEXT(AI435,"0.#"),1)=".",FALSE,TRUE)</formula>
    </cfRule>
    <cfRule type="expression" dxfId="2526" priority="12980">
      <formula>IF(RIGHT(TEXT(AI435,"0.#"),1)=".",TRUE,FALSE)</formula>
    </cfRule>
  </conditionalFormatting>
  <conditionalFormatting sqref="AI433">
    <cfRule type="expression" dxfId="2525" priority="12983">
      <formula>IF(RIGHT(TEXT(AI433,"0.#"),1)=".",FALSE,TRUE)</formula>
    </cfRule>
    <cfRule type="expression" dxfId="2524" priority="12984">
      <formula>IF(RIGHT(TEXT(AI433,"0.#"),1)=".",TRUE,FALSE)</formula>
    </cfRule>
  </conditionalFormatting>
  <conditionalFormatting sqref="AI434">
    <cfRule type="expression" dxfId="2523" priority="12981">
      <formula>IF(RIGHT(TEXT(AI434,"0.#"),1)=".",FALSE,TRUE)</formula>
    </cfRule>
    <cfRule type="expression" dxfId="2522" priority="12982">
      <formula>IF(RIGHT(TEXT(AI434,"0.#"),1)=".",TRUE,FALSE)</formula>
    </cfRule>
  </conditionalFormatting>
  <conditionalFormatting sqref="AQ434">
    <cfRule type="expression" dxfId="2521" priority="12965">
      <formula>IF(RIGHT(TEXT(AQ434,"0.#"),1)=".",FALSE,TRUE)</formula>
    </cfRule>
    <cfRule type="expression" dxfId="2520" priority="12966">
      <formula>IF(RIGHT(TEXT(AQ434,"0.#"),1)=".",TRUE,FALSE)</formula>
    </cfRule>
  </conditionalFormatting>
  <conditionalFormatting sqref="AQ435">
    <cfRule type="expression" dxfId="2519" priority="12951">
      <formula>IF(RIGHT(TEXT(AQ435,"0.#"),1)=".",FALSE,TRUE)</formula>
    </cfRule>
    <cfRule type="expression" dxfId="2518" priority="12952">
      <formula>IF(RIGHT(TEXT(AQ435,"0.#"),1)=".",TRUE,FALSE)</formula>
    </cfRule>
  </conditionalFormatting>
  <conditionalFormatting sqref="AQ433">
    <cfRule type="expression" dxfId="2517" priority="12949">
      <formula>IF(RIGHT(TEXT(AQ433,"0.#"),1)=".",FALSE,TRUE)</formula>
    </cfRule>
    <cfRule type="expression" dxfId="2516" priority="12950">
      <formula>IF(RIGHT(TEXT(AQ433,"0.#"),1)=".",TRUE,FALSE)</formula>
    </cfRule>
  </conditionalFormatting>
  <conditionalFormatting sqref="AL855:AO874">
    <cfRule type="expression" dxfId="2515" priority="6673">
      <formula>IF(AND(AL855&gt;=0, RIGHT(TEXT(AL855,"0.#"),1)&lt;&gt;"."),TRUE,FALSE)</formula>
    </cfRule>
    <cfRule type="expression" dxfId="2514" priority="6674">
      <formula>IF(AND(AL855&gt;=0, RIGHT(TEXT(AL855,"0.#"),1)="."),TRUE,FALSE)</formula>
    </cfRule>
    <cfRule type="expression" dxfId="2513" priority="6675">
      <formula>IF(AND(AL855&lt;0, RIGHT(TEXT(AL855,"0.#"),1)&lt;&gt;"."),TRUE,FALSE)</formula>
    </cfRule>
    <cfRule type="expression" dxfId="2512" priority="6676">
      <formula>IF(AND(AL855&lt;0, RIGHT(TEXT(AL855,"0.#"),1)="."),TRUE,FALSE)</formula>
    </cfRule>
  </conditionalFormatting>
  <conditionalFormatting sqref="AQ53:AQ55">
    <cfRule type="expression" dxfId="2511" priority="4695">
      <formula>IF(RIGHT(TEXT(AQ53,"0.#"),1)=".",FALSE,TRUE)</formula>
    </cfRule>
    <cfRule type="expression" dxfId="2510" priority="4696">
      <formula>IF(RIGHT(TEXT(AQ53,"0.#"),1)=".",TRUE,FALSE)</formula>
    </cfRule>
  </conditionalFormatting>
  <conditionalFormatting sqref="AU53:AU55">
    <cfRule type="expression" dxfId="2509" priority="4693">
      <formula>IF(RIGHT(TEXT(AU53,"0.#"),1)=".",FALSE,TRUE)</formula>
    </cfRule>
    <cfRule type="expression" dxfId="2508" priority="4694">
      <formula>IF(RIGHT(TEXT(AU53,"0.#"),1)=".",TRUE,FALSE)</formula>
    </cfRule>
  </conditionalFormatting>
  <conditionalFormatting sqref="AQ60:AQ62">
    <cfRule type="expression" dxfId="2507" priority="4691">
      <formula>IF(RIGHT(TEXT(AQ60,"0.#"),1)=".",FALSE,TRUE)</formula>
    </cfRule>
    <cfRule type="expression" dxfId="2506" priority="4692">
      <formula>IF(RIGHT(TEXT(AQ60,"0.#"),1)=".",TRUE,FALSE)</formula>
    </cfRule>
  </conditionalFormatting>
  <conditionalFormatting sqref="AU60:AU62">
    <cfRule type="expression" dxfId="2505" priority="4689">
      <formula>IF(RIGHT(TEXT(AU60,"0.#"),1)=".",FALSE,TRUE)</formula>
    </cfRule>
    <cfRule type="expression" dxfId="2504" priority="4690">
      <formula>IF(RIGHT(TEXT(AU60,"0.#"),1)=".",TRUE,FALSE)</formula>
    </cfRule>
  </conditionalFormatting>
  <conditionalFormatting sqref="AQ75:AQ77">
    <cfRule type="expression" dxfId="2503" priority="4687">
      <formula>IF(RIGHT(TEXT(AQ75,"0.#"),1)=".",FALSE,TRUE)</formula>
    </cfRule>
    <cfRule type="expression" dxfId="2502" priority="4688">
      <formula>IF(RIGHT(TEXT(AQ75,"0.#"),1)=".",TRUE,FALSE)</formula>
    </cfRule>
  </conditionalFormatting>
  <conditionalFormatting sqref="AU75:AU77">
    <cfRule type="expression" dxfId="2501" priority="4685">
      <formula>IF(RIGHT(TEXT(AU75,"0.#"),1)=".",FALSE,TRUE)</formula>
    </cfRule>
    <cfRule type="expression" dxfId="2500" priority="4686">
      <formula>IF(RIGHT(TEXT(AU75,"0.#"),1)=".",TRUE,FALSE)</formula>
    </cfRule>
  </conditionalFormatting>
  <conditionalFormatting sqref="AQ87:AQ89">
    <cfRule type="expression" dxfId="2499" priority="4683">
      <formula>IF(RIGHT(TEXT(AQ87,"0.#"),1)=".",FALSE,TRUE)</formula>
    </cfRule>
    <cfRule type="expression" dxfId="2498" priority="4684">
      <formula>IF(RIGHT(TEXT(AQ87,"0.#"),1)=".",TRUE,FALSE)</formula>
    </cfRule>
  </conditionalFormatting>
  <conditionalFormatting sqref="AU87:AU89">
    <cfRule type="expression" dxfId="2497" priority="4681">
      <formula>IF(RIGHT(TEXT(AU87,"0.#"),1)=".",FALSE,TRUE)</formula>
    </cfRule>
    <cfRule type="expression" dxfId="2496" priority="4682">
      <formula>IF(RIGHT(TEXT(AU87,"0.#"),1)=".",TRUE,FALSE)</formula>
    </cfRule>
  </conditionalFormatting>
  <conditionalFormatting sqref="AQ92:AQ94">
    <cfRule type="expression" dxfId="2495" priority="4679">
      <formula>IF(RIGHT(TEXT(AQ92,"0.#"),1)=".",FALSE,TRUE)</formula>
    </cfRule>
    <cfRule type="expression" dxfId="2494" priority="4680">
      <formula>IF(RIGHT(TEXT(AQ92,"0.#"),1)=".",TRUE,FALSE)</formula>
    </cfRule>
  </conditionalFormatting>
  <conditionalFormatting sqref="AU92:AU94">
    <cfRule type="expression" dxfId="2493" priority="4677">
      <formula>IF(RIGHT(TEXT(AU92,"0.#"),1)=".",FALSE,TRUE)</formula>
    </cfRule>
    <cfRule type="expression" dxfId="2492" priority="4678">
      <formula>IF(RIGHT(TEXT(AU92,"0.#"),1)=".",TRUE,FALSE)</formula>
    </cfRule>
  </conditionalFormatting>
  <conditionalFormatting sqref="AQ97:AQ99">
    <cfRule type="expression" dxfId="2491" priority="4675">
      <formula>IF(RIGHT(TEXT(AQ97,"0.#"),1)=".",FALSE,TRUE)</formula>
    </cfRule>
    <cfRule type="expression" dxfId="2490" priority="4676">
      <formula>IF(RIGHT(TEXT(AQ97,"0.#"),1)=".",TRUE,FALSE)</formula>
    </cfRule>
  </conditionalFormatting>
  <conditionalFormatting sqref="AU97:AU99">
    <cfRule type="expression" dxfId="2489" priority="4673">
      <formula>IF(RIGHT(TEXT(AU97,"0.#"),1)=".",FALSE,TRUE)</formula>
    </cfRule>
    <cfRule type="expression" dxfId="2488" priority="4674">
      <formula>IF(RIGHT(TEXT(AU97,"0.#"),1)=".",TRUE,FALSE)</formula>
    </cfRule>
  </conditionalFormatting>
  <conditionalFormatting sqref="AE458">
    <cfRule type="expression" dxfId="2487" priority="4367">
      <formula>IF(RIGHT(TEXT(AE458,"0.#"),1)=".",FALSE,TRUE)</formula>
    </cfRule>
    <cfRule type="expression" dxfId="2486" priority="4368">
      <formula>IF(RIGHT(TEXT(AE458,"0.#"),1)=".",TRUE,FALSE)</formula>
    </cfRule>
  </conditionalFormatting>
  <conditionalFormatting sqref="AM460">
    <cfRule type="expression" dxfId="2485" priority="4357">
      <formula>IF(RIGHT(TEXT(AM460,"0.#"),1)=".",FALSE,TRUE)</formula>
    </cfRule>
    <cfRule type="expression" dxfId="2484" priority="4358">
      <formula>IF(RIGHT(TEXT(AM460,"0.#"),1)=".",TRUE,FALSE)</formula>
    </cfRule>
  </conditionalFormatting>
  <conditionalFormatting sqref="AE459">
    <cfRule type="expression" dxfId="2483" priority="4365">
      <formula>IF(RIGHT(TEXT(AE459,"0.#"),1)=".",FALSE,TRUE)</formula>
    </cfRule>
    <cfRule type="expression" dxfId="2482" priority="4366">
      <formula>IF(RIGHT(TEXT(AE459,"0.#"),1)=".",TRUE,FALSE)</formula>
    </cfRule>
  </conditionalFormatting>
  <conditionalFormatting sqref="AE460">
    <cfRule type="expression" dxfId="2481" priority="4363">
      <formula>IF(RIGHT(TEXT(AE460,"0.#"),1)=".",FALSE,TRUE)</formula>
    </cfRule>
    <cfRule type="expression" dxfId="2480" priority="4364">
      <formula>IF(RIGHT(TEXT(AE460,"0.#"),1)=".",TRUE,FALSE)</formula>
    </cfRule>
  </conditionalFormatting>
  <conditionalFormatting sqref="AM458">
    <cfRule type="expression" dxfId="2479" priority="4361">
      <formula>IF(RIGHT(TEXT(AM458,"0.#"),1)=".",FALSE,TRUE)</formula>
    </cfRule>
    <cfRule type="expression" dxfId="2478" priority="4362">
      <formula>IF(RIGHT(TEXT(AM458,"0.#"),1)=".",TRUE,FALSE)</formula>
    </cfRule>
  </conditionalFormatting>
  <conditionalFormatting sqref="AM459">
    <cfRule type="expression" dxfId="2477" priority="4359">
      <formula>IF(RIGHT(TEXT(AM459,"0.#"),1)=".",FALSE,TRUE)</formula>
    </cfRule>
    <cfRule type="expression" dxfId="2476" priority="4360">
      <formula>IF(RIGHT(TEXT(AM459,"0.#"),1)=".",TRUE,FALSE)</formula>
    </cfRule>
  </conditionalFormatting>
  <conditionalFormatting sqref="AU458">
    <cfRule type="expression" dxfId="2475" priority="4355">
      <formula>IF(RIGHT(TEXT(AU458,"0.#"),1)=".",FALSE,TRUE)</formula>
    </cfRule>
    <cfRule type="expression" dxfId="2474" priority="4356">
      <formula>IF(RIGHT(TEXT(AU458,"0.#"),1)=".",TRUE,FALSE)</formula>
    </cfRule>
  </conditionalFormatting>
  <conditionalFormatting sqref="AU459">
    <cfRule type="expression" dxfId="2473" priority="4353">
      <formula>IF(RIGHT(TEXT(AU459,"0.#"),1)=".",FALSE,TRUE)</formula>
    </cfRule>
    <cfRule type="expression" dxfId="2472" priority="4354">
      <formula>IF(RIGHT(TEXT(AU459,"0.#"),1)=".",TRUE,FALSE)</formula>
    </cfRule>
  </conditionalFormatting>
  <conditionalFormatting sqref="AU460">
    <cfRule type="expression" dxfId="2471" priority="4351">
      <formula>IF(RIGHT(TEXT(AU460,"0.#"),1)=".",FALSE,TRUE)</formula>
    </cfRule>
    <cfRule type="expression" dxfId="2470" priority="4352">
      <formula>IF(RIGHT(TEXT(AU460,"0.#"),1)=".",TRUE,FALSE)</formula>
    </cfRule>
  </conditionalFormatting>
  <conditionalFormatting sqref="AI460">
    <cfRule type="expression" dxfId="2469" priority="4345">
      <formula>IF(RIGHT(TEXT(AI460,"0.#"),1)=".",FALSE,TRUE)</formula>
    </cfRule>
    <cfRule type="expression" dxfId="2468" priority="4346">
      <formula>IF(RIGHT(TEXT(AI460,"0.#"),1)=".",TRUE,FALSE)</formula>
    </cfRule>
  </conditionalFormatting>
  <conditionalFormatting sqref="AI458">
    <cfRule type="expression" dxfId="2467" priority="4349">
      <formula>IF(RIGHT(TEXT(AI458,"0.#"),1)=".",FALSE,TRUE)</formula>
    </cfRule>
    <cfRule type="expression" dxfId="2466" priority="4350">
      <formula>IF(RIGHT(TEXT(AI458,"0.#"),1)=".",TRUE,FALSE)</formula>
    </cfRule>
  </conditionalFormatting>
  <conditionalFormatting sqref="AI459">
    <cfRule type="expression" dxfId="2465" priority="4347">
      <formula>IF(RIGHT(TEXT(AI459,"0.#"),1)=".",FALSE,TRUE)</formula>
    </cfRule>
    <cfRule type="expression" dxfId="2464" priority="4348">
      <formula>IF(RIGHT(TEXT(AI459,"0.#"),1)=".",TRUE,FALSE)</formula>
    </cfRule>
  </conditionalFormatting>
  <conditionalFormatting sqref="AQ459">
    <cfRule type="expression" dxfId="2463" priority="4343">
      <formula>IF(RIGHT(TEXT(AQ459,"0.#"),1)=".",FALSE,TRUE)</formula>
    </cfRule>
    <cfRule type="expression" dxfId="2462" priority="4344">
      <formula>IF(RIGHT(TEXT(AQ459,"0.#"),1)=".",TRUE,FALSE)</formula>
    </cfRule>
  </conditionalFormatting>
  <conditionalFormatting sqref="AQ460">
    <cfRule type="expression" dxfId="2461" priority="4341">
      <formula>IF(RIGHT(TEXT(AQ460,"0.#"),1)=".",FALSE,TRUE)</formula>
    </cfRule>
    <cfRule type="expression" dxfId="2460" priority="4342">
      <formula>IF(RIGHT(TEXT(AQ460,"0.#"),1)=".",TRUE,FALSE)</formula>
    </cfRule>
  </conditionalFormatting>
  <conditionalFormatting sqref="AQ458">
    <cfRule type="expression" dxfId="2459" priority="4339">
      <formula>IF(RIGHT(TEXT(AQ458,"0.#"),1)=".",FALSE,TRUE)</formula>
    </cfRule>
    <cfRule type="expression" dxfId="2458" priority="4340">
      <formula>IF(RIGHT(TEXT(AQ458,"0.#"),1)=".",TRUE,FALSE)</formula>
    </cfRule>
  </conditionalFormatting>
  <conditionalFormatting sqref="AE120 AM120">
    <cfRule type="expression" dxfId="2457" priority="3017">
      <formula>IF(RIGHT(TEXT(AE120,"0.#"),1)=".",FALSE,TRUE)</formula>
    </cfRule>
    <cfRule type="expression" dxfId="2456" priority="3018">
      <formula>IF(RIGHT(TEXT(AE120,"0.#"),1)=".",TRUE,FALSE)</formula>
    </cfRule>
  </conditionalFormatting>
  <conditionalFormatting sqref="AI126">
    <cfRule type="expression" dxfId="2455" priority="3007">
      <formula>IF(RIGHT(TEXT(AI126,"0.#"),1)=".",FALSE,TRUE)</formula>
    </cfRule>
    <cfRule type="expression" dxfId="2454" priority="3008">
      <formula>IF(RIGHT(TEXT(AI126,"0.#"),1)=".",TRUE,FALSE)</formula>
    </cfRule>
  </conditionalFormatting>
  <conditionalFormatting sqref="AI120">
    <cfRule type="expression" dxfId="2453" priority="3015">
      <formula>IF(RIGHT(TEXT(AI120,"0.#"),1)=".",FALSE,TRUE)</formula>
    </cfRule>
    <cfRule type="expression" dxfId="2452" priority="3016">
      <formula>IF(RIGHT(TEXT(AI120,"0.#"),1)=".",TRUE,FALSE)</formula>
    </cfRule>
  </conditionalFormatting>
  <conditionalFormatting sqref="AE123 AM123">
    <cfRule type="expression" dxfId="2451" priority="3013">
      <formula>IF(RIGHT(TEXT(AE123,"0.#"),1)=".",FALSE,TRUE)</formula>
    </cfRule>
    <cfRule type="expression" dxfId="2450" priority="3014">
      <formula>IF(RIGHT(TEXT(AE123,"0.#"),1)=".",TRUE,FALSE)</formula>
    </cfRule>
  </conditionalFormatting>
  <conditionalFormatting sqref="AI123">
    <cfRule type="expression" dxfId="2449" priority="3011">
      <formula>IF(RIGHT(TEXT(AI123,"0.#"),1)=".",FALSE,TRUE)</formula>
    </cfRule>
    <cfRule type="expression" dxfId="2448" priority="3012">
      <formula>IF(RIGHT(TEXT(AI123,"0.#"),1)=".",TRUE,FALSE)</formula>
    </cfRule>
  </conditionalFormatting>
  <conditionalFormatting sqref="AE126 AM126">
    <cfRule type="expression" dxfId="2447" priority="3009">
      <formula>IF(RIGHT(TEXT(AE126,"0.#"),1)=".",FALSE,TRUE)</formula>
    </cfRule>
    <cfRule type="expression" dxfId="2446" priority="3010">
      <formula>IF(RIGHT(TEXT(AE126,"0.#"),1)=".",TRUE,FALSE)</formula>
    </cfRule>
  </conditionalFormatting>
  <conditionalFormatting sqref="AE129 AM129">
    <cfRule type="expression" dxfId="2445" priority="3005">
      <formula>IF(RIGHT(TEXT(AE129,"0.#"),1)=".",FALSE,TRUE)</formula>
    </cfRule>
    <cfRule type="expression" dxfId="2444" priority="3006">
      <formula>IF(RIGHT(TEXT(AE129,"0.#"),1)=".",TRUE,FALSE)</formula>
    </cfRule>
  </conditionalFormatting>
  <conditionalFormatting sqref="AI129">
    <cfRule type="expression" dxfId="2443" priority="3003">
      <formula>IF(RIGHT(TEXT(AI129,"0.#"),1)=".",FALSE,TRUE)</formula>
    </cfRule>
    <cfRule type="expression" dxfId="2442" priority="3004">
      <formula>IF(RIGHT(TEXT(AI129,"0.#"),1)=".",TRUE,FALSE)</formula>
    </cfRule>
  </conditionalFormatting>
  <conditionalFormatting sqref="Y847:Y874">
    <cfRule type="expression" dxfId="2441" priority="3001">
      <formula>IF(RIGHT(TEXT(Y847,"0.#"),1)=".",FALSE,TRUE)</formula>
    </cfRule>
    <cfRule type="expression" dxfId="2440" priority="3002">
      <formula>IF(RIGHT(TEXT(Y847,"0.#"),1)=".",TRUE,FALSE)</formula>
    </cfRule>
  </conditionalFormatting>
  <conditionalFormatting sqref="AU518">
    <cfRule type="expression" dxfId="2439" priority="1511">
      <formula>IF(RIGHT(TEXT(AU518,"0.#"),1)=".",FALSE,TRUE)</formula>
    </cfRule>
    <cfRule type="expression" dxfId="2438" priority="1512">
      <formula>IF(RIGHT(TEXT(AU518,"0.#"),1)=".",TRUE,FALSE)</formula>
    </cfRule>
  </conditionalFormatting>
  <conditionalFormatting sqref="AQ551">
    <cfRule type="expression" dxfId="2437" priority="1287">
      <formula>IF(RIGHT(TEXT(AQ551,"0.#"),1)=".",FALSE,TRUE)</formula>
    </cfRule>
    <cfRule type="expression" dxfId="2436" priority="1288">
      <formula>IF(RIGHT(TEXT(AQ551,"0.#"),1)=".",TRUE,FALSE)</formula>
    </cfRule>
  </conditionalFormatting>
  <conditionalFormatting sqref="AE556">
    <cfRule type="expression" dxfId="2435" priority="1285">
      <formula>IF(RIGHT(TEXT(AE556,"0.#"),1)=".",FALSE,TRUE)</formula>
    </cfRule>
    <cfRule type="expression" dxfId="2434" priority="1286">
      <formula>IF(RIGHT(TEXT(AE556,"0.#"),1)=".",TRUE,FALSE)</formula>
    </cfRule>
  </conditionalFormatting>
  <conditionalFormatting sqref="AE557">
    <cfRule type="expression" dxfId="2433" priority="1283">
      <formula>IF(RIGHT(TEXT(AE557,"0.#"),1)=".",FALSE,TRUE)</formula>
    </cfRule>
    <cfRule type="expression" dxfId="2432" priority="1284">
      <formula>IF(RIGHT(TEXT(AE557,"0.#"),1)=".",TRUE,FALSE)</formula>
    </cfRule>
  </conditionalFormatting>
  <conditionalFormatting sqref="AE558">
    <cfRule type="expression" dxfId="2431" priority="1281">
      <formula>IF(RIGHT(TEXT(AE558,"0.#"),1)=".",FALSE,TRUE)</formula>
    </cfRule>
    <cfRule type="expression" dxfId="2430" priority="1282">
      <formula>IF(RIGHT(TEXT(AE558,"0.#"),1)=".",TRUE,FALSE)</formula>
    </cfRule>
  </conditionalFormatting>
  <conditionalFormatting sqref="AU556">
    <cfRule type="expression" dxfId="2429" priority="1273">
      <formula>IF(RIGHT(TEXT(AU556,"0.#"),1)=".",FALSE,TRUE)</formula>
    </cfRule>
    <cfRule type="expression" dxfId="2428" priority="1274">
      <formula>IF(RIGHT(TEXT(AU556,"0.#"),1)=".",TRUE,FALSE)</formula>
    </cfRule>
  </conditionalFormatting>
  <conditionalFormatting sqref="AU557">
    <cfRule type="expression" dxfId="2427" priority="1271">
      <formula>IF(RIGHT(TEXT(AU557,"0.#"),1)=".",FALSE,TRUE)</formula>
    </cfRule>
    <cfRule type="expression" dxfId="2426" priority="1272">
      <formula>IF(RIGHT(TEXT(AU557,"0.#"),1)=".",TRUE,FALSE)</formula>
    </cfRule>
  </conditionalFormatting>
  <conditionalFormatting sqref="AU558">
    <cfRule type="expression" dxfId="2425" priority="1269">
      <formula>IF(RIGHT(TEXT(AU558,"0.#"),1)=".",FALSE,TRUE)</formula>
    </cfRule>
    <cfRule type="expression" dxfId="2424" priority="1270">
      <formula>IF(RIGHT(TEXT(AU558,"0.#"),1)=".",TRUE,FALSE)</formula>
    </cfRule>
  </conditionalFormatting>
  <conditionalFormatting sqref="AQ557">
    <cfRule type="expression" dxfId="2423" priority="1261">
      <formula>IF(RIGHT(TEXT(AQ557,"0.#"),1)=".",FALSE,TRUE)</formula>
    </cfRule>
    <cfRule type="expression" dxfId="2422" priority="1262">
      <formula>IF(RIGHT(TEXT(AQ557,"0.#"),1)=".",TRUE,FALSE)</formula>
    </cfRule>
  </conditionalFormatting>
  <conditionalFormatting sqref="AQ558">
    <cfRule type="expression" dxfId="2421" priority="1259">
      <formula>IF(RIGHT(TEXT(AQ558,"0.#"),1)=".",FALSE,TRUE)</formula>
    </cfRule>
    <cfRule type="expression" dxfId="2420" priority="1260">
      <formula>IF(RIGHT(TEXT(AQ558,"0.#"),1)=".",TRUE,FALSE)</formula>
    </cfRule>
  </conditionalFormatting>
  <conditionalFormatting sqref="AQ556">
    <cfRule type="expression" dxfId="2419" priority="1257">
      <formula>IF(RIGHT(TEXT(AQ556,"0.#"),1)=".",FALSE,TRUE)</formula>
    </cfRule>
    <cfRule type="expression" dxfId="2418" priority="1258">
      <formula>IF(RIGHT(TEXT(AQ556,"0.#"),1)=".",TRUE,FALSE)</formula>
    </cfRule>
  </conditionalFormatting>
  <conditionalFormatting sqref="AE561">
    <cfRule type="expression" dxfId="2417" priority="1255">
      <formula>IF(RIGHT(TEXT(AE561,"0.#"),1)=".",FALSE,TRUE)</formula>
    </cfRule>
    <cfRule type="expression" dxfId="2416" priority="1256">
      <formula>IF(RIGHT(TEXT(AE561,"0.#"),1)=".",TRUE,FALSE)</formula>
    </cfRule>
  </conditionalFormatting>
  <conditionalFormatting sqref="AE562">
    <cfRule type="expression" dxfId="2415" priority="1253">
      <formula>IF(RIGHT(TEXT(AE562,"0.#"),1)=".",FALSE,TRUE)</formula>
    </cfRule>
    <cfRule type="expression" dxfId="2414" priority="1254">
      <formula>IF(RIGHT(TEXT(AE562,"0.#"),1)=".",TRUE,FALSE)</formula>
    </cfRule>
  </conditionalFormatting>
  <conditionalFormatting sqref="AE563">
    <cfRule type="expression" dxfId="2413" priority="1251">
      <formula>IF(RIGHT(TEXT(AE563,"0.#"),1)=".",FALSE,TRUE)</formula>
    </cfRule>
    <cfRule type="expression" dxfId="2412" priority="1252">
      <formula>IF(RIGHT(TEXT(AE563,"0.#"),1)=".",TRUE,FALSE)</formula>
    </cfRule>
  </conditionalFormatting>
  <conditionalFormatting sqref="AL1120:AO1139">
    <cfRule type="expression" dxfId="2411" priority="2907">
      <formula>IF(AND(AL1120&gt;=0, RIGHT(TEXT(AL1120,"0.#"),1)&lt;&gt;"."),TRUE,FALSE)</formula>
    </cfRule>
    <cfRule type="expression" dxfId="2410" priority="2908">
      <formula>IF(AND(AL1120&gt;=0, RIGHT(TEXT(AL1120,"0.#"),1)="."),TRUE,FALSE)</formula>
    </cfRule>
    <cfRule type="expression" dxfId="2409" priority="2909">
      <formula>IF(AND(AL1120&lt;0, RIGHT(TEXT(AL1120,"0.#"),1)&lt;&gt;"."),TRUE,FALSE)</formula>
    </cfRule>
    <cfRule type="expression" dxfId="2408" priority="2910">
      <formula>IF(AND(AL1120&lt;0, RIGHT(TEXT(AL1120,"0.#"),1)="."),TRUE,FALSE)</formula>
    </cfRule>
  </conditionalFormatting>
  <conditionalFormatting sqref="Y1110:Y1139">
    <cfRule type="expression" dxfId="2407" priority="2905">
      <formula>IF(RIGHT(TEXT(Y1110,"0.#"),1)=".",FALSE,TRUE)</formula>
    </cfRule>
    <cfRule type="expression" dxfId="2406" priority="2906">
      <formula>IF(RIGHT(TEXT(Y1110,"0.#"),1)=".",TRUE,FALSE)</formula>
    </cfRule>
  </conditionalFormatting>
  <conditionalFormatting sqref="AQ553">
    <cfRule type="expression" dxfId="2405" priority="1289">
      <formula>IF(RIGHT(TEXT(AQ553,"0.#"),1)=".",FALSE,TRUE)</formula>
    </cfRule>
    <cfRule type="expression" dxfId="2404" priority="1290">
      <formula>IF(RIGHT(TEXT(AQ553,"0.#"),1)=".",TRUE,FALSE)</formula>
    </cfRule>
  </conditionalFormatting>
  <conditionalFormatting sqref="AU552">
    <cfRule type="expression" dxfId="2403" priority="1301">
      <formula>IF(RIGHT(TEXT(AU552,"0.#"),1)=".",FALSE,TRUE)</formula>
    </cfRule>
    <cfRule type="expression" dxfId="2402" priority="1302">
      <formula>IF(RIGHT(TEXT(AU552,"0.#"),1)=".",TRUE,FALSE)</formula>
    </cfRule>
  </conditionalFormatting>
  <conditionalFormatting sqref="AE552">
    <cfRule type="expression" dxfId="2401" priority="1313">
      <formula>IF(RIGHT(TEXT(AE552,"0.#"),1)=".",FALSE,TRUE)</formula>
    </cfRule>
    <cfRule type="expression" dxfId="2400" priority="1314">
      <formula>IF(RIGHT(TEXT(AE552,"0.#"),1)=".",TRUE,FALSE)</formula>
    </cfRule>
  </conditionalFormatting>
  <conditionalFormatting sqref="AQ548">
    <cfRule type="expression" dxfId="2399" priority="1319">
      <formula>IF(RIGHT(TEXT(AQ548,"0.#"),1)=".",FALSE,TRUE)</formula>
    </cfRule>
    <cfRule type="expression" dxfId="2398" priority="1320">
      <formula>IF(RIGHT(TEXT(AQ548,"0.#"),1)=".",TRUE,FALSE)</formula>
    </cfRule>
  </conditionalFormatting>
  <conditionalFormatting sqref="AL845:AO846">
    <cfRule type="expression" dxfId="2397" priority="2859">
      <formula>IF(AND(AL845&gt;=0, RIGHT(TEXT(AL845,"0.#"),1)&lt;&gt;"."),TRUE,FALSE)</formula>
    </cfRule>
    <cfRule type="expression" dxfId="2396" priority="2860">
      <formula>IF(AND(AL845&gt;=0, RIGHT(TEXT(AL845,"0.#"),1)="."),TRUE,FALSE)</formula>
    </cfRule>
    <cfRule type="expression" dxfId="2395" priority="2861">
      <formula>IF(AND(AL845&lt;0, RIGHT(TEXT(AL845,"0.#"),1)&lt;&gt;"."),TRUE,FALSE)</formula>
    </cfRule>
    <cfRule type="expression" dxfId="2394" priority="2862">
      <formula>IF(AND(AL845&lt;0, RIGHT(TEXT(AL845,"0.#"),1)="."),TRUE,FALSE)</formula>
    </cfRule>
  </conditionalFormatting>
  <conditionalFormatting sqref="Y845:Y846">
    <cfRule type="expression" dxfId="2393" priority="2857">
      <formula>IF(RIGHT(TEXT(Y845,"0.#"),1)=".",FALSE,TRUE)</formula>
    </cfRule>
    <cfRule type="expression" dxfId="2392" priority="2858">
      <formula>IF(RIGHT(TEXT(Y845,"0.#"),1)=".",TRUE,FALSE)</formula>
    </cfRule>
  </conditionalFormatting>
  <conditionalFormatting sqref="AE492">
    <cfRule type="expression" dxfId="2391" priority="1645">
      <formula>IF(RIGHT(TEXT(AE492,"0.#"),1)=".",FALSE,TRUE)</formula>
    </cfRule>
    <cfRule type="expression" dxfId="2390" priority="1646">
      <formula>IF(RIGHT(TEXT(AE492,"0.#"),1)=".",TRUE,FALSE)</formula>
    </cfRule>
  </conditionalFormatting>
  <conditionalFormatting sqref="AE493">
    <cfRule type="expression" dxfId="2389" priority="1643">
      <formula>IF(RIGHT(TEXT(AE493,"0.#"),1)=".",FALSE,TRUE)</formula>
    </cfRule>
    <cfRule type="expression" dxfId="2388" priority="1644">
      <formula>IF(RIGHT(TEXT(AE493,"0.#"),1)=".",TRUE,FALSE)</formula>
    </cfRule>
  </conditionalFormatting>
  <conditionalFormatting sqref="AE494">
    <cfRule type="expression" dxfId="2387" priority="1641">
      <formula>IF(RIGHT(TEXT(AE494,"0.#"),1)=".",FALSE,TRUE)</formula>
    </cfRule>
    <cfRule type="expression" dxfId="2386" priority="1642">
      <formula>IF(RIGHT(TEXT(AE494,"0.#"),1)=".",TRUE,FALSE)</formula>
    </cfRule>
  </conditionalFormatting>
  <conditionalFormatting sqref="AQ493">
    <cfRule type="expression" dxfId="2385" priority="1621">
      <formula>IF(RIGHT(TEXT(AQ493,"0.#"),1)=".",FALSE,TRUE)</formula>
    </cfRule>
    <cfRule type="expression" dxfId="2384" priority="1622">
      <formula>IF(RIGHT(TEXT(AQ493,"0.#"),1)=".",TRUE,FALSE)</formula>
    </cfRule>
  </conditionalFormatting>
  <conditionalFormatting sqref="AQ494">
    <cfRule type="expression" dxfId="2383" priority="1619">
      <formula>IF(RIGHT(TEXT(AQ494,"0.#"),1)=".",FALSE,TRUE)</formula>
    </cfRule>
    <cfRule type="expression" dxfId="2382" priority="1620">
      <formula>IF(RIGHT(TEXT(AQ494,"0.#"),1)=".",TRUE,FALSE)</formula>
    </cfRule>
  </conditionalFormatting>
  <conditionalFormatting sqref="AQ492">
    <cfRule type="expression" dxfId="2381" priority="1617">
      <formula>IF(RIGHT(TEXT(AQ492,"0.#"),1)=".",FALSE,TRUE)</formula>
    </cfRule>
    <cfRule type="expression" dxfId="2380" priority="1618">
      <formula>IF(RIGHT(TEXT(AQ492,"0.#"),1)=".",TRUE,FALSE)</formula>
    </cfRule>
  </conditionalFormatting>
  <conditionalFormatting sqref="AU494">
    <cfRule type="expression" dxfId="2379" priority="1629">
      <formula>IF(RIGHT(TEXT(AU494,"0.#"),1)=".",FALSE,TRUE)</formula>
    </cfRule>
    <cfRule type="expression" dxfId="2378" priority="1630">
      <formula>IF(RIGHT(TEXT(AU494,"0.#"),1)=".",TRUE,FALSE)</formula>
    </cfRule>
  </conditionalFormatting>
  <conditionalFormatting sqref="AU492">
    <cfRule type="expression" dxfId="2377" priority="1633">
      <formula>IF(RIGHT(TEXT(AU492,"0.#"),1)=".",FALSE,TRUE)</formula>
    </cfRule>
    <cfRule type="expression" dxfId="2376" priority="1634">
      <formula>IF(RIGHT(TEXT(AU492,"0.#"),1)=".",TRUE,FALSE)</formula>
    </cfRule>
  </conditionalFormatting>
  <conditionalFormatting sqref="AU493">
    <cfRule type="expression" dxfId="2375" priority="1631">
      <formula>IF(RIGHT(TEXT(AU493,"0.#"),1)=".",FALSE,TRUE)</formula>
    </cfRule>
    <cfRule type="expression" dxfId="2374" priority="1632">
      <formula>IF(RIGHT(TEXT(AU493,"0.#"),1)=".",TRUE,FALSE)</formula>
    </cfRule>
  </conditionalFormatting>
  <conditionalFormatting sqref="AU583">
    <cfRule type="expression" dxfId="2373" priority="1149">
      <formula>IF(RIGHT(TEXT(AU583,"0.#"),1)=".",FALSE,TRUE)</formula>
    </cfRule>
    <cfRule type="expression" dxfId="2372" priority="1150">
      <formula>IF(RIGHT(TEXT(AU583,"0.#"),1)=".",TRUE,FALSE)</formula>
    </cfRule>
  </conditionalFormatting>
  <conditionalFormatting sqref="AU582">
    <cfRule type="expression" dxfId="2371" priority="1151">
      <formula>IF(RIGHT(TEXT(AU582,"0.#"),1)=".",FALSE,TRUE)</formula>
    </cfRule>
    <cfRule type="expression" dxfId="2370" priority="1152">
      <formula>IF(RIGHT(TEXT(AU582,"0.#"),1)=".",TRUE,FALSE)</formula>
    </cfRule>
  </conditionalFormatting>
  <conditionalFormatting sqref="AE499">
    <cfRule type="expression" dxfId="2369" priority="1611">
      <formula>IF(RIGHT(TEXT(AE499,"0.#"),1)=".",FALSE,TRUE)</formula>
    </cfRule>
    <cfRule type="expression" dxfId="2368" priority="1612">
      <formula>IF(RIGHT(TEXT(AE499,"0.#"),1)=".",TRUE,FALSE)</formula>
    </cfRule>
  </conditionalFormatting>
  <conditionalFormatting sqref="AE497">
    <cfRule type="expression" dxfId="2367" priority="1615">
      <formula>IF(RIGHT(TEXT(AE497,"0.#"),1)=".",FALSE,TRUE)</formula>
    </cfRule>
    <cfRule type="expression" dxfId="2366" priority="1616">
      <formula>IF(RIGHT(TEXT(AE497,"0.#"),1)=".",TRUE,FALSE)</formula>
    </cfRule>
  </conditionalFormatting>
  <conditionalFormatting sqref="AE498">
    <cfRule type="expression" dxfId="2365" priority="1613">
      <formula>IF(RIGHT(TEXT(AE498,"0.#"),1)=".",FALSE,TRUE)</formula>
    </cfRule>
    <cfRule type="expression" dxfId="2364" priority="1614">
      <formula>IF(RIGHT(TEXT(AE498,"0.#"),1)=".",TRUE,FALSE)</formula>
    </cfRule>
  </conditionalFormatting>
  <conditionalFormatting sqref="AU499">
    <cfRule type="expression" dxfId="2363" priority="1599">
      <formula>IF(RIGHT(TEXT(AU499,"0.#"),1)=".",FALSE,TRUE)</formula>
    </cfRule>
    <cfRule type="expression" dxfId="2362" priority="1600">
      <formula>IF(RIGHT(TEXT(AU499,"0.#"),1)=".",TRUE,FALSE)</formula>
    </cfRule>
  </conditionalFormatting>
  <conditionalFormatting sqref="AU497">
    <cfRule type="expression" dxfId="2361" priority="1603">
      <formula>IF(RIGHT(TEXT(AU497,"0.#"),1)=".",FALSE,TRUE)</formula>
    </cfRule>
    <cfRule type="expression" dxfId="2360" priority="1604">
      <formula>IF(RIGHT(TEXT(AU497,"0.#"),1)=".",TRUE,FALSE)</formula>
    </cfRule>
  </conditionalFormatting>
  <conditionalFormatting sqref="AU498">
    <cfRule type="expression" dxfId="2359" priority="1601">
      <formula>IF(RIGHT(TEXT(AU498,"0.#"),1)=".",FALSE,TRUE)</formula>
    </cfRule>
    <cfRule type="expression" dxfId="2358" priority="1602">
      <formula>IF(RIGHT(TEXT(AU498,"0.#"),1)=".",TRUE,FALSE)</formula>
    </cfRule>
  </conditionalFormatting>
  <conditionalFormatting sqref="AQ497">
    <cfRule type="expression" dxfId="2357" priority="1587">
      <formula>IF(RIGHT(TEXT(AQ497,"0.#"),1)=".",FALSE,TRUE)</formula>
    </cfRule>
    <cfRule type="expression" dxfId="2356" priority="1588">
      <formula>IF(RIGHT(TEXT(AQ497,"0.#"),1)=".",TRUE,FALSE)</formula>
    </cfRule>
  </conditionalFormatting>
  <conditionalFormatting sqref="AQ498">
    <cfRule type="expression" dxfId="2355" priority="1591">
      <formula>IF(RIGHT(TEXT(AQ498,"0.#"),1)=".",FALSE,TRUE)</formula>
    </cfRule>
    <cfRule type="expression" dxfId="2354" priority="1592">
      <formula>IF(RIGHT(TEXT(AQ498,"0.#"),1)=".",TRUE,FALSE)</formula>
    </cfRule>
  </conditionalFormatting>
  <conditionalFormatting sqref="AQ499">
    <cfRule type="expression" dxfId="2353" priority="1589">
      <formula>IF(RIGHT(TEXT(AQ499,"0.#"),1)=".",FALSE,TRUE)</formula>
    </cfRule>
    <cfRule type="expression" dxfId="2352" priority="1590">
      <formula>IF(RIGHT(TEXT(AQ499,"0.#"),1)=".",TRUE,FALSE)</formula>
    </cfRule>
  </conditionalFormatting>
  <conditionalFormatting sqref="AE504">
    <cfRule type="expression" dxfId="2351" priority="1581">
      <formula>IF(RIGHT(TEXT(AE504,"0.#"),1)=".",FALSE,TRUE)</formula>
    </cfRule>
    <cfRule type="expression" dxfId="2350" priority="1582">
      <formula>IF(RIGHT(TEXT(AE504,"0.#"),1)=".",TRUE,FALSE)</formula>
    </cfRule>
  </conditionalFormatting>
  <conditionalFormatting sqref="AE502">
    <cfRule type="expression" dxfId="2349" priority="1585">
      <formula>IF(RIGHT(TEXT(AE502,"0.#"),1)=".",FALSE,TRUE)</formula>
    </cfRule>
    <cfRule type="expression" dxfId="2348" priority="1586">
      <formula>IF(RIGHT(TEXT(AE502,"0.#"),1)=".",TRUE,FALSE)</formula>
    </cfRule>
  </conditionalFormatting>
  <conditionalFormatting sqref="AE503">
    <cfRule type="expression" dxfId="2347" priority="1583">
      <formula>IF(RIGHT(TEXT(AE503,"0.#"),1)=".",FALSE,TRUE)</formula>
    </cfRule>
    <cfRule type="expression" dxfId="2346" priority="1584">
      <formula>IF(RIGHT(TEXT(AE503,"0.#"),1)=".",TRUE,FALSE)</formula>
    </cfRule>
  </conditionalFormatting>
  <conditionalFormatting sqref="AU504">
    <cfRule type="expression" dxfId="2345" priority="1569">
      <formula>IF(RIGHT(TEXT(AU504,"0.#"),1)=".",FALSE,TRUE)</formula>
    </cfRule>
    <cfRule type="expression" dxfId="2344" priority="1570">
      <formula>IF(RIGHT(TEXT(AU504,"0.#"),1)=".",TRUE,FALSE)</formula>
    </cfRule>
  </conditionalFormatting>
  <conditionalFormatting sqref="AU502">
    <cfRule type="expression" dxfId="2343" priority="1573">
      <formula>IF(RIGHT(TEXT(AU502,"0.#"),1)=".",FALSE,TRUE)</formula>
    </cfRule>
    <cfRule type="expression" dxfId="2342" priority="1574">
      <formula>IF(RIGHT(TEXT(AU502,"0.#"),1)=".",TRUE,FALSE)</formula>
    </cfRule>
  </conditionalFormatting>
  <conditionalFormatting sqref="AU503">
    <cfRule type="expression" dxfId="2341" priority="1571">
      <formula>IF(RIGHT(TEXT(AU503,"0.#"),1)=".",FALSE,TRUE)</formula>
    </cfRule>
    <cfRule type="expression" dxfId="2340" priority="1572">
      <formula>IF(RIGHT(TEXT(AU503,"0.#"),1)=".",TRUE,FALSE)</formula>
    </cfRule>
  </conditionalFormatting>
  <conditionalFormatting sqref="AQ502">
    <cfRule type="expression" dxfId="2339" priority="1557">
      <formula>IF(RIGHT(TEXT(AQ502,"0.#"),1)=".",FALSE,TRUE)</formula>
    </cfRule>
    <cfRule type="expression" dxfId="2338" priority="1558">
      <formula>IF(RIGHT(TEXT(AQ502,"0.#"),1)=".",TRUE,FALSE)</formula>
    </cfRule>
  </conditionalFormatting>
  <conditionalFormatting sqref="AQ503">
    <cfRule type="expression" dxfId="2337" priority="1561">
      <formula>IF(RIGHT(TEXT(AQ503,"0.#"),1)=".",FALSE,TRUE)</formula>
    </cfRule>
    <cfRule type="expression" dxfId="2336" priority="1562">
      <formula>IF(RIGHT(TEXT(AQ503,"0.#"),1)=".",TRUE,FALSE)</formula>
    </cfRule>
  </conditionalFormatting>
  <conditionalFormatting sqref="AQ504">
    <cfRule type="expression" dxfId="2335" priority="1559">
      <formula>IF(RIGHT(TEXT(AQ504,"0.#"),1)=".",FALSE,TRUE)</formula>
    </cfRule>
    <cfRule type="expression" dxfId="2334" priority="1560">
      <formula>IF(RIGHT(TEXT(AQ504,"0.#"),1)=".",TRUE,FALSE)</formula>
    </cfRule>
  </conditionalFormatting>
  <conditionalFormatting sqref="AE509">
    <cfRule type="expression" dxfId="2333" priority="1551">
      <formula>IF(RIGHT(TEXT(AE509,"0.#"),1)=".",FALSE,TRUE)</formula>
    </cfRule>
    <cfRule type="expression" dxfId="2332" priority="1552">
      <formula>IF(RIGHT(TEXT(AE509,"0.#"),1)=".",TRUE,FALSE)</formula>
    </cfRule>
  </conditionalFormatting>
  <conditionalFormatting sqref="AE507">
    <cfRule type="expression" dxfId="2331" priority="1555">
      <formula>IF(RIGHT(TEXT(AE507,"0.#"),1)=".",FALSE,TRUE)</formula>
    </cfRule>
    <cfRule type="expression" dxfId="2330" priority="1556">
      <formula>IF(RIGHT(TEXT(AE507,"0.#"),1)=".",TRUE,FALSE)</formula>
    </cfRule>
  </conditionalFormatting>
  <conditionalFormatting sqref="AE508">
    <cfRule type="expression" dxfId="2329" priority="1553">
      <formula>IF(RIGHT(TEXT(AE508,"0.#"),1)=".",FALSE,TRUE)</formula>
    </cfRule>
    <cfRule type="expression" dxfId="2328" priority="1554">
      <formula>IF(RIGHT(TEXT(AE508,"0.#"),1)=".",TRUE,FALSE)</formula>
    </cfRule>
  </conditionalFormatting>
  <conditionalFormatting sqref="AU509">
    <cfRule type="expression" dxfId="2327" priority="1539">
      <formula>IF(RIGHT(TEXT(AU509,"0.#"),1)=".",FALSE,TRUE)</formula>
    </cfRule>
    <cfRule type="expression" dxfId="2326" priority="1540">
      <formula>IF(RIGHT(TEXT(AU509,"0.#"),1)=".",TRUE,FALSE)</formula>
    </cfRule>
  </conditionalFormatting>
  <conditionalFormatting sqref="AU507">
    <cfRule type="expression" dxfId="2325" priority="1543">
      <formula>IF(RIGHT(TEXT(AU507,"0.#"),1)=".",FALSE,TRUE)</formula>
    </cfRule>
    <cfRule type="expression" dxfId="2324" priority="1544">
      <formula>IF(RIGHT(TEXT(AU507,"0.#"),1)=".",TRUE,FALSE)</formula>
    </cfRule>
  </conditionalFormatting>
  <conditionalFormatting sqref="AU508">
    <cfRule type="expression" dxfId="2323" priority="1541">
      <formula>IF(RIGHT(TEXT(AU508,"0.#"),1)=".",FALSE,TRUE)</formula>
    </cfRule>
    <cfRule type="expression" dxfId="2322" priority="1542">
      <formula>IF(RIGHT(TEXT(AU508,"0.#"),1)=".",TRUE,FALSE)</formula>
    </cfRule>
  </conditionalFormatting>
  <conditionalFormatting sqref="AQ507">
    <cfRule type="expression" dxfId="2321" priority="1527">
      <formula>IF(RIGHT(TEXT(AQ507,"0.#"),1)=".",FALSE,TRUE)</formula>
    </cfRule>
    <cfRule type="expression" dxfId="2320" priority="1528">
      <formula>IF(RIGHT(TEXT(AQ507,"0.#"),1)=".",TRUE,FALSE)</formula>
    </cfRule>
  </conditionalFormatting>
  <conditionalFormatting sqref="AQ508">
    <cfRule type="expression" dxfId="2319" priority="1531">
      <formula>IF(RIGHT(TEXT(AQ508,"0.#"),1)=".",FALSE,TRUE)</formula>
    </cfRule>
    <cfRule type="expression" dxfId="2318" priority="1532">
      <formula>IF(RIGHT(TEXT(AQ508,"0.#"),1)=".",TRUE,FALSE)</formula>
    </cfRule>
  </conditionalFormatting>
  <conditionalFormatting sqref="AQ509">
    <cfRule type="expression" dxfId="2317" priority="1529">
      <formula>IF(RIGHT(TEXT(AQ509,"0.#"),1)=".",FALSE,TRUE)</formula>
    </cfRule>
    <cfRule type="expression" dxfId="2316" priority="1530">
      <formula>IF(RIGHT(TEXT(AQ509,"0.#"),1)=".",TRUE,FALSE)</formula>
    </cfRule>
  </conditionalFormatting>
  <conditionalFormatting sqref="AE465">
    <cfRule type="expression" dxfId="2315" priority="1821">
      <formula>IF(RIGHT(TEXT(AE465,"0.#"),1)=".",FALSE,TRUE)</formula>
    </cfRule>
    <cfRule type="expression" dxfId="2314" priority="1822">
      <formula>IF(RIGHT(TEXT(AE465,"0.#"),1)=".",TRUE,FALSE)</formula>
    </cfRule>
  </conditionalFormatting>
  <conditionalFormatting sqref="AE463">
    <cfRule type="expression" dxfId="2313" priority="1825">
      <formula>IF(RIGHT(TEXT(AE463,"0.#"),1)=".",FALSE,TRUE)</formula>
    </cfRule>
    <cfRule type="expression" dxfId="2312" priority="1826">
      <formula>IF(RIGHT(TEXT(AE463,"0.#"),1)=".",TRUE,FALSE)</formula>
    </cfRule>
  </conditionalFormatting>
  <conditionalFormatting sqref="AE464">
    <cfRule type="expression" dxfId="2311" priority="1823">
      <formula>IF(RIGHT(TEXT(AE464,"0.#"),1)=".",FALSE,TRUE)</formula>
    </cfRule>
    <cfRule type="expression" dxfId="2310" priority="1824">
      <formula>IF(RIGHT(TEXT(AE464,"0.#"),1)=".",TRUE,FALSE)</formula>
    </cfRule>
  </conditionalFormatting>
  <conditionalFormatting sqref="AM465">
    <cfRule type="expression" dxfId="2309" priority="1815">
      <formula>IF(RIGHT(TEXT(AM465,"0.#"),1)=".",FALSE,TRUE)</formula>
    </cfRule>
    <cfRule type="expression" dxfId="2308" priority="1816">
      <formula>IF(RIGHT(TEXT(AM465,"0.#"),1)=".",TRUE,FALSE)</formula>
    </cfRule>
  </conditionalFormatting>
  <conditionalFormatting sqref="AM463">
    <cfRule type="expression" dxfId="2307" priority="1819">
      <formula>IF(RIGHT(TEXT(AM463,"0.#"),1)=".",FALSE,TRUE)</formula>
    </cfRule>
    <cfRule type="expression" dxfId="2306" priority="1820">
      <formula>IF(RIGHT(TEXT(AM463,"0.#"),1)=".",TRUE,FALSE)</formula>
    </cfRule>
  </conditionalFormatting>
  <conditionalFormatting sqref="AM464">
    <cfRule type="expression" dxfId="2305" priority="1817">
      <formula>IF(RIGHT(TEXT(AM464,"0.#"),1)=".",FALSE,TRUE)</formula>
    </cfRule>
    <cfRule type="expression" dxfId="2304" priority="1818">
      <formula>IF(RIGHT(TEXT(AM464,"0.#"),1)=".",TRUE,FALSE)</formula>
    </cfRule>
  </conditionalFormatting>
  <conditionalFormatting sqref="AU465">
    <cfRule type="expression" dxfId="2303" priority="1809">
      <formula>IF(RIGHT(TEXT(AU465,"0.#"),1)=".",FALSE,TRUE)</formula>
    </cfRule>
    <cfRule type="expression" dxfId="2302" priority="1810">
      <formula>IF(RIGHT(TEXT(AU465,"0.#"),1)=".",TRUE,FALSE)</formula>
    </cfRule>
  </conditionalFormatting>
  <conditionalFormatting sqref="AU463">
    <cfRule type="expression" dxfId="2301" priority="1813">
      <formula>IF(RIGHT(TEXT(AU463,"0.#"),1)=".",FALSE,TRUE)</formula>
    </cfRule>
    <cfRule type="expression" dxfId="2300" priority="1814">
      <formula>IF(RIGHT(TEXT(AU463,"0.#"),1)=".",TRUE,FALSE)</formula>
    </cfRule>
  </conditionalFormatting>
  <conditionalFormatting sqref="AU464">
    <cfRule type="expression" dxfId="2299" priority="1811">
      <formula>IF(RIGHT(TEXT(AU464,"0.#"),1)=".",FALSE,TRUE)</formula>
    </cfRule>
    <cfRule type="expression" dxfId="2298" priority="1812">
      <formula>IF(RIGHT(TEXT(AU464,"0.#"),1)=".",TRUE,FALSE)</formula>
    </cfRule>
  </conditionalFormatting>
  <conditionalFormatting sqref="AI465">
    <cfRule type="expression" dxfId="2297" priority="1803">
      <formula>IF(RIGHT(TEXT(AI465,"0.#"),1)=".",FALSE,TRUE)</formula>
    </cfRule>
    <cfRule type="expression" dxfId="2296" priority="1804">
      <formula>IF(RIGHT(TEXT(AI465,"0.#"),1)=".",TRUE,FALSE)</formula>
    </cfRule>
  </conditionalFormatting>
  <conditionalFormatting sqref="AI463">
    <cfRule type="expression" dxfId="2295" priority="1807">
      <formula>IF(RIGHT(TEXT(AI463,"0.#"),1)=".",FALSE,TRUE)</formula>
    </cfRule>
    <cfRule type="expression" dxfId="2294" priority="1808">
      <formula>IF(RIGHT(TEXT(AI463,"0.#"),1)=".",TRUE,FALSE)</formula>
    </cfRule>
  </conditionalFormatting>
  <conditionalFormatting sqref="AI464">
    <cfRule type="expression" dxfId="2293" priority="1805">
      <formula>IF(RIGHT(TEXT(AI464,"0.#"),1)=".",FALSE,TRUE)</formula>
    </cfRule>
    <cfRule type="expression" dxfId="2292" priority="1806">
      <formula>IF(RIGHT(TEXT(AI464,"0.#"),1)=".",TRUE,FALSE)</formula>
    </cfRule>
  </conditionalFormatting>
  <conditionalFormatting sqref="AQ463">
    <cfRule type="expression" dxfId="2291" priority="1797">
      <formula>IF(RIGHT(TEXT(AQ463,"0.#"),1)=".",FALSE,TRUE)</formula>
    </cfRule>
    <cfRule type="expression" dxfId="2290" priority="1798">
      <formula>IF(RIGHT(TEXT(AQ463,"0.#"),1)=".",TRUE,FALSE)</formula>
    </cfRule>
  </conditionalFormatting>
  <conditionalFormatting sqref="AQ464">
    <cfRule type="expression" dxfId="2289" priority="1801">
      <formula>IF(RIGHT(TEXT(AQ464,"0.#"),1)=".",FALSE,TRUE)</formula>
    </cfRule>
    <cfRule type="expression" dxfId="2288" priority="1802">
      <formula>IF(RIGHT(TEXT(AQ464,"0.#"),1)=".",TRUE,FALSE)</formula>
    </cfRule>
  </conditionalFormatting>
  <conditionalFormatting sqref="AQ465">
    <cfRule type="expression" dxfId="2287" priority="1799">
      <formula>IF(RIGHT(TEXT(AQ465,"0.#"),1)=".",FALSE,TRUE)</formula>
    </cfRule>
    <cfRule type="expression" dxfId="2286" priority="1800">
      <formula>IF(RIGHT(TEXT(AQ465,"0.#"),1)=".",TRUE,FALSE)</formula>
    </cfRule>
  </conditionalFormatting>
  <conditionalFormatting sqref="AE470">
    <cfRule type="expression" dxfId="2285" priority="1791">
      <formula>IF(RIGHT(TEXT(AE470,"0.#"),1)=".",FALSE,TRUE)</formula>
    </cfRule>
    <cfRule type="expression" dxfId="2284" priority="1792">
      <formula>IF(RIGHT(TEXT(AE470,"0.#"),1)=".",TRUE,FALSE)</formula>
    </cfRule>
  </conditionalFormatting>
  <conditionalFormatting sqref="AE468">
    <cfRule type="expression" dxfId="2283" priority="1795">
      <formula>IF(RIGHT(TEXT(AE468,"0.#"),1)=".",FALSE,TRUE)</formula>
    </cfRule>
    <cfRule type="expression" dxfId="2282" priority="1796">
      <formula>IF(RIGHT(TEXT(AE468,"0.#"),1)=".",TRUE,FALSE)</formula>
    </cfRule>
  </conditionalFormatting>
  <conditionalFormatting sqref="AE469">
    <cfRule type="expression" dxfId="2281" priority="1793">
      <formula>IF(RIGHT(TEXT(AE469,"0.#"),1)=".",FALSE,TRUE)</formula>
    </cfRule>
    <cfRule type="expression" dxfId="2280" priority="1794">
      <formula>IF(RIGHT(TEXT(AE469,"0.#"),1)=".",TRUE,FALSE)</formula>
    </cfRule>
  </conditionalFormatting>
  <conditionalFormatting sqref="AM470">
    <cfRule type="expression" dxfId="2279" priority="1785">
      <formula>IF(RIGHT(TEXT(AM470,"0.#"),1)=".",FALSE,TRUE)</formula>
    </cfRule>
    <cfRule type="expression" dxfId="2278" priority="1786">
      <formula>IF(RIGHT(TEXT(AM470,"0.#"),1)=".",TRUE,FALSE)</formula>
    </cfRule>
  </conditionalFormatting>
  <conditionalFormatting sqref="AM468">
    <cfRule type="expression" dxfId="2277" priority="1789">
      <formula>IF(RIGHT(TEXT(AM468,"0.#"),1)=".",FALSE,TRUE)</formula>
    </cfRule>
    <cfRule type="expression" dxfId="2276" priority="1790">
      <formula>IF(RIGHT(TEXT(AM468,"0.#"),1)=".",TRUE,FALSE)</formula>
    </cfRule>
  </conditionalFormatting>
  <conditionalFormatting sqref="AM469">
    <cfRule type="expression" dxfId="2275" priority="1787">
      <formula>IF(RIGHT(TEXT(AM469,"0.#"),1)=".",FALSE,TRUE)</formula>
    </cfRule>
    <cfRule type="expression" dxfId="2274" priority="1788">
      <formula>IF(RIGHT(TEXT(AM469,"0.#"),1)=".",TRUE,FALSE)</formula>
    </cfRule>
  </conditionalFormatting>
  <conditionalFormatting sqref="AU470">
    <cfRule type="expression" dxfId="2273" priority="1779">
      <formula>IF(RIGHT(TEXT(AU470,"0.#"),1)=".",FALSE,TRUE)</formula>
    </cfRule>
    <cfRule type="expression" dxfId="2272" priority="1780">
      <formula>IF(RIGHT(TEXT(AU470,"0.#"),1)=".",TRUE,FALSE)</formula>
    </cfRule>
  </conditionalFormatting>
  <conditionalFormatting sqref="AU468">
    <cfRule type="expression" dxfId="2271" priority="1783">
      <formula>IF(RIGHT(TEXT(AU468,"0.#"),1)=".",FALSE,TRUE)</formula>
    </cfRule>
    <cfRule type="expression" dxfId="2270" priority="1784">
      <formula>IF(RIGHT(TEXT(AU468,"0.#"),1)=".",TRUE,FALSE)</formula>
    </cfRule>
  </conditionalFormatting>
  <conditionalFormatting sqref="AU469">
    <cfRule type="expression" dxfId="2269" priority="1781">
      <formula>IF(RIGHT(TEXT(AU469,"0.#"),1)=".",FALSE,TRUE)</formula>
    </cfRule>
    <cfRule type="expression" dxfId="2268" priority="1782">
      <formula>IF(RIGHT(TEXT(AU469,"0.#"),1)=".",TRUE,FALSE)</formula>
    </cfRule>
  </conditionalFormatting>
  <conditionalFormatting sqref="AI470">
    <cfRule type="expression" dxfId="2267" priority="1773">
      <formula>IF(RIGHT(TEXT(AI470,"0.#"),1)=".",FALSE,TRUE)</formula>
    </cfRule>
    <cfRule type="expression" dxfId="2266" priority="1774">
      <formula>IF(RIGHT(TEXT(AI470,"0.#"),1)=".",TRUE,FALSE)</formula>
    </cfRule>
  </conditionalFormatting>
  <conditionalFormatting sqref="AI468">
    <cfRule type="expression" dxfId="2265" priority="1777">
      <formula>IF(RIGHT(TEXT(AI468,"0.#"),1)=".",FALSE,TRUE)</formula>
    </cfRule>
    <cfRule type="expression" dxfId="2264" priority="1778">
      <formula>IF(RIGHT(TEXT(AI468,"0.#"),1)=".",TRUE,FALSE)</formula>
    </cfRule>
  </conditionalFormatting>
  <conditionalFormatting sqref="AI469">
    <cfRule type="expression" dxfId="2263" priority="1775">
      <formula>IF(RIGHT(TEXT(AI469,"0.#"),1)=".",FALSE,TRUE)</formula>
    </cfRule>
    <cfRule type="expression" dxfId="2262" priority="1776">
      <formula>IF(RIGHT(TEXT(AI469,"0.#"),1)=".",TRUE,FALSE)</formula>
    </cfRule>
  </conditionalFormatting>
  <conditionalFormatting sqref="AQ468">
    <cfRule type="expression" dxfId="2261" priority="1767">
      <formula>IF(RIGHT(TEXT(AQ468,"0.#"),1)=".",FALSE,TRUE)</formula>
    </cfRule>
    <cfRule type="expression" dxfId="2260" priority="1768">
      <formula>IF(RIGHT(TEXT(AQ468,"0.#"),1)=".",TRUE,FALSE)</formula>
    </cfRule>
  </conditionalFormatting>
  <conditionalFormatting sqref="AQ469">
    <cfRule type="expression" dxfId="2259" priority="1771">
      <formula>IF(RIGHT(TEXT(AQ469,"0.#"),1)=".",FALSE,TRUE)</formula>
    </cfRule>
    <cfRule type="expression" dxfId="2258" priority="1772">
      <formula>IF(RIGHT(TEXT(AQ469,"0.#"),1)=".",TRUE,FALSE)</formula>
    </cfRule>
  </conditionalFormatting>
  <conditionalFormatting sqref="AQ470">
    <cfRule type="expression" dxfId="2257" priority="1769">
      <formula>IF(RIGHT(TEXT(AQ470,"0.#"),1)=".",FALSE,TRUE)</formula>
    </cfRule>
    <cfRule type="expression" dxfId="2256" priority="1770">
      <formula>IF(RIGHT(TEXT(AQ470,"0.#"),1)=".",TRUE,FALSE)</formula>
    </cfRule>
  </conditionalFormatting>
  <conditionalFormatting sqref="AE475">
    <cfRule type="expression" dxfId="2255" priority="1761">
      <formula>IF(RIGHT(TEXT(AE475,"0.#"),1)=".",FALSE,TRUE)</formula>
    </cfRule>
    <cfRule type="expression" dxfId="2254" priority="1762">
      <formula>IF(RIGHT(TEXT(AE475,"0.#"),1)=".",TRUE,FALSE)</formula>
    </cfRule>
  </conditionalFormatting>
  <conditionalFormatting sqref="AE473">
    <cfRule type="expression" dxfId="2253" priority="1765">
      <formula>IF(RIGHT(TEXT(AE473,"0.#"),1)=".",FALSE,TRUE)</formula>
    </cfRule>
    <cfRule type="expression" dxfId="2252" priority="1766">
      <formula>IF(RIGHT(TEXT(AE473,"0.#"),1)=".",TRUE,FALSE)</formula>
    </cfRule>
  </conditionalFormatting>
  <conditionalFormatting sqref="AE474">
    <cfRule type="expression" dxfId="2251" priority="1763">
      <formula>IF(RIGHT(TEXT(AE474,"0.#"),1)=".",FALSE,TRUE)</formula>
    </cfRule>
    <cfRule type="expression" dxfId="2250" priority="1764">
      <formula>IF(RIGHT(TEXT(AE474,"0.#"),1)=".",TRUE,FALSE)</formula>
    </cfRule>
  </conditionalFormatting>
  <conditionalFormatting sqref="AM475">
    <cfRule type="expression" dxfId="2249" priority="1755">
      <formula>IF(RIGHT(TEXT(AM475,"0.#"),1)=".",FALSE,TRUE)</formula>
    </cfRule>
    <cfRule type="expression" dxfId="2248" priority="1756">
      <formula>IF(RIGHT(TEXT(AM475,"0.#"),1)=".",TRUE,FALSE)</formula>
    </cfRule>
  </conditionalFormatting>
  <conditionalFormatting sqref="AM473">
    <cfRule type="expression" dxfId="2247" priority="1759">
      <formula>IF(RIGHT(TEXT(AM473,"0.#"),1)=".",FALSE,TRUE)</formula>
    </cfRule>
    <cfRule type="expression" dxfId="2246" priority="1760">
      <formula>IF(RIGHT(TEXT(AM473,"0.#"),1)=".",TRUE,FALSE)</formula>
    </cfRule>
  </conditionalFormatting>
  <conditionalFormatting sqref="AM474">
    <cfRule type="expression" dxfId="2245" priority="1757">
      <formula>IF(RIGHT(TEXT(AM474,"0.#"),1)=".",FALSE,TRUE)</formula>
    </cfRule>
    <cfRule type="expression" dxfId="2244" priority="1758">
      <formula>IF(RIGHT(TEXT(AM474,"0.#"),1)=".",TRUE,FALSE)</formula>
    </cfRule>
  </conditionalFormatting>
  <conditionalFormatting sqref="AU475">
    <cfRule type="expression" dxfId="2243" priority="1749">
      <formula>IF(RIGHT(TEXT(AU475,"0.#"),1)=".",FALSE,TRUE)</formula>
    </cfRule>
    <cfRule type="expression" dxfId="2242" priority="1750">
      <formula>IF(RIGHT(TEXT(AU475,"0.#"),1)=".",TRUE,FALSE)</formula>
    </cfRule>
  </conditionalFormatting>
  <conditionalFormatting sqref="AU473">
    <cfRule type="expression" dxfId="2241" priority="1753">
      <formula>IF(RIGHT(TEXT(AU473,"0.#"),1)=".",FALSE,TRUE)</formula>
    </cfRule>
    <cfRule type="expression" dxfId="2240" priority="1754">
      <formula>IF(RIGHT(TEXT(AU473,"0.#"),1)=".",TRUE,FALSE)</formula>
    </cfRule>
  </conditionalFormatting>
  <conditionalFormatting sqref="AU474">
    <cfRule type="expression" dxfId="2239" priority="1751">
      <formula>IF(RIGHT(TEXT(AU474,"0.#"),1)=".",FALSE,TRUE)</formula>
    </cfRule>
    <cfRule type="expression" dxfId="2238" priority="1752">
      <formula>IF(RIGHT(TEXT(AU474,"0.#"),1)=".",TRUE,FALSE)</formula>
    </cfRule>
  </conditionalFormatting>
  <conditionalFormatting sqref="AI475">
    <cfRule type="expression" dxfId="2237" priority="1743">
      <formula>IF(RIGHT(TEXT(AI475,"0.#"),1)=".",FALSE,TRUE)</formula>
    </cfRule>
    <cfRule type="expression" dxfId="2236" priority="1744">
      <formula>IF(RIGHT(TEXT(AI475,"0.#"),1)=".",TRUE,FALSE)</formula>
    </cfRule>
  </conditionalFormatting>
  <conditionalFormatting sqref="AI473">
    <cfRule type="expression" dxfId="2235" priority="1747">
      <formula>IF(RIGHT(TEXT(AI473,"0.#"),1)=".",FALSE,TRUE)</formula>
    </cfRule>
    <cfRule type="expression" dxfId="2234" priority="1748">
      <formula>IF(RIGHT(TEXT(AI473,"0.#"),1)=".",TRUE,FALSE)</formula>
    </cfRule>
  </conditionalFormatting>
  <conditionalFormatting sqref="AI474">
    <cfRule type="expression" dxfId="2233" priority="1745">
      <formula>IF(RIGHT(TEXT(AI474,"0.#"),1)=".",FALSE,TRUE)</formula>
    </cfRule>
    <cfRule type="expression" dxfId="2232" priority="1746">
      <formula>IF(RIGHT(TEXT(AI474,"0.#"),1)=".",TRUE,FALSE)</formula>
    </cfRule>
  </conditionalFormatting>
  <conditionalFormatting sqref="AQ473">
    <cfRule type="expression" dxfId="2231" priority="1737">
      <formula>IF(RIGHT(TEXT(AQ473,"0.#"),1)=".",FALSE,TRUE)</formula>
    </cfRule>
    <cfRule type="expression" dxfId="2230" priority="1738">
      <formula>IF(RIGHT(TEXT(AQ473,"0.#"),1)=".",TRUE,FALSE)</formula>
    </cfRule>
  </conditionalFormatting>
  <conditionalFormatting sqref="AQ474">
    <cfRule type="expression" dxfId="2229" priority="1741">
      <formula>IF(RIGHT(TEXT(AQ474,"0.#"),1)=".",FALSE,TRUE)</formula>
    </cfRule>
    <cfRule type="expression" dxfId="2228" priority="1742">
      <formula>IF(RIGHT(TEXT(AQ474,"0.#"),1)=".",TRUE,FALSE)</formula>
    </cfRule>
  </conditionalFormatting>
  <conditionalFormatting sqref="AQ475">
    <cfRule type="expression" dxfId="2227" priority="1739">
      <formula>IF(RIGHT(TEXT(AQ475,"0.#"),1)=".",FALSE,TRUE)</formula>
    </cfRule>
    <cfRule type="expression" dxfId="2226" priority="1740">
      <formula>IF(RIGHT(TEXT(AQ475,"0.#"),1)=".",TRUE,FALSE)</formula>
    </cfRule>
  </conditionalFormatting>
  <conditionalFormatting sqref="AE480">
    <cfRule type="expression" dxfId="2225" priority="1731">
      <formula>IF(RIGHT(TEXT(AE480,"0.#"),1)=".",FALSE,TRUE)</formula>
    </cfRule>
    <cfRule type="expression" dxfId="2224" priority="1732">
      <formula>IF(RIGHT(TEXT(AE480,"0.#"),1)=".",TRUE,FALSE)</formula>
    </cfRule>
  </conditionalFormatting>
  <conditionalFormatting sqref="AE478">
    <cfRule type="expression" dxfId="2223" priority="1735">
      <formula>IF(RIGHT(TEXT(AE478,"0.#"),1)=".",FALSE,TRUE)</formula>
    </cfRule>
    <cfRule type="expression" dxfId="2222" priority="1736">
      <formula>IF(RIGHT(TEXT(AE478,"0.#"),1)=".",TRUE,FALSE)</formula>
    </cfRule>
  </conditionalFormatting>
  <conditionalFormatting sqref="AE479">
    <cfRule type="expression" dxfId="2221" priority="1733">
      <formula>IF(RIGHT(TEXT(AE479,"0.#"),1)=".",FALSE,TRUE)</formula>
    </cfRule>
    <cfRule type="expression" dxfId="2220" priority="1734">
      <formula>IF(RIGHT(TEXT(AE479,"0.#"),1)=".",TRUE,FALSE)</formula>
    </cfRule>
  </conditionalFormatting>
  <conditionalFormatting sqref="AM480">
    <cfRule type="expression" dxfId="2219" priority="1725">
      <formula>IF(RIGHT(TEXT(AM480,"0.#"),1)=".",FALSE,TRUE)</formula>
    </cfRule>
    <cfRule type="expression" dxfId="2218" priority="1726">
      <formula>IF(RIGHT(TEXT(AM480,"0.#"),1)=".",TRUE,FALSE)</formula>
    </cfRule>
  </conditionalFormatting>
  <conditionalFormatting sqref="AM478">
    <cfRule type="expression" dxfId="2217" priority="1729">
      <formula>IF(RIGHT(TEXT(AM478,"0.#"),1)=".",FALSE,TRUE)</formula>
    </cfRule>
    <cfRule type="expression" dxfId="2216" priority="1730">
      <formula>IF(RIGHT(TEXT(AM478,"0.#"),1)=".",TRUE,FALSE)</formula>
    </cfRule>
  </conditionalFormatting>
  <conditionalFormatting sqref="AM479">
    <cfRule type="expression" dxfId="2215" priority="1727">
      <formula>IF(RIGHT(TEXT(AM479,"0.#"),1)=".",FALSE,TRUE)</formula>
    </cfRule>
    <cfRule type="expression" dxfId="2214" priority="1728">
      <formula>IF(RIGHT(TEXT(AM479,"0.#"),1)=".",TRUE,FALSE)</formula>
    </cfRule>
  </conditionalFormatting>
  <conditionalFormatting sqref="AU480">
    <cfRule type="expression" dxfId="2213" priority="1719">
      <formula>IF(RIGHT(TEXT(AU480,"0.#"),1)=".",FALSE,TRUE)</formula>
    </cfRule>
    <cfRule type="expression" dxfId="2212" priority="1720">
      <formula>IF(RIGHT(TEXT(AU480,"0.#"),1)=".",TRUE,FALSE)</formula>
    </cfRule>
  </conditionalFormatting>
  <conditionalFormatting sqref="AU478">
    <cfRule type="expression" dxfId="2211" priority="1723">
      <formula>IF(RIGHT(TEXT(AU478,"0.#"),1)=".",FALSE,TRUE)</formula>
    </cfRule>
    <cfRule type="expression" dxfId="2210" priority="1724">
      <formula>IF(RIGHT(TEXT(AU478,"0.#"),1)=".",TRUE,FALSE)</formula>
    </cfRule>
  </conditionalFormatting>
  <conditionalFormatting sqref="AU479">
    <cfRule type="expression" dxfId="2209" priority="1721">
      <formula>IF(RIGHT(TEXT(AU479,"0.#"),1)=".",FALSE,TRUE)</formula>
    </cfRule>
    <cfRule type="expression" dxfId="2208" priority="1722">
      <formula>IF(RIGHT(TEXT(AU479,"0.#"),1)=".",TRUE,FALSE)</formula>
    </cfRule>
  </conditionalFormatting>
  <conditionalFormatting sqref="AI480">
    <cfRule type="expression" dxfId="2207" priority="1713">
      <formula>IF(RIGHT(TEXT(AI480,"0.#"),1)=".",FALSE,TRUE)</formula>
    </cfRule>
    <cfRule type="expression" dxfId="2206" priority="1714">
      <formula>IF(RIGHT(TEXT(AI480,"0.#"),1)=".",TRUE,FALSE)</formula>
    </cfRule>
  </conditionalFormatting>
  <conditionalFormatting sqref="AI478">
    <cfRule type="expression" dxfId="2205" priority="1717">
      <formula>IF(RIGHT(TEXT(AI478,"0.#"),1)=".",FALSE,TRUE)</formula>
    </cfRule>
    <cfRule type="expression" dxfId="2204" priority="1718">
      <formula>IF(RIGHT(TEXT(AI478,"0.#"),1)=".",TRUE,FALSE)</formula>
    </cfRule>
  </conditionalFormatting>
  <conditionalFormatting sqref="AI479">
    <cfRule type="expression" dxfId="2203" priority="1715">
      <formula>IF(RIGHT(TEXT(AI479,"0.#"),1)=".",FALSE,TRUE)</formula>
    </cfRule>
    <cfRule type="expression" dxfId="2202" priority="1716">
      <formula>IF(RIGHT(TEXT(AI479,"0.#"),1)=".",TRUE,FALSE)</formula>
    </cfRule>
  </conditionalFormatting>
  <conditionalFormatting sqref="AQ478">
    <cfRule type="expression" dxfId="2201" priority="1707">
      <formula>IF(RIGHT(TEXT(AQ478,"0.#"),1)=".",FALSE,TRUE)</formula>
    </cfRule>
    <cfRule type="expression" dxfId="2200" priority="1708">
      <formula>IF(RIGHT(TEXT(AQ478,"0.#"),1)=".",TRUE,FALSE)</formula>
    </cfRule>
  </conditionalFormatting>
  <conditionalFormatting sqref="AQ479">
    <cfRule type="expression" dxfId="2199" priority="1711">
      <formula>IF(RIGHT(TEXT(AQ479,"0.#"),1)=".",FALSE,TRUE)</formula>
    </cfRule>
    <cfRule type="expression" dxfId="2198" priority="1712">
      <formula>IF(RIGHT(TEXT(AQ479,"0.#"),1)=".",TRUE,FALSE)</formula>
    </cfRule>
  </conditionalFormatting>
  <conditionalFormatting sqref="AQ480">
    <cfRule type="expression" dxfId="2197" priority="1709">
      <formula>IF(RIGHT(TEXT(AQ480,"0.#"),1)=".",FALSE,TRUE)</formula>
    </cfRule>
    <cfRule type="expression" dxfId="2196" priority="1710">
      <formula>IF(RIGHT(TEXT(AQ480,"0.#"),1)=".",TRUE,FALSE)</formula>
    </cfRule>
  </conditionalFormatting>
  <conditionalFormatting sqref="AM47">
    <cfRule type="expression" dxfId="2195" priority="2001">
      <formula>IF(RIGHT(TEXT(AM47,"0.#"),1)=".",FALSE,TRUE)</formula>
    </cfRule>
    <cfRule type="expression" dxfId="2194" priority="2002">
      <formula>IF(RIGHT(TEXT(AM47,"0.#"),1)=".",TRUE,FALSE)</formula>
    </cfRule>
  </conditionalFormatting>
  <conditionalFormatting sqref="AI46">
    <cfRule type="expression" dxfId="2193" priority="2005">
      <formula>IF(RIGHT(TEXT(AI46,"0.#"),1)=".",FALSE,TRUE)</formula>
    </cfRule>
    <cfRule type="expression" dxfId="2192" priority="2006">
      <formula>IF(RIGHT(TEXT(AI46,"0.#"),1)=".",TRUE,FALSE)</formula>
    </cfRule>
  </conditionalFormatting>
  <conditionalFormatting sqref="AM46">
    <cfRule type="expression" dxfId="2191" priority="2003">
      <formula>IF(RIGHT(TEXT(AM46,"0.#"),1)=".",FALSE,TRUE)</formula>
    </cfRule>
    <cfRule type="expression" dxfId="2190" priority="2004">
      <formula>IF(RIGHT(TEXT(AM46,"0.#"),1)=".",TRUE,FALSE)</formula>
    </cfRule>
  </conditionalFormatting>
  <conditionalFormatting sqref="AU46:AU48">
    <cfRule type="expression" dxfId="2189" priority="1995">
      <formula>IF(RIGHT(TEXT(AU46,"0.#"),1)=".",FALSE,TRUE)</formula>
    </cfRule>
    <cfRule type="expression" dxfId="2188" priority="1996">
      <formula>IF(RIGHT(TEXT(AU46,"0.#"),1)=".",TRUE,FALSE)</formula>
    </cfRule>
  </conditionalFormatting>
  <conditionalFormatting sqref="AM48">
    <cfRule type="expression" dxfId="2187" priority="1999">
      <formula>IF(RIGHT(TEXT(AM48,"0.#"),1)=".",FALSE,TRUE)</formula>
    </cfRule>
    <cfRule type="expression" dxfId="2186" priority="2000">
      <formula>IF(RIGHT(TEXT(AM48,"0.#"),1)=".",TRUE,FALSE)</formula>
    </cfRule>
  </conditionalFormatting>
  <conditionalFormatting sqref="AQ46:AQ48">
    <cfRule type="expression" dxfId="2185" priority="1997">
      <formula>IF(RIGHT(TEXT(AQ46,"0.#"),1)=".",FALSE,TRUE)</formula>
    </cfRule>
    <cfRule type="expression" dxfId="2184" priority="1998">
      <formula>IF(RIGHT(TEXT(AQ46,"0.#"),1)=".",TRUE,FALSE)</formula>
    </cfRule>
  </conditionalFormatting>
  <conditionalFormatting sqref="AE146:AE147 AI146:AI147 AM146:AM147 AQ146:AQ147 AU146:AU147">
    <cfRule type="expression" dxfId="2183" priority="1989">
      <formula>IF(RIGHT(TEXT(AE146,"0.#"),1)=".",FALSE,TRUE)</formula>
    </cfRule>
    <cfRule type="expression" dxfId="2182" priority="1990">
      <formula>IF(RIGHT(TEXT(AE146,"0.#"),1)=".",TRUE,FALSE)</formula>
    </cfRule>
  </conditionalFormatting>
  <conditionalFormatting sqref="AE138:AE139 AI138:AI139 AM138:AM139 AQ138:AQ139 AU138:AU139">
    <cfRule type="expression" dxfId="2181" priority="1993">
      <formula>IF(RIGHT(TEXT(AE138,"0.#"),1)=".",FALSE,TRUE)</formula>
    </cfRule>
    <cfRule type="expression" dxfId="2180" priority="1994">
      <formula>IF(RIGHT(TEXT(AE138,"0.#"),1)=".",TRUE,FALSE)</formula>
    </cfRule>
  </conditionalFormatting>
  <conditionalFormatting sqref="AE142:AE143 AI142:AI143 AM142:AM143 AQ142:AQ143 AU142:AU143">
    <cfRule type="expression" dxfId="2179" priority="1991">
      <formula>IF(RIGHT(TEXT(AE142,"0.#"),1)=".",FALSE,TRUE)</formula>
    </cfRule>
    <cfRule type="expression" dxfId="2178" priority="1992">
      <formula>IF(RIGHT(TEXT(AE142,"0.#"),1)=".",TRUE,FALSE)</formula>
    </cfRule>
  </conditionalFormatting>
  <conditionalFormatting sqref="AE198:AE199 AI198:AI199 AM198:AM199 AQ198:AQ199 AU198:AU199">
    <cfRule type="expression" dxfId="2177" priority="1983">
      <formula>IF(RIGHT(TEXT(AE198,"0.#"),1)=".",FALSE,TRUE)</formula>
    </cfRule>
    <cfRule type="expression" dxfId="2176" priority="1984">
      <formula>IF(RIGHT(TEXT(AE198,"0.#"),1)=".",TRUE,FALSE)</formula>
    </cfRule>
  </conditionalFormatting>
  <conditionalFormatting sqref="AE150:AE151 AI150:AI151 AM150:AM151 AQ150:AQ151 AU150:AU151">
    <cfRule type="expression" dxfId="2175" priority="1987">
      <formula>IF(RIGHT(TEXT(AE150,"0.#"),1)=".",FALSE,TRUE)</formula>
    </cfRule>
    <cfRule type="expression" dxfId="2174" priority="1988">
      <formula>IF(RIGHT(TEXT(AE150,"0.#"),1)=".",TRUE,FALSE)</formula>
    </cfRule>
  </conditionalFormatting>
  <conditionalFormatting sqref="AE194:AE195 AI194:AI195 AM194:AM195 AQ194:AQ195 AU194:AU195">
    <cfRule type="expression" dxfId="2173" priority="1985">
      <formula>IF(RIGHT(TEXT(AE194,"0.#"),1)=".",FALSE,TRUE)</formula>
    </cfRule>
    <cfRule type="expression" dxfId="2172" priority="1986">
      <formula>IF(RIGHT(TEXT(AE194,"0.#"),1)=".",TRUE,FALSE)</formula>
    </cfRule>
  </conditionalFormatting>
  <conditionalFormatting sqref="AE210:AE211 AI210:AI211 AM210:AM211 AQ210:AQ211 AU210:AU211">
    <cfRule type="expression" dxfId="2171" priority="1977">
      <formula>IF(RIGHT(TEXT(AE210,"0.#"),1)=".",FALSE,TRUE)</formula>
    </cfRule>
    <cfRule type="expression" dxfId="2170" priority="1978">
      <formula>IF(RIGHT(TEXT(AE210,"0.#"),1)=".",TRUE,FALSE)</formula>
    </cfRule>
  </conditionalFormatting>
  <conditionalFormatting sqref="AE202:AE203 AI202:AI203 AM202:AM203 AQ202:AQ203 AU202:AU203">
    <cfRule type="expression" dxfId="2169" priority="1981">
      <formula>IF(RIGHT(TEXT(AE202,"0.#"),1)=".",FALSE,TRUE)</formula>
    </cfRule>
    <cfRule type="expression" dxfId="2168" priority="1982">
      <formula>IF(RIGHT(TEXT(AE202,"0.#"),1)=".",TRUE,FALSE)</formula>
    </cfRule>
  </conditionalFormatting>
  <conditionalFormatting sqref="AE206:AE207 AI206:AI207 AM206:AM207 AQ206:AQ207 AU206:AU207">
    <cfRule type="expression" dxfId="2167" priority="1979">
      <formula>IF(RIGHT(TEXT(AE206,"0.#"),1)=".",FALSE,TRUE)</formula>
    </cfRule>
    <cfRule type="expression" dxfId="2166" priority="1980">
      <formula>IF(RIGHT(TEXT(AE206,"0.#"),1)=".",TRUE,FALSE)</formula>
    </cfRule>
  </conditionalFormatting>
  <conditionalFormatting sqref="AE262:AE263 AI262:AI263 AM262:AM263 AQ262:AQ263 AU262:AU263">
    <cfRule type="expression" dxfId="2165" priority="1971">
      <formula>IF(RIGHT(TEXT(AE262,"0.#"),1)=".",FALSE,TRUE)</formula>
    </cfRule>
    <cfRule type="expression" dxfId="2164" priority="1972">
      <formula>IF(RIGHT(TEXT(AE262,"0.#"),1)=".",TRUE,FALSE)</formula>
    </cfRule>
  </conditionalFormatting>
  <conditionalFormatting sqref="AE254:AE255 AI254:AI255 AM254:AM255 AQ254:AQ255 AU254:AU255">
    <cfRule type="expression" dxfId="2163" priority="1975">
      <formula>IF(RIGHT(TEXT(AE254,"0.#"),1)=".",FALSE,TRUE)</formula>
    </cfRule>
    <cfRule type="expression" dxfId="2162" priority="1976">
      <formula>IF(RIGHT(TEXT(AE254,"0.#"),1)=".",TRUE,FALSE)</formula>
    </cfRule>
  </conditionalFormatting>
  <conditionalFormatting sqref="AE258:AE259 AI258:AI259 AM258:AM259 AQ258:AQ259 AU258:AU259">
    <cfRule type="expression" dxfId="2161" priority="1973">
      <formula>IF(RIGHT(TEXT(AE258,"0.#"),1)=".",FALSE,TRUE)</formula>
    </cfRule>
    <cfRule type="expression" dxfId="2160" priority="1974">
      <formula>IF(RIGHT(TEXT(AE258,"0.#"),1)=".",TRUE,FALSE)</formula>
    </cfRule>
  </conditionalFormatting>
  <conditionalFormatting sqref="AE314:AE315 AI314:AI315 AM314:AM315 AQ314:AQ315 AU314:AU315">
    <cfRule type="expression" dxfId="2159" priority="1965">
      <formula>IF(RIGHT(TEXT(AE314,"0.#"),1)=".",FALSE,TRUE)</formula>
    </cfRule>
    <cfRule type="expression" dxfId="2158" priority="1966">
      <formula>IF(RIGHT(TEXT(AE314,"0.#"),1)=".",TRUE,FALSE)</formula>
    </cfRule>
  </conditionalFormatting>
  <conditionalFormatting sqref="AE266:AE267 AI266:AI267 AM266:AM267 AQ266:AQ267 AU266:AU267">
    <cfRule type="expression" dxfId="2157" priority="1969">
      <formula>IF(RIGHT(TEXT(AE266,"0.#"),1)=".",FALSE,TRUE)</formula>
    </cfRule>
    <cfRule type="expression" dxfId="2156" priority="1970">
      <formula>IF(RIGHT(TEXT(AE266,"0.#"),1)=".",TRUE,FALSE)</formula>
    </cfRule>
  </conditionalFormatting>
  <conditionalFormatting sqref="AE270:AE271 AI270:AI271 AM270:AM271 AQ270:AQ271 AU270:AU271">
    <cfRule type="expression" dxfId="2155" priority="1967">
      <formula>IF(RIGHT(TEXT(AE270,"0.#"),1)=".",FALSE,TRUE)</formula>
    </cfRule>
    <cfRule type="expression" dxfId="2154" priority="1968">
      <formula>IF(RIGHT(TEXT(AE270,"0.#"),1)=".",TRUE,FALSE)</formula>
    </cfRule>
  </conditionalFormatting>
  <conditionalFormatting sqref="AE326:AE327 AI326:AI327 AM326:AM327 AQ326:AQ327 AU326:AU327">
    <cfRule type="expression" dxfId="2153" priority="1959">
      <formula>IF(RIGHT(TEXT(AE326,"0.#"),1)=".",FALSE,TRUE)</formula>
    </cfRule>
    <cfRule type="expression" dxfId="2152" priority="1960">
      <formula>IF(RIGHT(TEXT(AE326,"0.#"),1)=".",TRUE,FALSE)</formula>
    </cfRule>
  </conditionalFormatting>
  <conditionalFormatting sqref="AE318:AE319 AI318:AI319 AM318:AM319 AQ318:AQ319 AU318:AU319">
    <cfRule type="expression" dxfId="2151" priority="1963">
      <formula>IF(RIGHT(TEXT(AE318,"0.#"),1)=".",FALSE,TRUE)</formula>
    </cfRule>
    <cfRule type="expression" dxfId="2150" priority="1964">
      <formula>IF(RIGHT(TEXT(AE318,"0.#"),1)=".",TRUE,FALSE)</formula>
    </cfRule>
  </conditionalFormatting>
  <conditionalFormatting sqref="AE322:AE323 AI322:AI323 AM322:AM323 AQ322:AQ323 AU322:AU323">
    <cfRule type="expression" dxfId="2149" priority="1961">
      <formula>IF(RIGHT(TEXT(AE322,"0.#"),1)=".",FALSE,TRUE)</formula>
    </cfRule>
    <cfRule type="expression" dxfId="2148" priority="1962">
      <formula>IF(RIGHT(TEXT(AE322,"0.#"),1)=".",TRUE,FALSE)</formula>
    </cfRule>
  </conditionalFormatting>
  <conditionalFormatting sqref="AE378:AE379 AI378:AI379 AM378:AM379 AQ378:AQ379 AU378:AU379">
    <cfRule type="expression" dxfId="2147" priority="1953">
      <formula>IF(RIGHT(TEXT(AE378,"0.#"),1)=".",FALSE,TRUE)</formula>
    </cfRule>
    <cfRule type="expression" dxfId="2146" priority="1954">
      <formula>IF(RIGHT(TEXT(AE378,"0.#"),1)=".",TRUE,FALSE)</formula>
    </cfRule>
  </conditionalFormatting>
  <conditionalFormatting sqref="AE330:AE331 AI330:AI331 AM330:AM331 AQ330:AQ331 AU330:AU331">
    <cfRule type="expression" dxfId="2145" priority="1957">
      <formula>IF(RIGHT(TEXT(AE330,"0.#"),1)=".",FALSE,TRUE)</formula>
    </cfRule>
    <cfRule type="expression" dxfId="2144" priority="1958">
      <formula>IF(RIGHT(TEXT(AE330,"0.#"),1)=".",TRUE,FALSE)</formula>
    </cfRule>
  </conditionalFormatting>
  <conditionalFormatting sqref="AE374:AE375 AI374:AI375 AM374:AM375 AQ374:AQ375 AU374:AU375">
    <cfRule type="expression" dxfId="2143" priority="1955">
      <formula>IF(RIGHT(TEXT(AE374,"0.#"),1)=".",FALSE,TRUE)</formula>
    </cfRule>
    <cfRule type="expression" dxfId="2142" priority="1956">
      <formula>IF(RIGHT(TEXT(AE374,"0.#"),1)=".",TRUE,FALSE)</formula>
    </cfRule>
  </conditionalFormatting>
  <conditionalFormatting sqref="AE390:AE391 AI390:AI391 AM390:AM391 AQ390:AQ391 AU390:AU391">
    <cfRule type="expression" dxfId="2141" priority="1947">
      <formula>IF(RIGHT(TEXT(AE390,"0.#"),1)=".",FALSE,TRUE)</formula>
    </cfRule>
    <cfRule type="expression" dxfId="2140" priority="1948">
      <formula>IF(RIGHT(TEXT(AE390,"0.#"),1)=".",TRUE,FALSE)</formula>
    </cfRule>
  </conditionalFormatting>
  <conditionalFormatting sqref="AE382:AE383 AI382:AI383 AM382:AM383 AQ382:AQ383 AU382:AU383">
    <cfRule type="expression" dxfId="2139" priority="1951">
      <formula>IF(RIGHT(TEXT(AE382,"0.#"),1)=".",FALSE,TRUE)</formula>
    </cfRule>
    <cfRule type="expression" dxfId="2138" priority="1952">
      <formula>IF(RIGHT(TEXT(AE382,"0.#"),1)=".",TRUE,FALSE)</formula>
    </cfRule>
  </conditionalFormatting>
  <conditionalFormatting sqref="AE386:AE387 AI386:AI387 AM386:AM387 AQ386:AQ387 AU386:AU387">
    <cfRule type="expression" dxfId="2137" priority="1949">
      <formula>IF(RIGHT(TEXT(AE386,"0.#"),1)=".",FALSE,TRUE)</formula>
    </cfRule>
    <cfRule type="expression" dxfId="2136" priority="1950">
      <formula>IF(RIGHT(TEXT(AE386,"0.#"),1)=".",TRUE,FALSE)</formula>
    </cfRule>
  </conditionalFormatting>
  <conditionalFormatting sqref="AE440">
    <cfRule type="expression" dxfId="2135" priority="1941">
      <formula>IF(RIGHT(TEXT(AE440,"0.#"),1)=".",FALSE,TRUE)</formula>
    </cfRule>
    <cfRule type="expression" dxfId="2134" priority="1942">
      <formula>IF(RIGHT(TEXT(AE440,"0.#"),1)=".",TRUE,FALSE)</formula>
    </cfRule>
  </conditionalFormatting>
  <conditionalFormatting sqref="AE438">
    <cfRule type="expression" dxfId="2133" priority="1945">
      <formula>IF(RIGHT(TEXT(AE438,"0.#"),1)=".",FALSE,TRUE)</formula>
    </cfRule>
    <cfRule type="expression" dxfId="2132" priority="1946">
      <formula>IF(RIGHT(TEXT(AE438,"0.#"),1)=".",TRUE,FALSE)</formula>
    </cfRule>
  </conditionalFormatting>
  <conditionalFormatting sqref="AE439">
    <cfRule type="expression" dxfId="2131" priority="1943">
      <formula>IF(RIGHT(TEXT(AE439,"0.#"),1)=".",FALSE,TRUE)</formula>
    </cfRule>
    <cfRule type="expression" dxfId="2130" priority="1944">
      <formula>IF(RIGHT(TEXT(AE439,"0.#"),1)=".",TRUE,FALSE)</formula>
    </cfRule>
  </conditionalFormatting>
  <conditionalFormatting sqref="AM440">
    <cfRule type="expression" dxfId="2129" priority="1935">
      <formula>IF(RIGHT(TEXT(AM440,"0.#"),1)=".",FALSE,TRUE)</formula>
    </cfRule>
    <cfRule type="expression" dxfId="2128" priority="1936">
      <formula>IF(RIGHT(TEXT(AM440,"0.#"),1)=".",TRUE,FALSE)</formula>
    </cfRule>
  </conditionalFormatting>
  <conditionalFormatting sqref="AM438">
    <cfRule type="expression" dxfId="2127" priority="1939">
      <formula>IF(RIGHT(TEXT(AM438,"0.#"),1)=".",FALSE,TRUE)</formula>
    </cfRule>
    <cfRule type="expression" dxfId="2126" priority="1940">
      <formula>IF(RIGHT(TEXT(AM438,"0.#"),1)=".",TRUE,FALSE)</formula>
    </cfRule>
  </conditionalFormatting>
  <conditionalFormatting sqref="AM439">
    <cfRule type="expression" dxfId="2125" priority="1937">
      <formula>IF(RIGHT(TEXT(AM439,"0.#"),1)=".",FALSE,TRUE)</formula>
    </cfRule>
    <cfRule type="expression" dxfId="2124" priority="1938">
      <formula>IF(RIGHT(TEXT(AM439,"0.#"),1)=".",TRUE,FALSE)</formula>
    </cfRule>
  </conditionalFormatting>
  <conditionalFormatting sqref="AU440">
    <cfRule type="expression" dxfId="2123" priority="1929">
      <formula>IF(RIGHT(TEXT(AU440,"0.#"),1)=".",FALSE,TRUE)</formula>
    </cfRule>
    <cfRule type="expression" dxfId="2122" priority="1930">
      <formula>IF(RIGHT(TEXT(AU440,"0.#"),1)=".",TRUE,FALSE)</formula>
    </cfRule>
  </conditionalFormatting>
  <conditionalFormatting sqref="AU438">
    <cfRule type="expression" dxfId="2121" priority="1933">
      <formula>IF(RIGHT(TEXT(AU438,"0.#"),1)=".",FALSE,TRUE)</formula>
    </cfRule>
    <cfRule type="expression" dxfId="2120" priority="1934">
      <formula>IF(RIGHT(TEXT(AU438,"0.#"),1)=".",TRUE,FALSE)</formula>
    </cfRule>
  </conditionalFormatting>
  <conditionalFormatting sqref="AU439">
    <cfRule type="expression" dxfId="2119" priority="1931">
      <formula>IF(RIGHT(TEXT(AU439,"0.#"),1)=".",FALSE,TRUE)</formula>
    </cfRule>
    <cfRule type="expression" dxfId="2118" priority="1932">
      <formula>IF(RIGHT(TEXT(AU439,"0.#"),1)=".",TRUE,FALSE)</formula>
    </cfRule>
  </conditionalFormatting>
  <conditionalFormatting sqref="AI440">
    <cfRule type="expression" dxfId="2117" priority="1923">
      <formula>IF(RIGHT(TEXT(AI440,"0.#"),1)=".",FALSE,TRUE)</formula>
    </cfRule>
    <cfRule type="expression" dxfId="2116" priority="1924">
      <formula>IF(RIGHT(TEXT(AI440,"0.#"),1)=".",TRUE,FALSE)</formula>
    </cfRule>
  </conditionalFormatting>
  <conditionalFormatting sqref="AI438">
    <cfRule type="expression" dxfId="2115" priority="1927">
      <formula>IF(RIGHT(TEXT(AI438,"0.#"),1)=".",FALSE,TRUE)</formula>
    </cfRule>
    <cfRule type="expression" dxfId="2114" priority="1928">
      <formula>IF(RIGHT(TEXT(AI438,"0.#"),1)=".",TRUE,FALSE)</formula>
    </cfRule>
  </conditionalFormatting>
  <conditionalFormatting sqref="AI439">
    <cfRule type="expression" dxfId="2113" priority="1925">
      <formula>IF(RIGHT(TEXT(AI439,"0.#"),1)=".",FALSE,TRUE)</formula>
    </cfRule>
    <cfRule type="expression" dxfId="2112" priority="1926">
      <formula>IF(RIGHT(TEXT(AI439,"0.#"),1)=".",TRUE,FALSE)</formula>
    </cfRule>
  </conditionalFormatting>
  <conditionalFormatting sqref="AQ438">
    <cfRule type="expression" dxfId="2111" priority="1917">
      <formula>IF(RIGHT(TEXT(AQ438,"0.#"),1)=".",FALSE,TRUE)</formula>
    </cfRule>
    <cfRule type="expression" dxfId="2110" priority="1918">
      <formula>IF(RIGHT(TEXT(AQ438,"0.#"),1)=".",TRUE,FALSE)</formula>
    </cfRule>
  </conditionalFormatting>
  <conditionalFormatting sqref="AQ439">
    <cfRule type="expression" dxfId="2109" priority="1921">
      <formula>IF(RIGHT(TEXT(AQ439,"0.#"),1)=".",FALSE,TRUE)</formula>
    </cfRule>
    <cfRule type="expression" dxfId="2108" priority="1922">
      <formula>IF(RIGHT(TEXT(AQ439,"0.#"),1)=".",TRUE,FALSE)</formula>
    </cfRule>
  </conditionalFormatting>
  <conditionalFormatting sqref="AQ440">
    <cfRule type="expression" dxfId="2107" priority="1919">
      <formula>IF(RIGHT(TEXT(AQ440,"0.#"),1)=".",FALSE,TRUE)</formula>
    </cfRule>
    <cfRule type="expression" dxfId="2106" priority="1920">
      <formula>IF(RIGHT(TEXT(AQ440,"0.#"),1)=".",TRUE,FALSE)</formula>
    </cfRule>
  </conditionalFormatting>
  <conditionalFormatting sqref="AE445">
    <cfRule type="expression" dxfId="2105" priority="1911">
      <formula>IF(RIGHT(TEXT(AE445,"0.#"),1)=".",FALSE,TRUE)</formula>
    </cfRule>
    <cfRule type="expression" dxfId="2104" priority="1912">
      <formula>IF(RIGHT(TEXT(AE445,"0.#"),1)=".",TRUE,FALSE)</formula>
    </cfRule>
  </conditionalFormatting>
  <conditionalFormatting sqref="AE443">
    <cfRule type="expression" dxfId="2103" priority="1915">
      <formula>IF(RIGHT(TEXT(AE443,"0.#"),1)=".",FALSE,TRUE)</formula>
    </cfRule>
    <cfRule type="expression" dxfId="2102" priority="1916">
      <formula>IF(RIGHT(TEXT(AE443,"0.#"),1)=".",TRUE,FALSE)</formula>
    </cfRule>
  </conditionalFormatting>
  <conditionalFormatting sqref="AE444">
    <cfRule type="expression" dxfId="2101" priority="1913">
      <formula>IF(RIGHT(TEXT(AE444,"0.#"),1)=".",FALSE,TRUE)</formula>
    </cfRule>
    <cfRule type="expression" dxfId="2100" priority="1914">
      <formula>IF(RIGHT(TEXT(AE444,"0.#"),1)=".",TRUE,FALSE)</formula>
    </cfRule>
  </conditionalFormatting>
  <conditionalFormatting sqref="AM445">
    <cfRule type="expression" dxfId="2099" priority="1905">
      <formula>IF(RIGHT(TEXT(AM445,"0.#"),1)=".",FALSE,TRUE)</formula>
    </cfRule>
    <cfRule type="expression" dxfId="2098" priority="1906">
      <formula>IF(RIGHT(TEXT(AM445,"0.#"),1)=".",TRUE,FALSE)</formula>
    </cfRule>
  </conditionalFormatting>
  <conditionalFormatting sqref="AM443">
    <cfRule type="expression" dxfId="2097" priority="1909">
      <formula>IF(RIGHT(TEXT(AM443,"0.#"),1)=".",FALSE,TRUE)</formula>
    </cfRule>
    <cfRule type="expression" dxfId="2096" priority="1910">
      <formula>IF(RIGHT(TEXT(AM443,"0.#"),1)=".",TRUE,FALSE)</formula>
    </cfRule>
  </conditionalFormatting>
  <conditionalFormatting sqref="AM444">
    <cfRule type="expression" dxfId="2095" priority="1907">
      <formula>IF(RIGHT(TEXT(AM444,"0.#"),1)=".",FALSE,TRUE)</formula>
    </cfRule>
    <cfRule type="expression" dxfId="2094" priority="1908">
      <formula>IF(RIGHT(TEXT(AM444,"0.#"),1)=".",TRUE,FALSE)</formula>
    </cfRule>
  </conditionalFormatting>
  <conditionalFormatting sqref="AU445">
    <cfRule type="expression" dxfId="2093" priority="1899">
      <formula>IF(RIGHT(TEXT(AU445,"0.#"),1)=".",FALSE,TRUE)</formula>
    </cfRule>
    <cfRule type="expression" dxfId="2092" priority="1900">
      <formula>IF(RIGHT(TEXT(AU445,"0.#"),1)=".",TRUE,FALSE)</formula>
    </cfRule>
  </conditionalFormatting>
  <conditionalFormatting sqref="AU443">
    <cfRule type="expression" dxfId="2091" priority="1903">
      <formula>IF(RIGHT(TEXT(AU443,"0.#"),1)=".",FALSE,TRUE)</formula>
    </cfRule>
    <cfRule type="expression" dxfId="2090" priority="1904">
      <formula>IF(RIGHT(TEXT(AU443,"0.#"),1)=".",TRUE,FALSE)</formula>
    </cfRule>
  </conditionalFormatting>
  <conditionalFormatting sqref="AU444">
    <cfRule type="expression" dxfId="2089" priority="1901">
      <formula>IF(RIGHT(TEXT(AU444,"0.#"),1)=".",FALSE,TRUE)</formula>
    </cfRule>
    <cfRule type="expression" dxfId="2088" priority="1902">
      <formula>IF(RIGHT(TEXT(AU444,"0.#"),1)=".",TRUE,FALSE)</formula>
    </cfRule>
  </conditionalFormatting>
  <conditionalFormatting sqref="AI445">
    <cfRule type="expression" dxfId="2087" priority="1893">
      <formula>IF(RIGHT(TEXT(AI445,"0.#"),1)=".",FALSE,TRUE)</formula>
    </cfRule>
    <cfRule type="expression" dxfId="2086" priority="1894">
      <formula>IF(RIGHT(TEXT(AI445,"0.#"),1)=".",TRUE,FALSE)</formula>
    </cfRule>
  </conditionalFormatting>
  <conditionalFormatting sqref="AI443">
    <cfRule type="expression" dxfId="2085" priority="1897">
      <formula>IF(RIGHT(TEXT(AI443,"0.#"),1)=".",FALSE,TRUE)</formula>
    </cfRule>
    <cfRule type="expression" dxfId="2084" priority="1898">
      <formula>IF(RIGHT(TEXT(AI443,"0.#"),1)=".",TRUE,FALSE)</formula>
    </cfRule>
  </conditionalFormatting>
  <conditionalFormatting sqref="AI444">
    <cfRule type="expression" dxfId="2083" priority="1895">
      <formula>IF(RIGHT(TEXT(AI444,"0.#"),1)=".",FALSE,TRUE)</formula>
    </cfRule>
    <cfRule type="expression" dxfId="2082" priority="1896">
      <formula>IF(RIGHT(TEXT(AI444,"0.#"),1)=".",TRUE,FALSE)</formula>
    </cfRule>
  </conditionalFormatting>
  <conditionalFormatting sqref="AQ443">
    <cfRule type="expression" dxfId="2081" priority="1887">
      <formula>IF(RIGHT(TEXT(AQ443,"0.#"),1)=".",FALSE,TRUE)</formula>
    </cfRule>
    <cfRule type="expression" dxfId="2080" priority="1888">
      <formula>IF(RIGHT(TEXT(AQ443,"0.#"),1)=".",TRUE,FALSE)</formula>
    </cfRule>
  </conditionalFormatting>
  <conditionalFormatting sqref="AQ444">
    <cfRule type="expression" dxfId="2079" priority="1891">
      <formula>IF(RIGHT(TEXT(AQ444,"0.#"),1)=".",FALSE,TRUE)</formula>
    </cfRule>
    <cfRule type="expression" dxfId="2078" priority="1892">
      <formula>IF(RIGHT(TEXT(AQ444,"0.#"),1)=".",TRUE,FALSE)</formula>
    </cfRule>
  </conditionalFormatting>
  <conditionalFormatting sqref="AQ445">
    <cfRule type="expression" dxfId="2077" priority="1889">
      <formula>IF(RIGHT(TEXT(AQ445,"0.#"),1)=".",FALSE,TRUE)</formula>
    </cfRule>
    <cfRule type="expression" dxfId="2076" priority="1890">
      <formula>IF(RIGHT(TEXT(AQ445,"0.#"),1)=".",TRUE,FALSE)</formula>
    </cfRule>
  </conditionalFormatting>
  <conditionalFormatting sqref="Y880:Y907">
    <cfRule type="expression" dxfId="2075" priority="2117">
      <formula>IF(RIGHT(TEXT(Y880,"0.#"),1)=".",FALSE,TRUE)</formula>
    </cfRule>
    <cfRule type="expression" dxfId="2074" priority="2118">
      <formula>IF(RIGHT(TEXT(Y880,"0.#"),1)=".",TRUE,FALSE)</formula>
    </cfRule>
  </conditionalFormatting>
  <conditionalFormatting sqref="Y878:Y879">
    <cfRule type="expression" dxfId="2073" priority="2111">
      <formula>IF(RIGHT(TEXT(Y878,"0.#"),1)=".",FALSE,TRUE)</formula>
    </cfRule>
    <cfRule type="expression" dxfId="2072" priority="2112">
      <formula>IF(RIGHT(TEXT(Y878,"0.#"),1)=".",TRUE,FALSE)</formula>
    </cfRule>
  </conditionalFormatting>
  <conditionalFormatting sqref="Y913:Y940">
    <cfRule type="expression" dxfId="2071" priority="2105">
      <formula>IF(RIGHT(TEXT(Y913,"0.#"),1)=".",FALSE,TRUE)</formula>
    </cfRule>
    <cfRule type="expression" dxfId="2070" priority="2106">
      <formula>IF(RIGHT(TEXT(Y913,"0.#"),1)=".",TRUE,FALSE)</formula>
    </cfRule>
  </conditionalFormatting>
  <conditionalFormatting sqref="Y911:Y912">
    <cfRule type="expression" dxfId="2069" priority="2099">
      <formula>IF(RIGHT(TEXT(Y911,"0.#"),1)=".",FALSE,TRUE)</formula>
    </cfRule>
    <cfRule type="expression" dxfId="2068" priority="2100">
      <formula>IF(RIGHT(TEXT(Y911,"0.#"),1)=".",TRUE,FALSE)</formula>
    </cfRule>
  </conditionalFormatting>
  <conditionalFormatting sqref="Y947:Y973">
    <cfRule type="expression" dxfId="2067" priority="2093">
      <formula>IF(RIGHT(TEXT(Y947,"0.#"),1)=".",FALSE,TRUE)</formula>
    </cfRule>
    <cfRule type="expression" dxfId="2066" priority="2094">
      <formula>IF(RIGHT(TEXT(Y947,"0.#"),1)=".",TRUE,FALSE)</formula>
    </cfRule>
  </conditionalFormatting>
  <conditionalFormatting sqref="Y979:Y1006">
    <cfRule type="expression" dxfId="2065" priority="2081">
      <formula>IF(RIGHT(TEXT(Y979,"0.#"),1)=".",FALSE,TRUE)</formula>
    </cfRule>
    <cfRule type="expression" dxfId="2064" priority="2082">
      <formula>IF(RIGHT(TEXT(Y979,"0.#"),1)=".",TRUE,FALSE)</formula>
    </cfRule>
  </conditionalFormatting>
  <conditionalFormatting sqref="Y977:Y978">
    <cfRule type="expression" dxfId="2063" priority="2075">
      <formula>IF(RIGHT(TEXT(Y977,"0.#"),1)=".",FALSE,TRUE)</formula>
    </cfRule>
    <cfRule type="expression" dxfId="2062" priority="2076">
      <formula>IF(RIGHT(TEXT(Y977,"0.#"),1)=".",TRUE,FALSE)</formula>
    </cfRule>
  </conditionalFormatting>
  <conditionalFormatting sqref="Y1012:Y1039">
    <cfRule type="expression" dxfId="2061" priority="2069">
      <formula>IF(RIGHT(TEXT(Y1012,"0.#"),1)=".",FALSE,TRUE)</formula>
    </cfRule>
    <cfRule type="expression" dxfId="2060" priority="2070">
      <formula>IF(RIGHT(TEXT(Y1012,"0.#"),1)=".",TRUE,FALSE)</formula>
    </cfRule>
  </conditionalFormatting>
  <conditionalFormatting sqref="W23">
    <cfRule type="expression" dxfId="2059" priority="2353">
      <formula>IF(RIGHT(TEXT(W23,"0.#"),1)=".",FALSE,TRUE)</formula>
    </cfRule>
    <cfRule type="expression" dxfId="2058" priority="2354">
      <formula>IF(RIGHT(TEXT(W23,"0.#"),1)=".",TRUE,FALSE)</formula>
    </cfRule>
  </conditionalFormatting>
  <conditionalFormatting sqref="W24:W27">
    <cfRule type="expression" dxfId="2057" priority="2351">
      <formula>IF(RIGHT(TEXT(W24,"0.#"),1)=".",FALSE,TRUE)</formula>
    </cfRule>
    <cfRule type="expression" dxfId="2056" priority="2352">
      <formula>IF(RIGHT(TEXT(W24,"0.#"),1)=".",TRUE,FALSE)</formula>
    </cfRule>
  </conditionalFormatting>
  <conditionalFormatting sqref="W28">
    <cfRule type="expression" dxfId="2055" priority="2343">
      <formula>IF(RIGHT(TEXT(W28,"0.#"),1)=".",FALSE,TRUE)</formula>
    </cfRule>
    <cfRule type="expression" dxfId="2054" priority="2344">
      <formula>IF(RIGHT(TEXT(W28,"0.#"),1)=".",TRUE,FALSE)</formula>
    </cfRule>
  </conditionalFormatting>
  <conditionalFormatting sqref="P23">
    <cfRule type="expression" dxfId="2053" priority="2341">
      <formula>IF(RIGHT(TEXT(P23,"0.#"),1)=".",FALSE,TRUE)</formula>
    </cfRule>
    <cfRule type="expression" dxfId="2052" priority="2342">
      <formula>IF(RIGHT(TEXT(P23,"0.#"),1)=".",TRUE,FALSE)</formula>
    </cfRule>
  </conditionalFormatting>
  <conditionalFormatting sqref="P24:P27">
    <cfRule type="expression" dxfId="2051" priority="2339">
      <formula>IF(RIGHT(TEXT(P24,"0.#"),1)=".",FALSE,TRUE)</formula>
    </cfRule>
    <cfRule type="expression" dxfId="2050" priority="2340">
      <formula>IF(RIGHT(TEXT(P24,"0.#"),1)=".",TRUE,FALSE)</formula>
    </cfRule>
  </conditionalFormatting>
  <conditionalFormatting sqref="P28">
    <cfRule type="expression" dxfId="2049" priority="2337">
      <formula>IF(RIGHT(TEXT(P28,"0.#"),1)=".",FALSE,TRUE)</formula>
    </cfRule>
    <cfRule type="expression" dxfId="2048" priority="2338">
      <formula>IF(RIGHT(TEXT(P28,"0.#"),1)=".",TRUE,FALSE)</formula>
    </cfRule>
  </conditionalFormatting>
  <conditionalFormatting sqref="AQ114">
    <cfRule type="expression" dxfId="2047" priority="2321">
      <formula>IF(RIGHT(TEXT(AQ114,"0.#"),1)=".",FALSE,TRUE)</formula>
    </cfRule>
    <cfRule type="expression" dxfId="2046" priority="2322">
      <formula>IF(RIGHT(TEXT(AQ114,"0.#"),1)=".",TRUE,FALSE)</formula>
    </cfRule>
  </conditionalFormatting>
  <conditionalFormatting sqref="AQ104">
    <cfRule type="expression" dxfId="2045" priority="2335">
      <formula>IF(RIGHT(TEXT(AQ104,"0.#"),1)=".",FALSE,TRUE)</formula>
    </cfRule>
    <cfRule type="expression" dxfId="2044" priority="2336">
      <formula>IF(RIGHT(TEXT(AQ104,"0.#"),1)=".",TRUE,FALSE)</formula>
    </cfRule>
  </conditionalFormatting>
  <conditionalFormatting sqref="AQ105">
    <cfRule type="expression" dxfId="2043" priority="2333">
      <formula>IF(RIGHT(TEXT(AQ105,"0.#"),1)=".",FALSE,TRUE)</formula>
    </cfRule>
    <cfRule type="expression" dxfId="2042" priority="2334">
      <formula>IF(RIGHT(TEXT(AQ105,"0.#"),1)=".",TRUE,FALSE)</formula>
    </cfRule>
  </conditionalFormatting>
  <conditionalFormatting sqref="AQ107">
    <cfRule type="expression" dxfId="2041" priority="2331">
      <formula>IF(RIGHT(TEXT(AQ107,"0.#"),1)=".",FALSE,TRUE)</formula>
    </cfRule>
    <cfRule type="expression" dxfId="2040" priority="2332">
      <formula>IF(RIGHT(TEXT(AQ107,"0.#"),1)=".",TRUE,FALSE)</formula>
    </cfRule>
  </conditionalFormatting>
  <conditionalFormatting sqref="AQ108">
    <cfRule type="expression" dxfId="2039" priority="2329">
      <formula>IF(RIGHT(TEXT(AQ108,"0.#"),1)=".",FALSE,TRUE)</formula>
    </cfRule>
    <cfRule type="expression" dxfId="2038" priority="2330">
      <formula>IF(RIGHT(TEXT(AQ108,"0.#"),1)=".",TRUE,FALSE)</formula>
    </cfRule>
  </conditionalFormatting>
  <conditionalFormatting sqref="AQ110">
    <cfRule type="expression" dxfId="2037" priority="2327">
      <formula>IF(RIGHT(TEXT(AQ110,"0.#"),1)=".",FALSE,TRUE)</formula>
    </cfRule>
    <cfRule type="expression" dxfId="2036" priority="2328">
      <formula>IF(RIGHT(TEXT(AQ110,"0.#"),1)=".",TRUE,FALSE)</formula>
    </cfRule>
  </conditionalFormatting>
  <conditionalFormatting sqref="AQ111">
    <cfRule type="expression" dxfId="2035" priority="2325">
      <formula>IF(RIGHT(TEXT(AQ111,"0.#"),1)=".",FALSE,TRUE)</formula>
    </cfRule>
    <cfRule type="expression" dxfId="2034" priority="2326">
      <formula>IF(RIGHT(TEXT(AQ111,"0.#"),1)=".",TRUE,FALSE)</formula>
    </cfRule>
  </conditionalFormatting>
  <conditionalFormatting sqref="AQ113">
    <cfRule type="expression" dxfId="2033" priority="2323">
      <formula>IF(RIGHT(TEXT(AQ113,"0.#"),1)=".",FALSE,TRUE)</formula>
    </cfRule>
    <cfRule type="expression" dxfId="2032" priority="2324">
      <formula>IF(RIGHT(TEXT(AQ113,"0.#"),1)=".",TRUE,FALSE)</formula>
    </cfRule>
  </conditionalFormatting>
  <conditionalFormatting sqref="AE67">
    <cfRule type="expression" dxfId="2031" priority="2253">
      <formula>IF(RIGHT(TEXT(AE67,"0.#"),1)=".",FALSE,TRUE)</formula>
    </cfRule>
    <cfRule type="expression" dxfId="2030" priority="2254">
      <formula>IF(RIGHT(TEXT(AE67,"0.#"),1)=".",TRUE,FALSE)</formula>
    </cfRule>
  </conditionalFormatting>
  <conditionalFormatting sqref="AE68">
    <cfRule type="expression" dxfId="2029" priority="2251">
      <formula>IF(RIGHT(TEXT(AE68,"0.#"),1)=".",FALSE,TRUE)</formula>
    </cfRule>
    <cfRule type="expression" dxfId="2028" priority="2252">
      <formula>IF(RIGHT(TEXT(AE68,"0.#"),1)=".",TRUE,FALSE)</formula>
    </cfRule>
  </conditionalFormatting>
  <conditionalFormatting sqref="AE69">
    <cfRule type="expression" dxfId="2027" priority="2249">
      <formula>IF(RIGHT(TEXT(AE69,"0.#"),1)=".",FALSE,TRUE)</formula>
    </cfRule>
    <cfRule type="expression" dxfId="2026" priority="2250">
      <formula>IF(RIGHT(TEXT(AE69,"0.#"),1)=".",TRUE,FALSE)</formula>
    </cfRule>
  </conditionalFormatting>
  <conditionalFormatting sqref="AI69">
    <cfRule type="expression" dxfId="2025" priority="2247">
      <formula>IF(RIGHT(TEXT(AI69,"0.#"),1)=".",FALSE,TRUE)</formula>
    </cfRule>
    <cfRule type="expression" dxfId="2024" priority="2248">
      <formula>IF(RIGHT(TEXT(AI69,"0.#"),1)=".",TRUE,FALSE)</formula>
    </cfRule>
  </conditionalFormatting>
  <conditionalFormatting sqref="AI68">
    <cfRule type="expression" dxfId="2023" priority="2245">
      <formula>IF(RIGHT(TEXT(AI68,"0.#"),1)=".",FALSE,TRUE)</formula>
    </cfRule>
    <cfRule type="expression" dxfId="2022" priority="2246">
      <formula>IF(RIGHT(TEXT(AI68,"0.#"),1)=".",TRUE,FALSE)</formula>
    </cfRule>
  </conditionalFormatting>
  <conditionalFormatting sqref="AI67">
    <cfRule type="expression" dxfId="2021" priority="2243">
      <formula>IF(RIGHT(TEXT(AI67,"0.#"),1)=".",FALSE,TRUE)</formula>
    </cfRule>
    <cfRule type="expression" dxfId="2020" priority="2244">
      <formula>IF(RIGHT(TEXT(AI67,"0.#"),1)=".",TRUE,FALSE)</formula>
    </cfRule>
  </conditionalFormatting>
  <conditionalFormatting sqref="AM67">
    <cfRule type="expression" dxfId="2019" priority="2241">
      <formula>IF(RIGHT(TEXT(AM67,"0.#"),1)=".",FALSE,TRUE)</formula>
    </cfRule>
    <cfRule type="expression" dxfId="2018" priority="2242">
      <formula>IF(RIGHT(TEXT(AM67,"0.#"),1)=".",TRUE,FALSE)</formula>
    </cfRule>
  </conditionalFormatting>
  <conditionalFormatting sqref="AM68">
    <cfRule type="expression" dxfId="2017" priority="2239">
      <formula>IF(RIGHT(TEXT(AM68,"0.#"),1)=".",FALSE,TRUE)</formula>
    </cfRule>
    <cfRule type="expression" dxfId="2016" priority="2240">
      <formula>IF(RIGHT(TEXT(AM68,"0.#"),1)=".",TRUE,FALSE)</formula>
    </cfRule>
  </conditionalFormatting>
  <conditionalFormatting sqref="AM69">
    <cfRule type="expression" dxfId="2015" priority="2237">
      <formula>IF(RIGHT(TEXT(AM69,"0.#"),1)=".",FALSE,TRUE)</formula>
    </cfRule>
    <cfRule type="expression" dxfId="2014" priority="2238">
      <formula>IF(RIGHT(TEXT(AM69,"0.#"),1)=".",TRUE,FALSE)</formula>
    </cfRule>
  </conditionalFormatting>
  <conditionalFormatting sqref="AQ67:AQ69">
    <cfRule type="expression" dxfId="2013" priority="2235">
      <formula>IF(RIGHT(TEXT(AQ67,"0.#"),1)=".",FALSE,TRUE)</formula>
    </cfRule>
    <cfRule type="expression" dxfId="2012" priority="2236">
      <formula>IF(RIGHT(TEXT(AQ67,"0.#"),1)=".",TRUE,FALSE)</formula>
    </cfRule>
  </conditionalFormatting>
  <conditionalFormatting sqref="AU67:AU69">
    <cfRule type="expression" dxfId="2011" priority="2233">
      <formula>IF(RIGHT(TEXT(AU67,"0.#"),1)=".",FALSE,TRUE)</formula>
    </cfRule>
    <cfRule type="expression" dxfId="2010" priority="2234">
      <formula>IF(RIGHT(TEXT(AU67,"0.#"),1)=".",TRUE,FALSE)</formula>
    </cfRule>
  </conditionalFormatting>
  <conditionalFormatting sqref="AE70">
    <cfRule type="expression" dxfId="2009" priority="2231">
      <formula>IF(RIGHT(TEXT(AE70,"0.#"),1)=".",FALSE,TRUE)</formula>
    </cfRule>
    <cfRule type="expression" dxfId="2008" priority="2232">
      <formula>IF(RIGHT(TEXT(AE70,"0.#"),1)=".",TRUE,FALSE)</formula>
    </cfRule>
  </conditionalFormatting>
  <conditionalFormatting sqref="AE71">
    <cfRule type="expression" dxfId="2007" priority="2229">
      <formula>IF(RIGHT(TEXT(AE71,"0.#"),1)=".",FALSE,TRUE)</formula>
    </cfRule>
    <cfRule type="expression" dxfId="2006" priority="2230">
      <formula>IF(RIGHT(TEXT(AE71,"0.#"),1)=".",TRUE,FALSE)</formula>
    </cfRule>
  </conditionalFormatting>
  <conditionalFormatting sqref="AE72">
    <cfRule type="expression" dxfId="2005" priority="2227">
      <formula>IF(RIGHT(TEXT(AE72,"0.#"),1)=".",FALSE,TRUE)</formula>
    </cfRule>
    <cfRule type="expression" dxfId="2004" priority="2228">
      <formula>IF(RIGHT(TEXT(AE72,"0.#"),1)=".",TRUE,FALSE)</formula>
    </cfRule>
  </conditionalFormatting>
  <conditionalFormatting sqref="AI72">
    <cfRule type="expression" dxfId="2003" priority="2225">
      <formula>IF(RIGHT(TEXT(AI72,"0.#"),1)=".",FALSE,TRUE)</formula>
    </cfRule>
    <cfRule type="expression" dxfId="2002" priority="2226">
      <formula>IF(RIGHT(TEXT(AI72,"0.#"),1)=".",TRUE,FALSE)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96:AO907">
    <cfRule type="expression" dxfId="1979" priority="2119">
      <formula>IF(AND(AL896&gt;=0, RIGHT(TEXT(AL896,"0.#"),1)&lt;&gt;"."),TRUE,FALSE)</formula>
    </cfRule>
    <cfRule type="expression" dxfId="1978" priority="2120">
      <formula>IF(AND(AL896&gt;=0, RIGHT(TEXT(AL896,"0.#"),1)="."),TRUE,FALSE)</formula>
    </cfRule>
    <cfRule type="expression" dxfId="1977" priority="2121">
      <formula>IF(AND(AL896&lt;0, RIGHT(TEXT(AL896,"0.#"),1)&lt;&gt;"."),TRUE,FALSE)</formula>
    </cfRule>
    <cfRule type="expression" dxfId="1976" priority="2122">
      <formula>IF(AND(AL896&lt;0, RIGHT(TEXT(AL896,"0.#"),1)="."),TRUE,FALSE)</formula>
    </cfRule>
  </conditionalFormatting>
  <conditionalFormatting sqref="AL918:AO940">
    <cfRule type="expression" dxfId="1975" priority="2107">
      <formula>IF(AND(AL918&gt;=0, RIGHT(TEXT(AL918,"0.#"),1)&lt;&gt;"."),TRUE,FALSE)</formula>
    </cfRule>
    <cfRule type="expression" dxfId="1974" priority="2108">
      <formula>IF(AND(AL918&gt;=0, RIGHT(TEXT(AL918,"0.#"),1)="."),TRUE,FALSE)</formula>
    </cfRule>
    <cfRule type="expression" dxfId="1973" priority="2109">
      <formula>IF(AND(AL918&lt;0, RIGHT(TEXT(AL918,"0.#"),1)&lt;&gt;"."),TRUE,FALSE)</formula>
    </cfRule>
    <cfRule type="expression" dxfId="1972" priority="2110">
      <formula>IF(AND(AL918&lt;0, RIGHT(TEXT(AL918,"0.#"),1)="."),TRUE,FALSE)</formula>
    </cfRule>
  </conditionalFormatting>
  <conditionalFormatting sqref="AL947:AO973">
    <cfRule type="expression" dxfId="1971" priority="2095">
      <formula>IF(AND(AL947&gt;=0, RIGHT(TEXT(AL947,"0.#"),1)&lt;&gt;"."),TRUE,FALSE)</formula>
    </cfRule>
    <cfRule type="expression" dxfId="1970" priority="2096">
      <formula>IF(AND(AL947&gt;=0, RIGHT(TEXT(AL947,"0.#"),1)="."),TRUE,FALSE)</formula>
    </cfRule>
    <cfRule type="expression" dxfId="1969" priority="2097">
      <formula>IF(AND(AL947&lt;0, RIGHT(TEXT(AL947,"0.#"),1)&lt;&gt;"."),TRUE,FALSE)</formula>
    </cfRule>
    <cfRule type="expression" dxfId="1968" priority="2098">
      <formula>IF(AND(AL947&lt;0, RIGHT(TEXT(AL947,"0.#"),1)="."),TRUE,FALSE)</formula>
    </cfRule>
  </conditionalFormatting>
  <conditionalFormatting sqref="AL981:AO1006">
    <cfRule type="expression" dxfId="1967" priority="2083">
      <formula>IF(AND(AL981&gt;=0, RIGHT(TEXT(AL981,"0.#"),1)&lt;&gt;"."),TRUE,FALSE)</formula>
    </cfRule>
    <cfRule type="expression" dxfId="1966" priority="2084">
      <formula>IF(AND(AL981&gt;=0, RIGHT(TEXT(AL981,"0.#"),1)="."),TRUE,FALSE)</formula>
    </cfRule>
    <cfRule type="expression" dxfId="1965" priority="2085">
      <formula>IF(AND(AL981&lt;0, RIGHT(TEXT(AL981,"0.#"),1)&lt;&gt;"."),TRUE,FALSE)</formula>
    </cfRule>
    <cfRule type="expression" dxfId="1964" priority="2086">
      <formula>IF(AND(AL981&lt;0, RIGHT(TEXT(AL981,"0.#"),1)="."),TRUE,FALSE)</formula>
    </cfRule>
  </conditionalFormatting>
  <conditionalFormatting sqref="AL1020:AO1039">
    <cfRule type="expression" dxfId="1963" priority="2071">
      <formula>IF(AND(AL1020&gt;=0, RIGHT(TEXT(AL1020,"0.#"),1)&lt;&gt;"."),TRUE,FALSE)</formula>
    </cfRule>
    <cfRule type="expression" dxfId="1962" priority="2072">
      <formula>IF(AND(AL1020&gt;=0, RIGHT(TEXT(AL1020,"0.#"),1)="."),TRUE,FALSE)</formula>
    </cfRule>
    <cfRule type="expression" dxfId="1961" priority="2073">
      <formula>IF(AND(AL1020&lt;0, RIGHT(TEXT(AL1020,"0.#"),1)&lt;&gt;"."),TRUE,FALSE)</formula>
    </cfRule>
    <cfRule type="expression" dxfId="1960" priority="2074">
      <formula>IF(AND(AL1020&lt;0, RIGHT(TEXT(AL1020,"0.#"),1)="."),TRUE,FALSE)</formula>
    </cfRule>
  </conditionalFormatting>
  <conditionalFormatting sqref="Y1010:Y1011">
    <cfRule type="expression" dxfId="1959" priority="2063">
      <formula>IF(RIGHT(TEXT(Y1010,"0.#"),1)=".",FALSE,TRUE)</formula>
    </cfRule>
    <cfRule type="expression" dxfId="1958" priority="2064">
      <formula>IF(RIGHT(TEXT(Y1010,"0.#"),1)=".",TRUE,FALSE)</formula>
    </cfRule>
  </conditionalFormatting>
  <conditionalFormatting sqref="AL1047:AO1072">
    <cfRule type="expression" dxfId="1957" priority="2059">
      <formula>IF(AND(AL1047&gt;=0, RIGHT(TEXT(AL1047,"0.#"),1)&lt;&gt;"."),TRUE,FALSE)</formula>
    </cfRule>
    <cfRule type="expression" dxfId="1956" priority="2060">
      <formula>IF(AND(AL1047&gt;=0, RIGHT(TEXT(AL1047,"0.#"),1)="."),TRUE,FALSE)</formula>
    </cfRule>
    <cfRule type="expression" dxfId="1955" priority="2061">
      <formula>IF(AND(AL1047&lt;0, RIGHT(TEXT(AL1047,"0.#"),1)&lt;&gt;"."),TRUE,FALSE)</formula>
    </cfRule>
    <cfRule type="expression" dxfId="1954" priority="2062">
      <formula>IF(AND(AL1047&lt;0, RIGHT(TEXT(AL1047,"0.#"),1)="."),TRUE,FALSE)</formula>
    </cfRule>
  </conditionalFormatting>
  <conditionalFormatting sqref="Y1045:Y1072">
    <cfRule type="expression" dxfId="1953" priority="2057">
      <formula>IF(RIGHT(TEXT(Y1045,"0.#"),1)=".",FALSE,TRUE)</formula>
    </cfRule>
    <cfRule type="expression" dxfId="1952" priority="2058">
      <formula>IF(RIGHT(TEXT(Y1045,"0.#"),1)=".",TRUE,FALSE)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7:AO1077">
    <cfRule type="expression" dxfId="1943" priority="2041">
      <formula>IF(AND(AL1077&gt;=0, RIGHT(TEXT(AL1077,"0.#"),1)&lt;&gt;"."),TRUE,FALSE)</formula>
    </cfRule>
    <cfRule type="expression" dxfId="1942" priority="2042">
      <formula>IF(AND(AL1077&gt;=0, RIGHT(TEXT(AL1077,"0.#"),1)="."),TRUE,FALSE)</formula>
    </cfRule>
    <cfRule type="expression" dxfId="1941" priority="2043">
      <formula>IF(AND(AL1077&lt;0, RIGHT(TEXT(AL1077,"0.#"),1)&lt;&gt;"."),TRUE,FALSE)</formula>
    </cfRule>
    <cfRule type="expression" dxfId="1940" priority="2044">
      <formula>IF(AND(AL1077&lt;0, RIGHT(TEXT(AL1077,"0.#"),1)="."),TRUE,FALSE)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L847:AO854">
    <cfRule type="expression" dxfId="743" priority="45">
      <formula>IF(AND(AL847&gt;=0, RIGHT(TEXT(AL847,"0.#"),1)&lt;&gt;"."),TRUE,FALSE)</formula>
    </cfRule>
    <cfRule type="expression" dxfId="742" priority="46">
      <formula>IF(AND(AL847&gt;=0, RIGHT(TEXT(AL847,"0.#"),1)="."),TRUE,FALSE)</formula>
    </cfRule>
    <cfRule type="expression" dxfId="741" priority="47">
      <formula>IF(AND(AL847&lt;0, RIGHT(TEXT(AL847,"0.#"),1)&lt;&gt;"."),TRUE,FALSE)</formula>
    </cfRule>
    <cfRule type="expression" dxfId="740" priority="48">
      <formula>IF(AND(AL847&lt;0, RIGHT(TEXT(AL847,"0.#"),1)="."),TRUE,FALSE)</formula>
    </cfRule>
  </conditionalFormatting>
  <conditionalFormatting sqref="AL878:AO887">
    <cfRule type="expression" dxfId="739" priority="41">
      <formula>IF(AND(AL878&gt;=0, RIGHT(TEXT(AL878,"0.#"),1)&lt;&gt;"."),TRUE,FALSE)</formula>
    </cfRule>
    <cfRule type="expression" dxfId="738" priority="42">
      <formula>IF(AND(AL878&gt;=0, RIGHT(TEXT(AL878,"0.#"),1)="."),TRUE,FALSE)</formula>
    </cfRule>
    <cfRule type="expression" dxfId="737" priority="43">
      <formula>IF(AND(AL878&lt;0, RIGHT(TEXT(AL878,"0.#"),1)&lt;&gt;"."),TRUE,FALSE)</formula>
    </cfRule>
    <cfRule type="expression" dxfId="736" priority="44">
      <formula>IF(AND(AL878&lt;0, RIGHT(TEXT(AL878,"0.#"),1)="."),TRUE,FALSE)</formula>
    </cfRule>
  </conditionalFormatting>
  <conditionalFormatting sqref="AL911:AO917">
    <cfRule type="expression" dxfId="735" priority="37">
      <formula>IF(AND(AL911&gt;=0, RIGHT(TEXT(AL911,"0.#"),1)&lt;&gt;"."),TRUE,FALSE)</formula>
    </cfRule>
    <cfRule type="expression" dxfId="734" priority="38">
      <formula>IF(AND(AL911&gt;=0, RIGHT(TEXT(AL911,"0.#"),1)="."),TRUE,FALSE)</formula>
    </cfRule>
    <cfRule type="expression" dxfId="733" priority="39">
      <formula>IF(AND(AL911&lt;0, RIGHT(TEXT(AL911,"0.#"),1)&lt;&gt;"."),TRUE,FALSE)</formula>
    </cfRule>
    <cfRule type="expression" dxfId="732" priority="40">
      <formula>IF(AND(AL911&lt;0, RIGHT(TEXT(AL911,"0.#"),1)="."),TRUE,FALSE)</formula>
    </cfRule>
  </conditionalFormatting>
  <conditionalFormatting sqref="Y946">
    <cfRule type="expression" dxfId="731" priority="31">
      <formula>IF(RIGHT(TEXT(Y946,"0.#"),1)=".",FALSE,TRUE)</formula>
    </cfRule>
    <cfRule type="expression" dxfId="730" priority="32">
      <formula>IF(RIGHT(TEXT(Y946,"0.#"),1)=".",TRUE,FALSE)</formula>
    </cfRule>
  </conditionalFormatting>
  <conditionalFormatting sqref="Y944:Y945">
    <cfRule type="expression" dxfId="729" priority="29">
      <formula>IF(RIGHT(TEXT(Y944,"0.#"),1)=".",FALSE,TRUE)</formula>
    </cfRule>
    <cfRule type="expression" dxfId="728" priority="30">
      <formula>IF(RIGHT(TEXT(Y944,"0.#"),1)=".",TRUE,FALSE)</formula>
    </cfRule>
  </conditionalFormatting>
  <conditionalFormatting sqref="AL944:AO946">
    <cfRule type="expression" dxfId="727" priority="25">
      <formula>IF(AND(AL944&gt;=0, RIGHT(TEXT(AL944,"0.#"),1)&lt;&gt;"."),TRUE,FALSE)</formula>
    </cfRule>
    <cfRule type="expression" dxfId="726" priority="26">
      <formula>IF(AND(AL944&gt;=0, RIGHT(TEXT(AL944,"0.#"),1)="."),TRUE,FALSE)</formula>
    </cfRule>
    <cfRule type="expression" dxfId="725" priority="27">
      <formula>IF(AND(AL944&lt;0, RIGHT(TEXT(AL944,"0.#"),1)&lt;&gt;"."),TRUE,FALSE)</formula>
    </cfRule>
    <cfRule type="expression" dxfId="724" priority="28">
      <formula>IF(AND(AL944&lt;0, RIGHT(TEXT(AL944,"0.#"),1)="."),TRUE,FALSE)</formula>
    </cfRule>
  </conditionalFormatting>
  <conditionalFormatting sqref="AL977:AO980">
    <cfRule type="expression" dxfId="723" priority="21">
      <formula>IF(AND(AL977&gt;=0, RIGHT(TEXT(AL977,"0.#"),1)&lt;&gt;"."),TRUE,FALSE)</formula>
    </cfRule>
    <cfRule type="expression" dxfId="722" priority="22">
      <formula>IF(AND(AL977&gt;=0, RIGHT(TEXT(AL977,"0.#"),1)="."),TRUE,FALSE)</formula>
    </cfRule>
    <cfRule type="expression" dxfId="721" priority="23">
      <formula>IF(AND(AL977&lt;0, RIGHT(TEXT(AL977,"0.#"),1)&lt;&gt;"."),TRUE,FALSE)</formula>
    </cfRule>
    <cfRule type="expression" dxfId="720" priority="24">
      <formula>IF(AND(AL977&lt;0, RIGHT(TEXT(AL977,"0.#"),1)="."),TRUE,FALSE)</formula>
    </cfRule>
  </conditionalFormatting>
  <conditionalFormatting sqref="AL1010:AO1019">
    <cfRule type="expression" dxfId="719" priority="17">
      <formula>IF(AND(AL1010&gt;=0, RIGHT(TEXT(AL1010,"0.#"),1)&lt;&gt;"."),TRUE,FALSE)</formula>
    </cfRule>
    <cfRule type="expression" dxfId="718" priority="18">
      <formula>IF(AND(AL1010&gt;=0, RIGHT(TEXT(AL1010,"0.#"),1)="."),TRUE,FALSE)</formula>
    </cfRule>
    <cfRule type="expression" dxfId="717" priority="19">
      <formula>IF(AND(AL1010&lt;0, RIGHT(TEXT(AL1010,"0.#"),1)&lt;&gt;"."),TRUE,FALSE)</formula>
    </cfRule>
    <cfRule type="expression" dxfId="716" priority="20">
      <formula>IF(AND(AL1010&lt;0, RIGHT(TEXT(AL1010,"0.#"),1)="."),TRUE,FALSE)</formula>
    </cfRule>
  </conditionalFormatting>
  <conditionalFormatting sqref="AL1043:AO1046">
    <cfRule type="expression" dxfId="715" priority="13">
      <formula>IF(AND(AL1043&gt;=0, RIGHT(TEXT(AL1043,"0.#"),1)&lt;&gt;"."),TRUE,FALSE)</formula>
    </cfRule>
    <cfRule type="expression" dxfId="714" priority="14">
      <formula>IF(AND(AL1043&gt;=0, RIGHT(TEXT(AL1043,"0.#"),1)="."),TRUE,FALSE)</formula>
    </cfRule>
    <cfRule type="expression" dxfId="713" priority="15">
      <formula>IF(AND(AL1043&lt;0, RIGHT(TEXT(AL1043,"0.#"),1)&lt;&gt;"."),TRUE,FALSE)</formula>
    </cfRule>
    <cfRule type="expression" dxfId="712" priority="16">
      <formula>IF(AND(AL1043&lt;0, RIGHT(TEXT(AL1043,"0.#"),1)="."),TRUE,FALSE)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AL1110:AO1119">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888:AO895">
    <cfRule type="expression" dxfId="703" priority="1">
      <formula>IF(AND(AL888&gt;=0, RIGHT(TEXT(AL888,"0.#"),1)&lt;&gt;"."),TRUE,FALSE)</formula>
    </cfRule>
    <cfRule type="expression" dxfId="702" priority="2">
      <formula>IF(AND(AL888&gt;=0, RIGHT(TEXT(AL888,"0.#"),1)="."),TRUE,FALSE)</formula>
    </cfRule>
    <cfRule type="expression" dxfId="701" priority="3">
      <formula>IF(AND(AL888&lt;0, RIGHT(TEXT(AL888,"0.#"),1)&lt;&gt;"."),TRUE,FALSE)</formula>
    </cfRule>
    <cfRule type="expression" dxfId="700" priority="4">
      <formula>IF(AND(AL888&lt;0, RIGHT(TEXT(AL888,"0.#"),1)="."),TRUE,FALSE)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29" max="49" man="1"/>
    <brk id="704" max="49" man="1"/>
    <brk id="727" max="49" man="1"/>
    <brk id="786" max="49" man="1"/>
    <brk id="839" max="49" man="1"/>
    <brk id="908" max="49" man="1"/>
    <brk id="10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科学技術・イノベーション</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科学技術・イノベーション</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科学技術・イノベーション</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科学技術・イノベーション</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科学技術・イノベーション</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4"/>
      <c r="Z2" s="414"/>
      <c r="AA2" s="415"/>
      <c r="AB2" s="1018" t="s">
        <v>11</v>
      </c>
      <c r="AC2" s="1019"/>
      <c r="AD2" s="1020"/>
      <c r="AE2" s="1006" t="s">
        <v>385</v>
      </c>
      <c r="AF2" s="1006"/>
      <c r="AG2" s="1006"/>
      <c r="AH2" s="1006"/>
      <c r="AI2" s="1006" t="s">
        <v>407</v>
      </c>
      <c r="AJ2" s="1006"/>
      <c r="AK2" s="1006"/>
      <c r="AL2" s="462"/>
      <c r="AM2" s="1006" t="s">
        <v>504</v>
      </c>
      <c r="AN2" s="1006"/>
      <c r="AO2" s="1006"/>
      <c r="AP2" s="462"/>
      <c r="AQ2" s="215" t="s">
        <v>231</v>
      </c>
      <c r="AR2" s="199"/>
      <c r="AS2" s="199"/>
      <c r="AT2" s="200"/>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5"/>
      <c r="Z3" s="1016"/>
      <c r="AA3" s="1017"/>
      <c r="AB3" s="1021"/>
      <c r="AC3" s="1022"/>
      <c r="AD3" s="1023"/>
      <c r="AE3" s="389"/>
      <c r="AF3" s="389"/>
      <c r="AG3" s="389"/>
      <c r="AH3" s="389"/>
      <c r="AI3" s="389"/>
      <c r="AJ3" s="389"/>
      <c r="AK3" s="389"/>
      <c r="AL3" s="335"/>
      <c r="AM3" s="389"/>
      <c r="AN3" s="389"/>
      <c r="AO3" s="389"/>
      <c r="AP3" s="335"/>
      <c r="AQ3" s="270"/>
      <c r="AR3" s="271"/>
      <c r="AS3" s="179" t="s">
        <v>232</v>
      </c>
      <c r="AT3" s="202"/>
      <c r="AU3" s="271"/>
      <c r="AV3" s="271"/>
      <c r="AW3" s="378" t="s">
        <v>179</v>
      </c>
      <c r="AX3" s="379"/>
      <c r="AY3" s="34">
        <f>$AY$2</f>
        <v>0</v>
      </c>
    </row>
    <row r="4" spans="1:51" ht="22.5" customHeight="1" x14ac:dyDescent="0.15">
      <c r="A4" s="519"/>
      <c r="B4" s="517"/>
      <c r="C4" s="517"/>
      <c r="D4" s="517"/>
      <c r="E4" s="517"/>
      <c r="F4" s="518"/>
      <c r="G4" s="544"/>
      <c r="H4" s="1024"/>
      <c r="I4" s="1024"/>
      <c r="J4" s="1024"/>
      <c r="K4" s="1024"/>
      <c r="L4" s="1024"/>
      <c r="M4" s="1024"/>
      <c r="N4" s="1024"/>
      <c r="O4" s="1025"/>
      <c r="P4" s="191"/>
      <c r="Q4" s="1032"/>
      <c r="R4" s="1032"/>
      <c r="S4" s="1032"/>
      <c r="T4" s="1032"/>
      <c r="U4" s="1032"/>
      <c r="V4" s="1032"/>
      <c r="W4" s="1032"/>
      <c r="X4" s="1033"/>
      <c r="Y4" s="1010" t="s">
        <v>12</v>
      </c>
      <c r="Z4" s="1011"/>
      <c r="AA4" s="1012"/>
      <c r="AB4" s="555"/>
      <c r="AC4" s="1013"/>
      <c r="AD4" s="101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3" t="s">
        <v>54</v>
      </c>
      <c r="Z5" s="1007"/>
      <c r="AA5" s="1008"/>
      <c r="AB5" s="526"/>
      <c r="AC5" s="1009"/>
      <c r="AD5" s="100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180</v>
      </c>
      <c r="AC6" s="1039"/>
      <c r="AD6" s="103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6" t="s">
        <v>375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6" t="s">
        <v>343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4"/>
      <c r="Z9" s="414"/>
      <c r="AA9" s="415"/>
      <c r="AB9" s="1018" t="s">
        <v>11</v>
      </c>
      <c r="AC9" s="1019"/>
      <c r="AD9" s="1020"/>
      <c r="AE9" s="1006" t="s">
        <v>385</v>
      </c>
      <c r="AF9" s="1006"/>
      <c r="AG9" s="1006"/>
      <c r="AH9" s="1006"/>
      <c r="AI9" s="1006" t="s">
        <v>407</v>
      </c>
      <c r="AJ9" s="1006"/>
      <c r="AK9" s="1006"/>
      <c r="AL9" s="462"/>
      <c r="AM9" s="1006" t="s">
        <v>504</v>
      </c>
      <c r="AN9" s="1006"/>
      <c r="AO9" s="1006"/>
      <c r="AP9" s="462"/>
      <c r="AQ9" s="215" t="s">
        <v>231</v>
      </c>
      <c r="AR9" s="199"/>
      <c r="AS9" s="199"/>
      <c r="AT9" s="200"/>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5"/>
      <c r="Z10" s="1016"/>
      <c r="AA10" s="1017"/>
      <c r="AB10" s="1021"/>
      <c r="AC10" s="1022"/>
      <c r="AD10" s="1023"/>
      <c r="AE10" s="389"/>
      <c r="AF10" s="389"/>
      <c r="AG10" s="389"/>
      <c r="AH10" s="389"/>
      <c r="AI10" s="389"/>
      <c r="AJ10" s="389"/>
      <c r="AK10" s="389"/>
      <c r="AL10" s="335"/>
      <c r="AM10" s="389"/>
      <c r="AN10" s="389"/>
      <c r="AO10" s="389"/>
      <c r="AP10" s="335"/>
      <c r="AQ10" s="270"/>
      <c r="AR10" s="271"/>
      <c r="AS10" s="179" t="s">
        <v>232</v>
      </c>
      <c r="AT10" s="202"/>
      <c r="AU10" s="271"/>
      <c r="AV10" s="271"/>
      <c r="AW10" s="378" t="s">
        <v>179</v>
      </c>
      <c r="AX10" s="379"/>
      <c r="AY10" s="34">
        <f>$AY$9</f>
        <v>0</v>
      </c>
    </row>
    <row r="11" spans="1:51" ht="22.5" customHeight="1" x14ac:dyDescent="0.15">
      <c r="A11" s="519"/>
      <c r="B11" s="517"/>
      <c r="C11" s="517"/>
      <c r="D11" s="517"/>
      <c r="E11" s="517"/>
      <c r="F11" s="518"/>
      <c r="G11" s="544"/>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5"/>
      <c r="AC11" s="1013"/>
      <c r="AD11" s="101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6"/>
      <c r="AC12" s="1009"/>
      <c r="AD12" s="100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180</v>
      </c>
      <c r="AC13" s="1039"/>
      <c r="AD13" s="103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6" t="s">
        <v>375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6" t="s">
        <v>343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4"/>
      <c r="Z16" s="414"/>
      <c r="AA16" s="415"/>
      <c r="AB16" s="1018" t="s">
        <v>11</v>
      </c>
      <c r="AC16" s="1019"/>
      <c r="AD16" s="1020"/>
      <c r="AE16" s="1006" t="s">
        <v>385</v>
      </c>
      <c r="AF16" s="1006"/>
      <c r="AG16" s="1006"/>
      <c r="AH16" s="1006"/>
      <c r="AI16" s="1006" t="s">
        <v>407</v>
      </c>
      <c r="AJ16" s="1006"/>
      <c r="AK16" s="1006"/>
      <c r="AL16" s="462"/>
      <c r="AM16" s="1006" t="s">
        <v>504</v>
      </c>
      <c r="AN16" s="1006"/>
      <c r="AO16" s="1006"/>
      <c r="AP16" s="462"/>
      <c r="AQ16" s="215" t="s">
        <v>231</v>
      </c>
      <c r="AR16" s="199"/>
      <c r="AS16" s="199"/>
      <c r="AT16" s="200"/>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5"/>
      <c r="Z17" s="1016"/>
      <c r="AA17" s="1017"/>
      <c r="AB17" s="1021"/>
      <c r="AC17" s="1022"/>
      <c r="AD17" s="1023"/>
      <c r="AE17" s="389"/>
      <c r="AF17" s="389"/>
      <c r="AG17" s="389"/>
      <c r="AH17" s="389"/>
      <c r="AI17" s="389"/>
      <c r="AJ17" s="389"/>
      <c r="AK17" s="389"/>
      <c r="AL17" s="335"/>
      <c r="AM17" s="389"/>
      <c r="AN17" s="389"/>
      <c r="AO17" s="389"/>
      <c r="AP17" s="335"/>
      <c r="AQ17" s="270"/>
      <c r="AR17" s="271"/>
      <c r="AS17" s="179" t="s">
        <v>232</v>
      </c>
      <c r="AT17" s="202"/>
      <c r="AU17" s="271"/>
      <c r="AV17" s="271"/>
      <c r="AW17" s="378" t="s">
        <v>179</v>
      </c>
      <c r="AX17" s="379"/>
      <c r="AY17" s="34">
        <f>$AY$16</f>
        <v>0</v>
      </c>
    </row>
    <row r="18" spans="1:51" ht="22.5" customHeight="1" x14ac:dyDescent="0.15">
      <c r="A18" s="519"/>
      <c r="B18" s="517"/>
      <c r="C18" s="517"/>
      <c r="D18" s="517"/>
      <c r="E18" s="517"/>
      <c r="F18" s="518"/>
      <c r="G18" s="544"/>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5"/>
      <c r="AC18" s="1013"/>
      <c r="AD18" s="101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6"/>
      <c r="AC19" s="1009"/>
      <c r="AD19" s="100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180</v>
      </c>
      <c r="AC20" s="1039"/>
      <c r="AD20" s="103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6" t="s">
        <v>375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6" t="s">
        <v>343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4"/>
      <c r="Z23" s="414"/>
      <c r="AA23" s="415"/>
      <c r="AB23" s="1018" t="s">
        <v>11</v>
      </c>
      <c r="AC23" s="1019"/>
      <c r="AD23" s="1020"/>
      <c r="AE23" s="1006" t="s">
        <v>385</v>
      </c>
      <c r="AF23" s="1006"/>
      <c r="AG23" s="1006"/>
      <c r="AH23" s="1006"/>
      <c r="AI23" s="1006" t="s">
        <v>407</v>
      </c>
      <c r="AJ23" s="1006"/>
      <c r="AK23" s="1006"/>
      <c r="AL23" s="462"/>
      <c r="AM23" s="1006" t="s">
        <v>504</v>
      </c>
      <c r="AN23" s="1006"/>
      <c r="AO23" s="1006"/>
      <c r="AP23" s="462"/>
      <c r="AQ23" s="215" t="s">
        <v>231</v>
      </c>
      <c r="AR23" s="199"/>
      <c r="AS23" s="199"/>
      <c r="AT23" s="200"/>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5"/>
      <c r="Z24" s="1016"/>
      <c r="AA24" s="1017"/>
      <c r="AB24" s="1021"/>
      <c r="AC24" s="1022"/>
      <c r="AD24" s="1023"/>
      <c r="AE24" s="389"/>
      <c r="AF24" s="389"/>
      <c r="AG24" s="389"/>
      <c r="AH24" s="389"/>
      <c r="AI24" s="389"/>
      <c r="AJ24" s="389"/>
      <c r="AK24" s="389"/>
      <c r="AL24" s="335"/>
      <c r="AM24" s="389"/>
      <c r="AN24" s="389"/>
      <c r="AO24" s="389"/>
      <c r="AP24" s="335"/>
      <c r="AQ24" s="270"/>
      <c r="AR24" s="271"/>
      <c r="AS24" s="179" t="s">
        <v>232</v>
      </c>
      <c r="AT24" s="202"/>
      <c r="AU24" s="271"/>
      <c r="AV24" s="271"/>
      <c r="AW24" s="378" t="s">
        <v>179</v>
      </c>
      <c r="AX24" s="379"/>
      <c r="AY24" s="34">
        <f>$AY$23</f>
        <v>0</v>
      </c>
    </row>
    <row r="25" spans="1:51" ht="22.5" customHeight="1" x14ac:dyDescent="0.15">
      <c r="A25" s="519"/>
      <c r="B25" s="517"/>
      <c r="C25" s="517"/>
      <c r="D25" s="517"/>
      <c r="E25" s="517"/>
      <c r="F25" s="518"/>
      <c r="G25" s="544"/>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5"/>
      <c r="AC25" s="1013"/>
      <c r="AD25" s="101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6"/>
      <c r="AC26" s="1009"/>
      <c r="AD26" s="100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180</v>
      </c>
      <c r="AC27" s="1039"/>
      <c r="AD27" s="103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6" t="s">
        <v>375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6" t="s">
        <v>343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4"/>
      <c r="Z30" s="414"/>
      <c r="AA30" s="415"/>
      <c r="AB30" s="1018" t="s">
        <v>11</v>
      </c>
      <c r="AC30" s="1019"/>
      <c r="AD30" s="1020"/>
      <c r="AE30" s="1006" t="s">
        <v>385</v>
      </c>
      <c r="AF30" s="1006"/>
      <c r="AG30" s="1006"/>
      <c r="AH30" s="1006"/>
      <c r="AI30" s="1006" t="s">
        <v>407</v>
      </c>
      <c r="AJ30" s="1006"/>
      <c r="AK30" s="1006"/>
      <c r="AL30" s="462"/>
      <c r="AM30" s="1006" t="s">
        <v>504</v>
      </c>
      <c r="AN30" s="1006"/>
      <c r="AO30" s="1006"/>
      <c r="AP30" s="462"/>
      <c r="AQ30" s="215" t="s">
        <v>231</v>
      </c>
      <c r="AR30" s="199"/>
      <c r="AS30" s="199"/>
      <c r="AT30" s="200"/>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5"/>
      <c r="Z31" s="1016"/>
      <c r="AA31" s="1017"/>
      <c r="AB31" s="1021"/>
      <c r="AC31" s="1022"/>
      <c r="AD31" s="1023"/>
      <c r="AE31" s="389"/>
      <c r="AF31" s="389"/>
      <c r="AG31" s="389"/>
      <c r="AH31" s="389"/>
      <c r="AI31" s="389"/>
      <c r="AJ31" s="389"/>
      <c r="AK31" s="389"/>
      <c r="AL31" s="335"/>
      <c r="AM31" s="389"/>
      <c r="AN31" s="389"/>
      <c r="AO31" s="389"/>
      <c r="AP31" s="335"/>
      <c r="AQ31" s="270"/>
      <c r="AR31" s="271"/>
      <c r="AS31" s="179" t="s">
        <v>232</v>
      </c>
      <c r="AT31" s="202"/>
      <c r="AU31" s="271"/>
      <c r="AV31" s="271"/>
      <c r="AW31" s="378" t="s">
        <v>179</v>
      </c>
      <c r="AX31" s="379"/>
      <c r="AY31" s="34">
        <f>$AY$30</f>
        <v>0</v>
      </c>
    </row>
    <row r="32" spans="1:51" ht="22.5" customHeight="1" x14ac:dyDescent="0.15">
      <c r="A32" s="519"/>
      <c r="B32" s="517"/>
      <c r="C32" s="517"/>
      <c r="D32" s="517"/>
      <c r="E32" s="517"/>
      <c r="F32" s="518"/>
      <c r="G32" s="544"/>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5"/>
      <c r="AC32" s="1013"/>
      <c r="AD32" s="101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6"/>
      <c r="AC33" s="1009"/>
      <c r="AD33" s="100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180</v>
      </c>
      <c r="AC34" s="1039"/>
      <c r="AD34" s="103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6" t="s">
        <v>375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6" t="s">
        <v>343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4"/>
      <c r="Z37" s="414"/>
      <c r="AA37" s="415"/>
      <c r="AB37" s="1018" t="s">
        <v>11</v>
      </c>
      <c r="AC37" s="1019"/>
      <c r="AD37" s="1020"/>
      <c r="AE37" s="1006" t="s">
        <v>385</v>
      </c>
      <c r="AF37" s="1006"/>
      <c r="AG37" s="1006"/>
      <c r="AH37" s="1006"/>
      <c r="AI37" s="1006" t="s">
        <v>407</v>
      </c>
      <c r="AJ37" s="1006"/>
      <c r="AK37" s="1006"/>
      <c r="AL37" s="462"/>
      <c r="AM37" s="1006" t="s">
        <v>504</v>
      </c>
      <c r="AN37" s="1006"/>
      <c r="AO37" s="1006"/>
      <c r="AP37" s="462"/>
      <c r="AQ37" s="215" t="s">
        <v>231</v>
      </c>
      <c r="AR37" s="199"/>
      <c r="AS37" s="199"/>
      <c r="AT37" s="200"/>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5"/>
      <c r="Z38" s="1016"/>
      <c r="AA38" s="1017"/>
      <c r="AB38" s="1021"/>
      <c r="AC38" s="1022"/>
      <c r="AD38" s="1023"/>
      <c r="AE38" s="389"/>
      <c r="AF38" s="389"/>
      <c r="AG38" s="389"/>
      <c r="AH38" s="389"/>
      <c r="AI38" s="389"/>
      <c r="AJ38" s="389"/>
      <c r="AK38" s="389"/>
      <c r="AL38" s="335"/>
      <c r="AM38" s="389"/>
      <c r="AN38" s="389"/>
      <c r="AO38" s="389"/>
      <c r="AP38" s="335"/>
      <c r="AQ38" s="270"/>
      <c r="AR38" s="271"/>
      <c r="AS38" s="179" t="s">
        <v>232</v>
      </c>
      <c r="AT38" s="202"/>
      <c r="AU38" s="271"/>
      <c r="AV38" s="271"/>
      <c r="AW38" s="378" t="s">
        <v>179</v>
      </c>
      <c r="AX38" s="379"/>
      <c r="AY38" s="34">
        <f>$AY$37</f>
        <v>0</v>
      </c>
    </row>
    <row r="39" spans="1:51" ht="22.5" customHeight="1" x14ac:dyDescent="0.15">
      <c r="A39" s="519"/>
      <c r="B39" s="517"/>
      <c r="C39" s="517"/>
      <c r="D39" s="517"/>
      <c r="E39" s="517"/>
      <c r="F39" s="518"/>
      <c r="G39" s="544"/>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5"/>
      <c r="AC39" s="1013"/>
      <c r="AD39" s="101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6"/>
      <c r="AC40" s="1009"/>
      <c r="AD40" s="100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180</v>
      </c>
      <c r="AC41" s="1039"/>
      <c r="AD41" s="103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6" t="s">
        <v>375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6" t="s">
        <v>343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4"/>
      <c r="Z44" s="414"/>
      <c r="AA44" s="415"/>
      <c r="AB44" s="1018" t="s">
        <v>11</v>
      </c>
      <c r="AC44" s="1019"/>
      <c r="AD44" s="1020"/>
      <c r="AE44" s="1006" t="s">
        <v>385</v>
      </c>
      <c r="AF44" s="1006"/>
      <c r="AG44" s="1006"/>
      <c r="AH44" s="1006"/>
      <c r="AI44" s="1006" t="s">
        <v>407</v>
      </c>
      <c r="AJ44" s="1006"/>
      <c r="AK44" s="1006"/>
      <c r="AL44" s="462"/>
      <c r="AM44" s="1006" t="s">
        <v>504</v>
      </c>
      <c r="AN44" s="1006"/>
      <c r="AO44" s="1006"/>
      <c r="AP44" s="462"/>
      <c r="AQ44" s="215" t="s">
        <v>231</v>
      </c>
      <c r="AR44" s="199"/>
      <c r="AS44" s="199"/>
      <c r="AT44" s="200"/>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5"/>
      <c r="Z45" s="1016"/>
      <c r="AA45" s="1017"/>
      <c r="AB45" s="1021"/>
      <c r="AC45" s="1022"/>
      <c r="AD45" s="1023"/>
      <c r="AE45" s="389"/>
      <c r="AF45" s="389"/>
      <c r="AG45" s="389"/>
      <c r="AH45" s="389"/>
      <c r="AI45" s="389"/>
      <c r="AJ45" s="389"/>
      <c r="AK45" s="389"/>
      <c r="AL45" s="335"/>
      <c r="AM45" s="389"/>
      <c r="AN45" s="389"/>
      <c r="AO45" s="389"/>
      <c r="AP45" s="335"/>
      <c r="AQ45" s="270"/>
      <c r="AR45" s="271"/>
      <c r="AS45" s="179" t="s">
        <v>232</v>
      </c>
      <c r="AT45" s="202"/>
      <c r="AU45" s="271"/>
      <c r="AV45" s="271"/>
      <c r="AW45" s="378" t="s">
        <v>179</v>
      </c>
      <c r="AX45" s="379"/>
      <c r="AY45" s="34">
        <f>$AY$44</f>
        <v>0</v>
      </c>
    </row>
    <row r="46" spans="1:51" ht="22.5" customHeight="1" x14ac:dyDescent="0.15">
      <c r="A46" s="519"/>
      <c r="B46" s="517"/>
      <c r="C46" s="517"/>
      <c r="D46" s="517"/>
      <c r="E46" s="517"/>
      <c r="F46" s="518"/>
      <c r="G46" s="544"/>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5"/>
      <c r="AC46" s="1013"/>
      <c r="AD46" s="101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6"/>
      <c r="AC47" s="1009"/>
      <c r="AD47" s="100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180</v>
      </c>
      <c r="AC48" s="1039"/>
      <c r="AD48" s="103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6" t="s">
        <v>375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6" t="s">
        <v>343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4"/>
      <c r="Z51" s="414"/>
      <c r="AA51" s="415"/>
      <c r="AB51" s="462" t="s">
        <v>11</v>
      </c>
      <c r="AC51" s="1019"/>
      <c r="AD51" s="1020"/>
      <c r="AE51" s="1006" t="s">
        <v>385</v>
      </c>
      <c r="AF51" s="1006"/>
      <c r="AG51" s="1006"/>
      <c r="AH51" s="1006"/>
      <c r="AI51" s="1006" t="s">
        <v>407</v>
      </c>
      <c r="AJ51" s="1006"/>
      <c r="AK51" s="1006"/>
      <c r="AL51" s="462"/>
      <c r="AM51" s="1006" t="s">
        <v>504</v>
      </c>
      <c r="AN51" s="1006"/>
      <c r="AO51" s="1006"/>
      <c r="AP51" s="462"/>
      <c r="AQ51" s="215" t="s">
        <v>231</v>
      </c>
      <c r="AR51" s="199"/>
      <c r="AS51" s="199"/>
      <c r="AT51" s="200"/>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5"/>
      <c r="Z52" s="1016"/>
      <c r="AA52" s="1017"/>
      <c r="AB52" s="1021"/>
      <c r="AC52" s="1022"/>
      <c r="AD52" s="1023"/>
      <c r="AE52" s="389"/>
      <c r="AF52" s="389"/>
      <c r="AG52" s="389"/>
      <c r="AH52" s="389"/>
      <c r="AI52" s="389"/>
      <c r="AJ52" s="389"/>
      <c r="AK52" s="389"/>
      <c r="AL52" s="335"/>
      <c r="AM52" s="389"/>
      <c r="AN52" s="389"/>
      <c r="AO52" s="389"/>
      <c r="AP52" s="335"/>
      <c r="AQ52" s="270"/>
      <c r="AR52" s="271"/>
      <c r="AS52" s="179" t="s">
        <v>232</v>
      </c>
      <c r="AT52" s="202"/>
      <c r="AU52" s="271"/>
      <c r="AV52" s="271"/>
      <c r="AW52" s="378" t="s">
        <v>179</v>
      </c>
      <c r="AX52" s="379"/>
      <c r="AY52" s="34">
        <f>$AY$51</f>
        <v>0</v>
      </c>
    </row>
    <row r="53" spans="1:51" ht="22.5" customHeight="1" x14ac:dyDescent="0.15">
      <c r="A53" s="519"/>
      <c r="B53" s="517"/>
      <c r="C53" s="517"/>
      <c r="D53" s="517"/>
      <c r="E53" s="517"/>
      <c r="F53" s="518"/>
      <c r="G53" s="544"/>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5"/>
      <c r="AC53" s="1013"/>
      <c r="AD53" s="101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6"/>
      <c r="AC54" s="1009"/>
      <c r="AD54" s="100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180</v>
      </c>
      <c r="AC55" s="1039"/>
      <c r="AD55" s="103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6" t="s">
        <v>375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6" t="s">
        <v>343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4"/>
      <c r="Z58" s="414"/>
      <c r="AA58" s="415"/>
      <c r="AB58" s="1018" t="s">
        <v>11</v>
      </c>
      <c r="AC58" s="1019"/>
      <c r="AD58" s="1020"/>
      <c r="AE58" s="1006" t="s">
        <v>385</v>
      </c>
      <c r="AF58" s="1006"/>
      <c r="AG58" s="1006"/>
      <c r="AH58" s="1006"/>
      <c r="AI58" s="1006" t="s">
        <v>407</v>
      </c>
      <c r="AJ58" s="1006"/>
      <c r="AK58" s="1006"/>
      <c r="AL58" s="462"/>
      <c r="AM58" s="1006" t="s">
        <v>504</v>
      </c>
      <c r="AN58" s="1006"/>
      <c r="AO58" s="1006"/>
      <c r="AP58" s="462"/>
      <c r="AQ58" s="215" t="s">
        <v>231</v>
      </c>
      <c r="AR58" s="199"/>
      <c r="AS58" s="199"/>
      <c r="AT58" s="200"/>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5"/>
      <c r="Z59" s="1016"/>
      <c r="AA59" s="1017"/>
      <c r="AB59" s="1021"/>
      <c r="AC59" s="1022"/>
      <c r="AD59" s="1023"/>
      <c r="AE59" s="389"/>
      <c r="AF59" s="389"/>
      <c r="AG59" s="389"/>
      <c r="AH59" s="389"/>
      <c r="AI59" s="389"/>
      <c r="AJ59" s="389"/>
      <c r="AK59" s="389"/>
      <c r="AL59" s="335"/>
      <c r="AM59" s="389"/>
      <c r="AN59" s="389"/>
      <c r="AO59" s="389"/>
      <c r="AP59" s="335"/>
      <c r="AQ59" s="270"/>
      <c r="AR59" s="271"/>
      <c r="AS59" s="179" t="s">
        <v>232</v>
      </c>
      <c r="AT59" s="202"/>
      <c r="AU59" s="271"/>
      <c r="AV59" s="271"/>
      <c r="AW59" s="378" t="s">
        <v>179</v>
      </c>
      <c r="AX59" s="379"/>
      <c r="AY59" s="34">
        <f>$AY$58</f>
        <v>0</v>
      </c>
    </row>
    <row r="60" spans="1:51" ht="22.5" customHeight="1" x14ac:dyDescent="0.15">
      <c r="A60" s="519"/>
      <c r="B60" s="517"/>
      <c r="C60" s="517"/>
      <c r="D60" s="517"/>
      <c r="E60" s="517"/>
      <c r="F60" s="518"/>
      <c r="G60" s="544"/>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5"/>
      <c r="AC60" s="1013"/>
      <c r="AD60" s="101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6"/>
      <c r="AC61" s="1009"/>
      <c r="AD61" s="100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180</v>
      </c>
      <c r="AC62" s="1039"/>
      <c r="AD62" s="103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6" t="s">
        <v>375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6" t="s">
        <v>343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4"/>
      <c r="Z65" s="414"/>
      <c r="AA65" s="415"/>
      <c r="AB65" s="1018" t="s">
        <v>11</v>
      </c>
      <c r="AC65" s="1019"/>
      <c r="AD65" s="1020"/>
      <c r="AE65" s="1006" t="s">
        <v>385</v>
      </c>
      <c r="AF65" s="1006"/>
      <c r="AG65" s="1006"/>
      <c r="AH65" s="1006"/>
      <c r="AI65" s="1006" t="s">
        <v>407</v>
      </c>
      <c r="AJ65" s="1006"/>
      <c r="AK65" s="1006"/>
      <c r="AL65" s="462"/>
      <c r="AM65" s="1006" t="s">
        <v>504</v>
      </c>
      <c r="AN65" s="1006"/>
      <c r="AO65" s="1006"/>
      <c r="AP65" s="462"/>
      <c r="AQ65" s="215" t="s">
        <v>231</v>
      </c>
      <c r="AR65" s="199"/>
      <c r="AS65" s="199"/>
      <c r="AT65" s="200"/>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5"/>
      <c r="Z66" s="1016"/>
      <c r="AA66" s="1017"/>
      <c r="AB66" s="1021"/>
      <c r="AC66" s="1022"/>
      <c r="AD66" s="1023"/>
      <c r="AE66" s="389"/>
      <c r="AF66" s="389"/>
      <c r="AG66" s="389"/>
      <c r="AH66" s="389"/>
      <c r="AI66" s="389"/>
      <c r="AJ66" s="389"/>
      <c r="AK66" s="389"/>
      <c r="AL66" s="335"/>
      <c r="AM66" s="389"/>
      <c r="AN66" s="389"/>
      <c r="AO66" s="389"/>
      <c r="AP66" s="335"/>
      <c r="AQ66" s="270"/>
      <c r="AR66" s="271"/>
      <c r="AS66" s="179" t="s">
        <v>232</v>
      </c>
      <c r="AT66" s="202"/>
      <c r="AU66" s="271"/>
      <c r="AV66" s="271"/>
      <c r="AW66" s="378" t="s">
        <v>179</v>
      </c>
      <c r="AX66" s="379"/>
      <c r="AY66" s="34">
        <f>$AY$65</f>
        <v>0</v>
      </c>
    </row>
    <row r="67" spans="1:51" ht="22.5" customHeight="1" x14ac:dyDescent="0.15">
      <c r="A67" s="519"/>
      <c r="B67" s="517"/>
      <c r="C67" s="517"/>
      <c r="D67" s="517"/>
      <c r="E67" s="517"/>
      <c r="F67" s="518"/>
      <c r="G67" s="544"/>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5"/>
      <c r="AC67" s="1013"/>
      <c r="AD67" s="101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6"/>
      <c r="AC68" s="1009"/>
      <c r="AD68" s="100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1"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6" t="s">
        <v>375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3" t="s">
        <v>361</v>
      </c>
      <c r="H2" s="444"/>
      <c r="I2" s="444"/>
      <c r="J2" s="444"/>
      <c r="K2" s="444"/>
      <c r="L2" s="444"/>
      <c r="M2" s="444"/>
      <c r="N2" s="444"/>
      <c r="O2" s="444"/>
      <c r="P2" s="444"/>
      <c r="Q2" s="444"/>
      <c r="R2" s="444"/>
      <c r="S2" s="444"/>
      <c r="T2" s="444"/>
      <c r="U2" s="444"/>
      <c r="V2" s="444"/>
      <c r="W2" s="444"/>
      <c r="X2" s="444"/>
      <c r="Y2" s="444"/>
      <c r="Z2" s="444"/>
      <c r="AA2" s="444"/>
      <c r="AB2" s="445"/>
      <c r="AC2" s="443" t="s">
        <v>363</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6"/>
      <c r="B5" s="1047"/>
      <c r="C5" s="1047"/>
      <c r="D5" s="1047"/>
      <c r="E5" s="1047"/>
      <c r="F5" s="104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6"/>
      <c r="B6" s="1047"/>
      <c r="C6" s="1047"/>
      <c r="D6" s="1047"/>
      <c r="E6" s="1047"/>
      <c r="F6" s="104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6"/>
      <c r="B7" s="1047"/>
      <c r="C7" s="1047"/>
      <c r="D7" s="1047"/>
      <c r="E7" s="1047"/>
      <c r="F7" s="104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6"/>
      <c r="B8" s="1047"/>
      <c r="C8" s="1047"/>
      <c r="D8" s="1047"/>
      <c r="E8" s="1047"/>
      <c r="F8" s="104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6"/>
      <c r="B9" s="1047"/>
      <c r="C9" s="1047"/>
      <c r="D9" s="1047"/>
      <c r="E9" s="1047"/>
      <c r="F9" s="104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6"/>
      <c r="B10" s="1047"/>
      <c r="C10" s="1047"/>
      <c r="D10" s="1047"/>
      <c r="E10" s="1047"/>
      <c r="F10" s="104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6"/>
      <c r="B11" s="1047"/>
      <c r="C11" s="1047"/>
      <c r="D11" s="1047"/>
      <c r="E11" s="1047"/>
      <c r="F11" s="104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6"/>
      <c r="B12" s="1047"/>
      <c r="C12" s="1047"/>
      <c r="D12" s="1047"/>
      <c r="E12" s="1047"/>
      <c r="F12" s="104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6"/>
      <c r="B13" s="1047"/>
      <c r="C13" s="1047"/>
      <c r="D13" s="1047"/>
      <c r="E13" s="1047"/>
      <c r="F13" s="104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6"/>
      <c r="B14" s="1047"/>
      <c r="C14" s="1047"/>
      <c r="D14" s="1047"/>
      <c r="E14" s="1047"/>
      <c r="F14" s="104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6"/>
      <c r="B15" s="1047"/>
      <c r="C15" s="1047"/>
      <c r="D15" s="1047"/>
      <c r="E15" s="1047"/>
      <c r="F15" s="1048"/>
      <c r="G15" s="443" t="s">
        <v>266</v>
      </c>
      <c r="H15" s="444"/>
      <c r="I15" s="444"/>
      <c r="J15" s="444"/>
      <c r="K15" s="444"/>
      <c r="L15" s="444"/>
      <c r="M15" s="444"/>
      <c r="N15" s="444"/>
      <c r="O15" s="444"/>
      <c r="P15" s="444"/>
      <c r="Q15" s="444"/>
      <c r="R15" s="444"/>
      <c r="S15" s="444"/>
      <c r="T15" s="444"/>
      <c r="U15" s="444"/>
      <c r="V15" s="444"/>
      <c r="W15" s="444"/>
      <c r="X15" s="444"/>
      <c r="Y15" s="444"/>
      <c r="Z15" s="444"/>
      <c r="AA15" s="444"/>
      <c r="AB15" s="445"/>
      <c r="AC15" s="443" t="s">
        <v>267</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6"/>
      <c r="B18" s="1047"/>
      <c r="C18" s="1047"/>
      <c r="D18" s="1047"/>
      <c r="E18" s="1047"/>
      <c r="F18" s="104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6"/>
      <c r="B19" s="1047"/>
      <c r="C19" s="1047"/>
      <c r="D19" s="1047"/>
      <c r="E19" s="1047"/>
      <c r="F19" s="104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6"/>
      <c r="B20" s="1047"/>
      <c r="C20" s="1047"/>
      <c r="D20" s="1047"/>
      <c r="E20" s="1047"/>
      <c r="F20" s="104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6"/>
      <c r="B21" s="1047"/>
      <c r="C21" s="1047"/>
      <c r="D21" s="1047"/>
      <c r="E21" s="1047"/>
      <c r="F21" s="104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6"/>
      <c r="B22" s="1047"/>
      <c r="C22" s="1047"/>
      <c r="D22" s="1047"/>
      <c r="E22" s="1047"/>
      <c r="F22" s="104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6"/>
      <c r="B23" s="1047"/>
      <c r="C23" s="1047"/>
      <c r="D23" s="1047"/>
      <c r="E23" s="1047"/>
      <c r="F23" s="104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6"/>
      <c r="B24" s="1047"/>
      <c r="C24" s="1047"/>
      <c r="D24" s="1047"/>
      <c r="E24" s="1047"/>
      <c r="F24" s="104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6"/>
      <c r="B25" s="1047"/>
      <c r="C25" s="1047"/>
      <c r="D25" s="1047"/>
      <c r="E25" s="1047"/>
      <c r="F25" s="104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6"/>
      <c r="B26" s="1047"/>
      <c r="C26" s="1047"/>
      <c r="D26" s="1047"/>
      <c r="E26" s="1047"/>
      <c r="F26" s="104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6"/>
      <c r="B27" s="1047"/>
      <c r="C27" s="1047"/>
      <c r="D27" s="1047"/>
      <c r="E27" s="1047"/>
      <c r="F27" s="104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6"/>
      <c r="B28" s="1047"/>
      <c r="C28" s="1047"/>
      <c r="D28" s="1047"/>
      <c r="E28" s="1047"/>
      <c r="F28" s="1048"/>
      <c r="G28" s="443" t="s">
        <v>265</v>
      </c>
      <c r="H28" s="444"/>
      <c r="I28" s="444"/>
      <c r="J28" s="444"/>
      <c r="K28" s="444"/>
      <c r="L28" s="444"/>
      <c r="M28" s="444"/>
      <c r="N28" s="444"/>
      <c r="O28" s="444"/>
      <c r="P28" s="444"/>
      <c r="Q28" s="444"/>
      <c r="R28" s="444"/>
      <c r="S28" s="444"/>
      <c r="T28" s="444"/>
      <c r="U28" s="444"/>
      <c r="V28" s="444"/>
      <c r="W28" s="444"/>
      <c r="X28" s="444"/>
      <c r="Y28" s="444"/>
      <c r="Z28" s="444"/>
      <c r="AA28" s="444"/>
      <c r="AB28" s="445"/>
      <c r="AC28" s="443" t="s">
        <v>268</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6"/>
      <c r="B31" s="1047"/>
      <c r="C31" s="1047"/>
      <c r="D31" s="1047"/>
      <c r="E31" s="1047"/>
      <c r="F31" s="104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6"/>
      <c r="B32" s="1047"/>
      <c r="C32" s="1047"/>
      <c r="D32" s="1047"/>
      <c r="E32" s="1047"/>
      <c r="F32" s="104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6"/>
      <c r="B33" s="1047"/>
      <c r="C33" s="1047"/>
      <c r="D33" s="1047"/>
      <c r="E33" s="1047"/>
      <c r="F33" s="104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6"/>
      <c r="B34" s="1047"/>
      <c r="C34" s="1047"/>
      <c r="D34" s="1047"/>
      <c r="E34" s="1047"/>
      <c r="F34" s="104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6"/>
      <c r="B35" s="1047"/>
      <c r="C35" s="1047"/>
      <c r="D35" s="1047"/>
      <c r="E35" s="1047"/>
      <c r="F35" s="104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6"/>
      <c r="B36" s="1047"/>
      <c r="C36" s="1047"/>
      <c r="D36" s="1047"/>
      <c r="E36" s="1047"/>
      <c r="F36" s="104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6"/>
      <c r="B37" s="1047"/>
      <c r="C37" s="1047"/>
      <c r="D37" s="1047"/>
      <c r="E37" s="1047"/>
      <c r="F37" s="104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6"/>
      <c r="B38" s="1047"/>
      <c r="C38" s="1047"/>
      <c r="D38" s="1047"/>
      <c r="E38" s="1047"/>
      <c r="F38" s="104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6"/>
      <c r="B39" s="1047"/>
      <c r="C39" s="1047"/>
      <c r="D39" s="1047"/>
      <c r="E39" s="1047"/>
      <c r="F39" s="104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6"/>
      <c r="B40" s="1047"/>
      <c r="C40" s="1047"/>
      <c r="D40" s="1047"/>
      <c r="E40" s="1047"/>
      <c r="F40" s="104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6"/>
      <c r="B41" s="1047"/>
      <c r="C41" s="1047"/>
      <c r="D41" s="1047"/>
      <c r="E41" s="1047"/>
      <c r="F41" s="1048"/>
      <c r="G41" s="443" t="s">
        <v>313</v>
      </c>
      <c r="H41" s="444"/>
      <c r="I41" s="444"/>
      <c r="J41" s="444"/>
      <c r="K41" s="444"/>
      <c r="L41" s="444"/>
      <c r="M41" s="444"/>
      <c r="N41" s="444"/>
      <c r="O41" s="444"/>
      <c r="P41" s="444"/>
      <c r="Q41" s="444"/>
      <c r="R41" s="444"/>
      <c r="S41" s="444"/>
      <c r="T41" s="444"/>
      <c r="U41" s="444"/>
      <c r="V41" s="444"/>
      <c r="W41" s="444"/>
      <c r="X41" s="444"/>
      <c r="Y41" s="444"/>
      <c r="Z41" s="444"/>
      <c r="AA41" s="444"/>
      <c r="AB41" s="445"/>
      <c r="AC41" s="443" t="s">
        <v>181</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6"/>
      <c r="B44" s="1047"/>
      <c r="C44" s="1047"/>
      <c r="D44" s="1047"/>
      <c r="E44" s="1047"/>
      <c r="F44" s="104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6"/>
      <c r="B45" s="1047"/>
      <c r="C45" s="1047"/>
      <c r="D45" s="1047"/>
      <c r="E45" s="1047"/>
      <c r="F45" s="104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6"/>
      <c r="B46" s="1047"/>
      <c r="C46" s="1047"/>
      <c r="D46" s="1047"/>
      <c r="E46" s="1047"/>
      <c r="F46" s="104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6"/>
      <c r="B47" s="1047"/>
      <c r="C47" s="1047"/>
      <c r="D47" s="1047"/>
      <c r="E47" s="1047"/>
      <c r="F47" s="104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6"/>
      <c r="B48" s="1047"/>
      <c r="C48" s="1047"/>
      <c r="D48" s="1047"/>
      <c r="E48" s="1047"/>
      <c r="F48" s="104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6"/>
      <c r="B49" s="1047"/>
      <c r="C49" s="1047"/>
      <c r="D49" s="1047"/>
      <c r="E49" s="1047"/>
      <c r="F49" s="104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6"/>
      <c r="B50" s="1047"/>
      <c r="C50" s="1047"/>
      <c r="D50" s="1047"/>
      <c r="E50" s="1047"/>
      <c r="F50" s="104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6"/>
      <c r="B51" s="1047"/>
      <c r="C51" s="1047"/>
      <c r="D51" s="1047"/>
      <c r="E51" s="1047"/>
      <c r="F51" s="104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6"/>
      <c r="B52" s="1047"/>
      <c r="C52" s="1047"/>
      <c r="D52" s="1047"/>
      <c r="E52" s="1047"/>
      <c r="F52" s="104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3" t="s">
        <v>182</v>
      </c>
      <c r="H55" s="444"/>
      <c r="I55" s="444"/>
      <c r="J55" s="444"/>
      <c r="K55" s="444"/>
      <c r="L55" s="444"/>
      <c r="M55" s="444"/>
      <c r="N55" s="444"/>
      <c r="O55" s="444"/>
      <c r="P55" s="444"/>
      <c r="Q55" s="444"/>
      <c r="R55" s="444"/>
      <c r="S55" s="444"/>
      <c r="T55" s="444"/>
      <c r="U55" s="444"/>
      <c r="V55" s="444"/>
      <c r="W55" s="444"/>
      <c r="X55" s="444"/>
      <c r="Y55" s="444"/>
      <c r="Z55" s="444"/>
      <c r="AA55" s="444"/>
      <c r="AB55" s="445"/>
      <c r="AC55" s="443" t="s">
        <v>269</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6"/>
      <c r="B58" s="1047"/>
      <c r="C58" s="1047"/>
      <c r="D58" s="1047"/>
      <c r="E58" s="1047"/>
      <c r="F58" s="104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6"/>
      <c r="B59" s="1047"/>
      <c r="C59" s="1047"/>
      <c r="D59" s="1047"/>
      <c r="E59" s="1047"/>
      <c r="F59" s="104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6"/>
      <c r="B60" s="1047"/>
      <c r="C60" s="1047"/>
      <c r="D60" s="1047"/>
      <c r="E60" s="1047"/>
      <c r="F60" s="104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6"/>
      <c r="B61" s="1047"/>
      <c r="C61" s="1047"/>
      <c r="D61" s="1047"/>
      <c r="E61" s="1047"/>
      <c r="F61" s="104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6"/>
      <c r="B62" s="1047"/>
      <c r="C62" s="1047"/>
      <c r="D62" s="1047"/>
      <c r="E62" s="1047"/>
      <c r="F62" s="104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6"/>
      <c r="B63" s="1047"/>
      <c r="C63" s="1047"/>
      <c r="D63" s="1047"/>
      <c r="E63" s="1047"/>
      <c r="F63" s="104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6"/>
      <c r="B64" s="1047"/>
      <c r="C64" s="1047"/>
      <c r="D64" s="1047"/>
      <c r="E64" s="1047"/>
      <c r="F64" s="104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6"/>
      <c r="B65" s="1047"/>
      <c r="C65" s="1047"/>
      <c r="D65" s="1047"/>
      <c r="E65" s="1047"/>
      <c r="F65" s="104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6"/>
      <c r="B66" s="1047"/>
      <c r="C66" s="1047"/>
      <c r="D66" s="1047"/>
      <c r="E66" s="1047"/>
      <c r="F66" s="104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6"/>
      <c r="B67" s="1047"/>
      <c r="C67" s="1047"/>
      <c r="D67" s="1047"/>
      <c r="E67" s="1047"/>
      <c r="F67" s="104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6"/>
      <c r="B68" s="1047"/>
      <c r="C68" s="1047"/>
      <c r="D68" s="1047"/>
      <c r="E68" s="1047"/>
      <c r="F68" s="1048"/>
      <c r="G68" s="443" t="s">
        <v>270</v>
      </c>
      <c r="H68" s="444"/>
      <c r="I68" s="444"/>
      <c r="J68" s="444"/>
      <c r="K68" s="444"/>
      <c r="L68" s="444"/>
      <c r="M68" s="444"/>
      <c r="N68" s="444"/>
      <c r="O68" s="444"/>
      <c r="P68" s="444"/>
      <c r="Q68" s="444"/>
      <c r="R68" s="444"/>
      <c r="S68" s="444"/>
      <c r="T68" s="444"/>
      <c r="U68" s="444"/>
      <c r="V68" s="444"/>
      <c r="W68" s="444"/>
      <c r="X68" s="444"/>
      <c r="Y68" s="444"/>
      <c r="Z68" s="444"/>
      <c r="AA68" s="444"/>
      <c r="AB68" s="445"/>
      <c r="AC68" s="443" t="s">
        <v>271</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6"/>
      <c r="B71" s="1047"/>
      <c r="C71" s="1047"/>
      <c r="D71" s="1047"/>
      <c r="E71" s="1047"/>
      <c r="F71" s="104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6"/>
      <c r="B72" s="1047"/>
      <c r="C72" s="1047"/>
      <c r="D72" s="1047"/>
      <c r="E72" s="1047"/>
      <c r="F72" s="104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6"/>
      <c r="B73" s="1047"/>
      <c r="C73" s="1047"/>
      <c r="D73" s="1047"/>
      <c r="E73" s="1047"/>
      <c r="F73" s="104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6"/>
      <c r="B74" s="1047"/>
      <c r="C74" s="1047"/>
      <c r="D74" s="1047"/>
      <c r="E74" s="1047"/>
      <c r="F74" s="104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6"/>
      <c r="B75" s="1047"/>
      <c r="C75" s="1047"/>
      <c r="D75" s="1047"/>
      <c r="E75" s="1047"/>
      <c r="F75" s="104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6"/>
      <c r="B76" s="1047"/>
      <c r="C76" s="1047"/>
      <c r="D76" s="1047"/>
      <c r="E76" s="1047"/>
      <c r="F76" s="104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6"/>
      <c r="B77" s="1047"/>
      <c r="C77" s="1047"/>
      <c r="D77" s="1047"/>
      <c r="E77" s="1047"/>
      <c r="F77" s="104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6"/>
      <c r="B78" s="1047"/>
      <c r="C78" s="1047"/>
      <c r="D78" s="1047"/>
      <c r="E78" s="1047"/>
      <c r="F78" s="104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6"/>
      <c r="B79" s="1047"/>
      <c r="C79" s="1047"/>
      <c r="D79" s="1047"/>
      <c r="E79" s="1047"/>
      <c r="F79" s="104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6"/>
      <c r="B80" s="1047"/>
      <c r="C80" s="1047"/>
      <c r="D80" s="1047"/>
      <c r="E80" s="1047"/>
      <c r="F80" s="104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6"/>
      <c r="B81" s="1047"/>
      <c r="C81" s="1047"/>
      <c r="D81" s="1047"/>
      <c r="E81" s="1047"/>
      <c r="F81" s="1048"/>
      <c r="G81" s="443" t="s">
        <v>272</v>
      </c>
      <c r="H81" s="444"/>
      <c r="I81" s="444"/>
      <c r="J81" s="444"/>
      <c r="K81" s="444"/>
      <c r="L81" s="444"/>
      <c r="M81" s="444"/>
      <c r="N81" s="444"/>
      <c r="O81" s="444"/>
      <c r="P81" s="444"/>
      <c r="Q81" s="444"/>
      <c r="R81" s="444"/>
      <c r="S81" s="444"/>
      <c r="T81" s="444"/>
      <c r="U81" s="444"/>
      <c r="V81" s="444"/>
      <c r="W81" s="444"/>
      <c r="X81" s="444"/>
      <c r="Y81" s="444"/>
      <c r="Z81" s="444"/>
      <c r="AA81" s="444"/>
      <c r="AB81" s="445"/>
      <c r="AC81" s="443" t="s">
        <v>273</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6"/>
      <c r="B84" s="1047"/>
      <c r="C84" s="1047"/>
      <c r="D84" s="1047"/>
      <c r="E84" s="1047"/>
      <c r="F84" s="104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6"/>
      <c r="B85" s="1047"/>
      <c r="C85" s="1047"/>
      <c r="D85" s="1047"/>
      <c r="E85" s="1047"/>
      <c r="F85" s="104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6"/>
      <c r="B86" s="1047"/>
      <c r="C86" s="1047"/>
      <c r="D86" s="1047"/>
      <c r="E86" s="1047"/>
      <c r="F86" s="104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6"/>
      <c r="B87" s="1047"/>
      <c r="C87" s="1047"/>
      <c r="D87" s="1047"/>
      <c r="E87" s="1047"/>
      <c r="F87" s="104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6"/>
      <c r="B88" s="1047"/>
      <c r="C88" s="1047"/>
      <c r="D88" s="1047"/>
      <c r="E88" s="1047"/>
      <c r="F88" s="104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6"/>
      <c r="B89" s="1047"/>
      <c r="C89" s="1047"/>
      <c r="D89" s="1047"/>
      <c r="E89" s="1047"/>
      <c r="F89" s="104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6"/>
      <c r="B90" s="1047"/>
      <c r="C90" s="1047"/>
      <c r="D90" s="1047"/>
      <c r="E90" s="1047"/>
      <c r="F90" s="104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6"/>
      <c r="B91" s="1047"/>
      <c r="C91" s="1047"/>
      <c r="D91" s="1047"/>
      <c r="E91" s="1047"/>
      <c r="F91" s="104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6"/>
      <c r="B92" s="1047"/>
      <c r="C92" s="1047"/>
      <c r="D92" s="1047"/>
      <c r="E92" s="1047"/>
      <c r="F92" s="104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6"/>
      <c r="B93" s="1047"/>
      <c r="C93" s="1047"/>
      <c r="D93" s="1047"/>
      <c r="E93" s="1047"/>
      <c r="F93" s="104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6"/>
      <c r="B94" s="1047"/>
      <c r="C94" s="1047"/>
      <c r="D94" s="1047"/>
      <c r="E94" s="1047"/>
      <c r="F94" s="1048"/>
      <c r="G94" s="443" t="s">
        <v>274</v>
      </c>
      <c r="H94" s="444"/>
      <c r="I94" s="444"/>
      <c r="J94" s="444"/>
      <c r="K94" s="444"/>
      <c r="L94" s="444"/>
      <c r="M94" s="444"/>
      <c r="N94" s="444"/>
      <c r="O94" s="444"/>
      <c r="P94" s="444"/>
      <c r="Q94" s="444"/>
      <c r="R94" s="444"/>
      <c r="S94" s="444"/>
      <c r="T94" s="444"/>
      <c r="U94" s="444"/>
      <c r="V94" s="444"/>
      <c r="W94" s="444"/>
      <c r="X94" s="444"/>
      <c r="Y94" s="444"/>
      <c r="Z94" s="444"/>
      <c r="AA94" s="444"/>
      <c r="AB94" s="445"/>
      <c r="AC94" s="443" t="s">
        <v>183</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6"/>
      <c r="B97" s="1047"/>
      <c r="C97" s="1047"/>
      <c r="D97" s="1047"/>
      <c r="E97" s="1047"/>
      <c r="F97" s="104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6"/>
      <c r="B98" s="1047"/>
      <c r="C98" s="1047"/>
      <c r="D98" s="1047"/>
      <c r="E98" s="1047"/>
      <c r="F98" s="104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6"/>
      <c r="B99" s="1047"/>
      <c r="C99" s="1047"/>
      <c r="D99" s="1047"/>
      <c r="E99" s="1047"/>
      <c r="F99" s="104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6"/>
      <c r="B100" s="1047"/>
      <c r="C100" s="1047"/>
      <c r="D100" s="1047"/>
      <c r="E100" s="1047"/>
      <c r="F100" s="104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6"/>
      <c r="B101" s="1047"/>
      <c r="C101" s="1047"/>
      <c r="D101" s="1047"/>
      <c r="E101" s="1047"/>
      <c r="F101" s="104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6"/>
      <c r="B102" s="1047"/>
      <c r="C102" s="1047"/>
      <c r="D102" s="1047"/>
      <c r="E102" s="1047"/>
      <c r="F102" s="104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6"/>
      <c r="B103" s="1047"/>
      <c r="C103" s="1047"/>
      <c r="D103" s="1047"/>
      <c r="E103" s="1047"/>
      <c r="F103" s="104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6"/>
      <c r="B104" s="1047"/>
      <c r="C104" s="1047"/>
      <c r="D104" s="1047"/>
      <c r="E104" s="1047"/>
      <c r="F104" s="104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6"/>
      <c r="B105" s="1047"/>
      <c r="C105" s="1047"/>
      <c r="D105" s="1047"/>
      <c r="E105" s="1047"/>
      <c r="F105" s="104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3" t="s">
        <v>184</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275</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6"/>
      <c r="B111" s="1047"/>
      <c r="C111" s="1047"/>
      <c r="D111" s="1047"/>
      <c r="E111" s="1047"/>
      <c r="F111" s="104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6"/>
      <c r="B112" s="1047"/>
      <c r="C112" s="1047"/>
      <c r="D112" s="1047"/>
      <c r="E112" s="1047"/>
      <c r="F112" s="104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6"/>
      <c r="B113" s="1047"/>
      <c r="C113" s="1047"/>
      <c r="D113" s="1047"/>
      <c r="E113" s="1047"/>
      <c r="F113" s="104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6"/>
      <c r="B114" s="1047"/>
      <c r="C114" s="1047"/>
      <c r="D114" s="1047"/>
      <c r="E114" s="1047"/>
      <c r="F114" s="104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6"/>
      <c r="B115" s="1047"/>
      <c r="C115" s="1047"/>
      <c r="D115" s="1047"/>
      <c r="E115" s="1047"/>
      <c r="F115" s="104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6"/>
      <c r="B116" s="1047"/>
      <c r="C116" s="1047"/>
      <c r="D116" s="1047"/>
      <c r="E116" s="1047"/>
      <c r="F116" s="104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6"/>
      <c r="B117" s="1047"/>
      <c r="C117" s="1047"/>
      <c r="D117" s="1047"/>
      <c r="E117" s="1047"/>
      <c r="F117" s="104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6"/>
      <c r="B118" s="1047"/>
      <c r="C118" s="1047"/>
      <c r="D118" s="1047"/>
      <c r="E118" s="1047"/>
      <c r="F118" s="104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6"/>
      <c r="B119" s="1047"/>
      <c r="C119" s="1047"/>
      <c r="D119" s="1047"/>
      <c r="E119" s="1047"/>
      <c r="F119" s="104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6"/>
      <c r="B120" s="1047"/>
      <c r="C120" s="1047"/>
      <c r="D120" s="1047"/>
      <c r="E120" s="1047"/>
      <c r="F120" s="104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6"/>
      <c r="B121" s="1047"/>
      <c r="C121" s="1047"/>
      <c r="D121" s="1047"/>
      <c r="E121" s="1047"/>
      <c r="F121" s="1048"/>
      <c r="G121" s="443" t="s">
        <v>276</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277</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6"/>
      <c r="B124" s="1047"/>
      <c r="C124" s="1047"/>
      <c r="D124" s="1047"/>
      <c r="E124" s="1047"/>
      <c r="F124" s="104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6"/>
      <c r="B125" s="1047"/>
      <c r="C125" s="1047"/>
      <c r="D125" s="1047"/>
      <c r="E125" s="1047"/>
      <c r="F125" s="104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6"/>
      <c r="B126" s="1047"/>
      <c r="C126" s="1047"/>
      <c r="D126" s="1047"/>
      <c r="E126" s="1047"/>
      <c r="F126" s="104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6"/>
      <c r="B127" s="1047"/>
      <c r="C127" s="1047"/>
      <c r="D127" s="1047"/>
      <c r="E127" s="1047"/>
      <c r="F127" s="104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6"/>
      <c r="B128" s="1047"/>
      <c r="C128" s="1047"/>
      <c r="D128" s="1047"/>
      <c r="E128" s="1047"/>
      <c r="F128" s="104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6"/>
      <c r="B129" s="1047"/>
      <c r="C129" s="1047"/>
      <c r="D129" s="1047"/>
      <c r="E129" s="1047"/>
      <c r="F129" s="104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6"/>
      <c r="B130" s="1047"/>
      <c r="C130" s="1047"/>
      <c r="D130" s="1047"/>
      <c r="E130" s="1047"/>
      <c r="F130" s="104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6"/>
      <c r="B131" s="1047"/>
      <c r="C131" s="1047"/>
      <c r="D131" s="1047"/>
      <c r="E131" s="1047"/>
      <c r="F131" s="104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6"/>
      <c r="B132" s="1047"/>
      <c r="C132" s="1047"/>
      <c r="D132" s="1047"/>
      <c r="E132" s="1047"/>
      <c r="F132" s="104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6"/>
      <c r="B133" s="1047"/>
      <c r="C133" s="1047"/>
      <c r="D133" s="1047"/>
      <c r="E133" s="1047"/>
      <c r="F133" s="104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6"/>
      <c r="B134" s="1047"/>
      <c r="C134" s="1047"/>
      <c r="D134" s="1047"/>
      <c r="E134" s="1047"/>
      <c r="F134" s="1048"/>
      <c r="G134" s="443" t="s">
        <v>278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279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6"/>
      <c r="B137" s="1047"/>
      <c r="C137" s="1047"/>
      <c r="D137" s="1047"/>
      <c r="E137" s="1047"/>
      <c r="F137" s="104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6"/>
      <c r="B138" s="1047"/>
      <c r="C138" s="1047"/>
      <c r="D138" s="1047"/>
      <c r="E138" s="1047"/>
      <c r="F138" s="104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6"/>
      <c r="B139" s="1047"/>
      <c r="C139" s="1047"/>
      <c r="D139" s="1047"/>
      <c r="E139" s="1047"/>
      <c r="F139" s="104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6"/>
      <c r="B140" s="1047"/>
      <c r="C140" s="1047"/>
      <c r="D140" s="1047"/>
      <c r="E140" s="1047"/>
      <c r="F140" s="104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6"/>
      <c r="B141" s="1047"/>
      <c r="C141" s="1047"/>
      <c r="D141" s="1047"/>
      <c r="E141" s="1047"/>
      <c r="F141" s="104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6"/>
      <c r="B142" s="1047"/>
      <c r="C142" s="1047"/>
      <c r="D142" s="1047"/>
      <c r="E142" s="1047"/>
      <c r="F142" s="104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6"/>
      <c r="B143" s="1047"/>
      <c r="C143" s="1047"/>
      <c r="D143" s="1047"/>
      <c r="E143" s="1047"/>
      <c r="F143" s="104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6"/>
      <c r="B144" s="1047"/>
      <c r="C144" s="1047"/>
      <c r="D144" s="1047"/>
      <c r="E144" s="1047"/>
      <c r="F144" s="104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6"/>
      <c r="B145" s="1047"/>
      <c r="C145" s="1047"/>
      <c r="D145" s="1047"/>
      <c r="E145" s="1047"/>
      <c r="F145" s="104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6"/>
      <c r="B146" s="1047"/>
      <c r="C146" s="1047"/>
      <c r="D146" s="1047"/>
      <c r="E146" s="1047"/>
      <c r="F146" s="104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6"/>
      <c r="B147" s="1047"/>
      <c r="C147" s="1047"/>
      <c r="D147" s="1047"/>
      <c r="E147" s="1047"/>
      <c r="F147" s="1048"/>
      <c r="G147" s="443" t="s">
        <v>280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185</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6"/>
      <c r="B150" s="1047"/>
      <c r="C150" s="1047"/>
      <c r="D150" s="1047"/>
      <c r="E150" s="1047"/>
      <c r="F150" s="104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6"/>
      <c r="B151" s="1047"/>
      <c r="C151" s="1047"/>
      <c r="D151" s="1047"/>
      <c r="E151" s="1047"/>
      <c r="F151" s="104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6"/>
      <c r="B152" s="1047"/>
      <c r="C152" s="1047"/>
      <c r="D152" s="1047"/>
      <c r="E152" s="1047"/>
      <c r="F152" s="104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6"/>
      <c r="B153" s="1047"/>
      <c r="C153" s="1047"/>
      <c r="D153" s="1047"/>
      <c r="E153" s="1047"/>
      <c r="F153" s="104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6"/>
      <c r="B154" s="1047"/>
      <c r="C154" s="1047"/>
      <c r="D154" s="1047"/>
      <c r="E154" s="1047"/>
      <c r="F154" s="104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6"/>
      <c r="B155" s="1047"/>
      <c r="C155" s="1047"/>
      <c r="D155" s="1047"/>
      <c r="E155" s="1047"/>
      <c r="F155" s="104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6"/>
      <c r="B156" s="1047"/>
      <c r="C156" s="1047"/>
      <c r="D156" s="1047"/>
      <c r="E156" s="1047"/>
      <c r="F156" s="104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6"/>
      <c r="B157" s="1047"/>
      <c r="C157" s="1047"/>
      <c r="D157" s="1047"/>
      <c r="E157" s="1047"/>
      <c r="F157" s="104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6"/>
      <c r="B158" s="1047"/>
      <c r="C158" s="1047"/>
      <c r="D158" s="1047"/>
      <c r="E158" s="1047"/>
      <c r="F158" s="104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3" t="s">
        <v>186</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6"/>
      <c r="B164" s="1047"/>
      <c r="C164" s="1047"/>
      <c r="D164" s="1047"/>
      <c r="E164" s="1047"/>
      <c r="F164" s="104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6"/>
      <c r="B165" s="1047"/>
      <c r="C165" s="1047"/>
      <c r="D165" s="1047"/>
      <c r="E165" s="1047"/>
      <c r="F165" s="104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6"/>
      <c r="B166" s="1047"/>
      <c r="C166" s="1047"/>
      <c r="D166" s="1047"/>
      <c r="E166" s="1047"/>
      <c r="F166" s="104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6"/>
      <c r="B167" s="1047"/>
      <c r="C167" s="1047"/>
      <c r="D167" s="1047"/>
      <c r="E167" s="1047"/>
      <c r="F167" s="104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6"/>
      <c r="B168" s="1047"/>
      <c r="C168" s="1047"/>
      <c r="D168" s="1047"/>
      <c r="E168" s="1047"/>
      <c r="F168" s="104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6"/>
      <c r="B169" s="1047"/>
      <c r="C169" s="1047"/>
      <c r="D169" s="1047"/>
      <c r="E169" s="1047"/>
      <c r="F169" s="104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6"/>
      <c r="B170" s="1047"/>
      <c r="C170" s="1047"/>
      <c r="D170" s="1047"/>
      <c r="E170" s="1047"/>
      <c r="F170" s="104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6"/>
      <c r="B171" s="1047"/>
      <c r="C171" s="1047"/>
      <c r="D171" s="1047"/>
      <c r="E171" s="1047"/>
      <c r="F171" s="104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6"/>
      <c r="B172" s="1047"/>
      <c r="C172" s="1047"/>
      <c r="D172" s="1047"/>
      <c r="E172" s="1047"/>
      <c r="F172" s="104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6"/>
      <c r="B173" s="1047"/>
      <c r="C173" s="1047"/>
      <c r="D173" s="1047"/>
      <c r="E173" s="1047"/>
      <c r="F173" s="104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6"/>
      <c r="B174" s="1047"/>
      <c r="C174" s="1047"/>
      <c r="D174" s="1047"/>
      <c r="E174" s="1047"/>
      <c r="F174" s="1048"/>
      <c r="G174" s="443" t="s">
        <v>282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283</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6"/>
      <c r="B177" s="1047"/>
      <c r="C177" s="1047"/>
      <c r="D177" s="1047"/>
      <c r="E177" s="1047"/>
      <c r="F177" s="104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6"/>
      <c r="B178" s="1047"/>
      <c r="C178" s="1047"/>
      <c r="D178" s="1047"/>
      <c r="E178" s="1047"/>
      <c r="F178" s="104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6"/>
      <c r="B179" s="1047"/>
      <c r="C179" s="1047"/>
      <c r="D179" s="1047"/>
      <c r="E179" s="1047"/>
      <c r="F179" s="104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6"/>
      <c r="B180" s="1047"/>
      <c r="C180" s="1047"/>
      <c r="D180" s="1047"/>
      <c r="E180" s="1047"/>
      <c r="F180" s="104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6"/>
      <c r="B181" s="1047"/>
      <c r="C181" s="1047"/>
      <c r="D181" s="1047"/>
      <c r="E181" s="1047"/>
      <c r="F181" s="104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6"/>
      <c r="B182" s="1047"/>
      <c r="C182" s="1047"/>
      <c r="D182" s="1047"/>
      <c r="E182" s="1047"/>
      <c r="F182" s="104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6"/>
      <c r="B183" s="1047"/>
      <c r="C183" s="1047"/>
      <c r="D183" s="1047"/>
      <c r="E183" s="1047"/>
      <c r="F183" s="104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6"/>
      <c r="B184" s="1047"/>
      <c r="C184" s="1047"/>
      <c r="D184" s="1047"/>
      <c r="E184" s="1047"/>
      <c r="F184" s="104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6"/>
      <c r="B185" s="1047"/>
      <c r="C185" s="1047"/>
      <c r="D185" s="1047"/>
      <c r="E185" s="1047"/>
      <c r="F185" s="104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6"/>
      <c r="B186" s="1047"/>
      <c r="C186" s="1047"/>
      <c r="D186" s="1047"/>
      <c r="E186" s="1047"/>
      <c r="F186" s="104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6"/>
      <c r="B187" s="1047"/>
      <c r="C187" s="1047"/>
      <c r="D187" s="1047"/>
      <c r="E187" s="1047"/>
      <c r="F187" s="1048"/>
      <c r="G187" s="443" t="s">
        <v>285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284</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6"/>
      <c r="B190" s="1047"/>
      <c r="C190" s="1047"/>
      <c r="D190" s="1047"/>
      <c r="E190" s="1047"/>
      <c r="F190" s="104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6"/>
      <c r="B191" s="1047"/>
      <c r="C191" s="1047"/>
      <c r="D191" s="1047"/>
      <c r="E191" s="1047"/>
      <c r="F191" s="104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6"/>
      <c r="B192" s="1047"/>
      <c r="C192" s="1047"/>
      <c r="D192" s="1047"/>
      <c r="E192" s="1047"/>
      <c r="F192" s="104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6"/>
      <c r="B193" s="1047"/>
      <c r="C193" s="1047"/>
      <c r="D193" s="1047"/>
      <c r="E193" s="1047"/>
      <c r="F193" s="104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6"/>
      <c r="B194" s="1047"/>
      <c r="C194" s="1047"/>
      <c r="D194" s="1047"/>
      <c r="E194" s="1047"/>
      <c r="F194" s="104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6"/>
      <c r="B195" s="1047"/>
      <c r="C195" s="1047"/>
      <c r="D195" s="1047"/>
      <c r="E195" s="1047"/>
      <c r="F195" s="104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6"/>
      <c r="B196" s="1047"/>
      <c r="C196" s="1047"/>
      <c r="D196" s="1047"/>
      <c r="E196" s="1047"/>
      <c r="F196" s="104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6"/>
      <c r="B197" s="1047"/>
      <c r="C197" s="1047"/>
      <c r="D197" s="1047"/>
      <c r="E197" s="1047"/>
      <c r="F197" s="104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6"/>
      <c r="B198" s="1047"/>
      <c r="C198" s="1047"/>
      <c r="D198" s="1047"/>
      <c r="E198" s="1047"/>
      <c r="F198" s="104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6"/>
      <c r="B199" s="1047"/>
      <c r="C199" s="1047"/>
      <c r="D199" s="1047"/>
      <c r="E199" s="1047"/>
      <c r="F199" s="104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6"/>
      <c r="B200" s="1047"/>
      <c r="C200" s="1047"/>
      <c r="D200" s="1047"/>
      <c r="E200" s="1047"/>
      <c r="F200" s="1048"/>
      <c r="G200" s="443" t="s">
        <v>286</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187</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6"/>
      <c r="B203" s="1047"/>
      <c r="C203" s="1047"/>
      <c r="D203" s="1047"/>
      <c r="E203" s="1047"/>
      <c r="F203" s="104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6"/>
      <c r="B204" s="1047"/>
      <c r="C204" s="1047"/>
      <c r="D204" s="1047"/>
      <c r="E204" s="1047"/>
      <c r="F204" s="104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6"/>
      <c r="B205" s="1047"/>
      <c r="C205" s="1047"/>
      <c r="D205" s="1047"/>
      <c r="E205" s="1047"/>
      <c r="F205" s="104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6"/>
      <c r="B206" s="1047"/>
      <c r="C206" s="1047"/>
      <c r="D206" s="1047"/>
      <c r="E206" s="1047"/>
      <c r="F206" s="104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6"/>
      <c r="B207" s="1047"/>
      <c r="C207" s="1047"/>
      <c r="D207" s="1047"/>
      <c r="E207" s="1047"/>
      <c r="F207" s="104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6"/>
      <c r="B208" s="1047"/>
      <c r="C208" s="1047"/>
      <c r="D208" s="1047"/>
      <c r="E208" s="1047"/>
      <c r="F208" s="104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6"/>
      <c r="B209" s="1047"/>
      <c r="C209" s="1047"/>
      <c r="D209" s="1047"/>
      <c r="E209" s="1047"/>
      <c r="F209" s="104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6"/>
      <c r="B210" s="1047"/>
      <c r="C210" s="1047"/>
      <c r="D210" s="1047"/>
      <c r="E210" s="1047"/>
      <c r="F210" s="104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6"/>
      <c r="B211" s="1047"/>
      <c r="C211" s="1047"/>
      <c r="D211" s="1047"/>
      <c r="E211" s="1047"/>
      <c r="F211" s="104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3" t="s">
        <v>188</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287</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6"/>
      <c r="B217" s="1047"/>
      <c r="C217" s="1047"/>
      <c r="D217" s="1047"/>
      <c r="E217" s="1047"/>
      <c r="F217" s="104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6"/>
      <c r="B218" s="1047"/>
      <c r="C218" s="1047"/>
      <c r="D218" s="1047"/>
      <c r="E218" s="1047"/>
      <c r="F218" s="104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6"/>
      <c r="B219" s="1047"/>
      <c r="C219" s="1047"/>
      <c r="D219" s="1047"/>
      <c r="E219" s="1047"/>
      <c r="F219" s="104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6"/>
      <c r="B220" s="1047"/>
      <c r="C220" s="1047"/>
      <c r="D220" s="1047"/>
      <c r="E220" s="1047"/>
      <c r="F220" s="104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6"/>
      <c r="B221" s="1047"/>
      <c r="C221" s="1047"/>
      <c r="D221" s="1047"/>
      <c r="E221" s="1047"/>
      <c r="F221" s="104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6"/>
      <c r="B222" s="1047"/>
      <c r="C222" s="1047"/>
      <c r="D222" s="1047"/>
      <c r="E222" s="1047"/>
      <c r="F222" s="104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6"/>
      <c r="B223" s="1047"/>
      <c r="C223" s="1047"/>
      <c r="D223" s="1047"/>
      <c r="E223" s="1047"/>
      <c r="F223" s="104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6"/>
      <c r="B224" s="1047"/>
      <c r="C224" s="1047"/>
      <c r="D224" s="1047"/>
      <c r="E224" s="1047"/>
      <c r="F224" s="104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6"/>
      <c r="B225" s="1047"/>
      <c r="C225" s="1047"/>
      <c r="D225" s="1047"/>
      <c r="E225" s="1047"/>
      <c r="F225" s="104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6"/>
      <c r="B226" s="1047"/>
      <c r="C226" s="1047"/>
      <c r="D226" s="1047"/>
      <c r="E226" s="1047"/>
      <c r="F226" s="104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6"/>
      <c r="B227" s="1047"/>
      <c r="C227" s="1047"/>
      <c r="D227" s="1047"/>
      <c r="E227" s="1047"/>
      <c r="F227" s="1048"/>
      <c r="G227" s="443" t="s">
        <v>288</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289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6"/>
      <c r="B230" s="1047"/>
      <c r="C230" s="1047"/>
      <c r="D230" s="1047"/>
      <c r="E230" s="1047"/>
      <c r="F230" s="104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6"/>
      <c r="B231" s="1047"/>
      <c r="C231" s="1047"/>
      <c r="D231" s="1047"/>
      <c r="E231" s="1047"/>
      <c r="F231" s="104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6"/>
      <c r="B232" s="1047"/>
      <c r="C232" s="1047"/>
      <c r="D232" s="1047"/>
      <c r="E232" s="1047"/>
      <c r="F232" s="104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6"/>
      <c r="B233" s="1047"/>
      <c r="C233" s="1047"/>
      <c r="D233" s="1047"/>
      <c r="E233" s="1047"/>
      <c r="F233" s="104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6"/>
      <c r="B234" s="1047"/>
      <c r="C234" s="1047"/>
      <c r="D234" s="1047"/>
      <c r="E234" s="1047"/>
      <c r="F234" s="104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6"/>
      <c r="B235" s="1047"/>
      <c r="C235" s="1047"/>
      <c r="D235" s="1047"/>
      <c r="E235" s="1047"/>
      <c r="F235" s="104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6"/>
      <c r="B236" s="1047"/>
      <c r="C236" s="1047"/>
      <c r="D236" s="1047"/>
      <c r="E236" s="1047"/>
      <c r="F236" s="104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6"/>
      <c r="B237" s="1047"/>
      <c r="C237" s="1047"/>
      <c r="D237" s="1047"/>
      <c r="E237" s="1047"/>
      <c r="F237" s="104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6"/>
      <c r="B238" s="1047"/>
      <c r="C238" s="1047"/>
      <c r="D238" s="1047"/>
      <c r="E238" s="1047"/>
      <c r="F238" s="104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6"/>
      <c r="B239" s="1047"/>
      <c r="C239" s="1047"/>
      <c r="D239" s="1047"/>
      <c r="E239" s="1047"/>
      <c r="F239" s="104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6"/>
      <c r="B240" s="1047"/>
      <c r="C240" s="1047"/>
      <c r="D240" s="1047"/>
      <c r="E240" s="1047"/>
      <c r="F240" s="1048"/>
      <c r="G240" s="443" t="s">
        <v>290</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291</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6"/>
      <c r="B243" s="1047"/>
      <c r="C243" s="1047"/>
      <c r="D243" s="1047"/>
      <c r="E243" s="1047"/>
      <c r="F243" s="104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6"/>
      <c r="B244" s="1047"/>
      <c r="C244" s="1047"/>
      <c r="D244" s="1047"/>
      <c r="E244" s="1047"/>
      <c r="F244" s="104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6"/>
      <c r="B245" s="1047"/>
      <c r="C245" s="1047"/>
      <c r="D245" s="1047"/>
      <c r="E245" s="1047"/>
      <c r="F245" s="104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6"/>
      <c r="B246" s="1047"/>
      <c r="C246" s="1047"/>
      <c r="D246" s="1047"/>
      <c r="E246" s="1047"/>
      <c r="F246" s="104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6"/>
      <c r="B247" s="1047"/>
      <c r="C247" s="1047"/>
      <c r="D247" s="1047"/>
      <c r="E247" s="1047"/>
      <c r="F247" s="104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6"/>
      <c r="B248" s="1047"/>
      <c r="C248" s="1047"/>
      <c r="D248" s="1047"/>
      <c r="E248" s="1047"/>
      <c r="F248" s="104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6"/>
      <c r="B249" s="1047"/>
      <c r="C249" s="1047"/>
      <c r="D249" s="1047"/>
      <c r="E249" s="1047"/>
      <c r="F249" s="104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6"/>
      <c r="B250" s="1047"/>
      <c r="C250" s="1047"/>
      <c r="D250" s="1047"/>
      <c r="E250" s="1047"/>
      <c r="F250" s="104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6"/>
      <c r="B251" s="1047"/>
      <c r="C251" s="1047"/>
      <c r="D251" s="1047"/>
      <c r="E251" s="1047"/>
      <c r="F251" s="104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6"/>
      <c r="B252" s="1047"/>
      <c r="C252" s="1047"/>
      <c r="D252" s="1047"/>
      <c r="E252" s="1047"/>
      <c r="F252" s="104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6"/>
      <c r="B253" s="1047"/>
      <c r="C253" s="1047"/>
      <c r="D253" s="1047"/>
      <c r="E253" s="1047"/>
      <c r="F253" s="1048"/>
      <c r="G253" s="443" t="s">
        <v>292</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189</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6"/>
      <c r="B256" s="1047"/>
      <c r="C256" s="1047"/>
      <c r="D256" s="1047"/>
      <c r="E256" s="1047"/>
      <c r="F256" s="104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6"/>
      <c r="B257" s="1047"/>
      <c r="C257" s="1047"/>
      <c r="D257" s="1047"/>
      <c r="E257" s="1047"/>
      <c r="F257" s="104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6"/>
      <c r="B258" s="1047"/>
      <c r="C258" s="1047"/>
      <c r="D258" s="1047"/>
      <c r="E258" s="1047"/>
      <c r="F258" s="104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6"/>
      <c r="B259" s="1047"/>
      <c r="C259" s="1047"/>
      <c r="D259" s="1047"/>
      <c r="E259" s="1047"/>
      <c r="F259" s="104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6"/>
      <c r="B260" s="1047"/>
      <c r="C260" s="1047"/>
      <c r="D260" s="1047"/>
      <c r="E260" s="1047"/>
      <c r="F260" s="104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6"/>
      <c r="B261" s="1047"/>
      <c r="C261" s="1047"/>
      <c r="D261" s="1047"/>
      <c r="E261" s="1047"/>
      <c r="F261" s="104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6"/>
      <c r="B262" s="1047"/>
      <c r="C262" s="1047"/>
      <c r="D262" s="1047"/>
      <c r="E262" s="1047"/>
      <c r="F262" s="104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6"/>
      <c r="B263" s="1047"/>
      <c r="C263" s="1047"/>
      <c r="D263" s="1047"/>
      <c r="E263" s="1047"/>
      <c r="F263" s="104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6"/>
      <c r="B264" s="1047"/>
      <c r="C264" s="1047"/>
      <c r="D264" s="1047"/>
      <c r="E264" s="1047"/>
      <c r="F264" s="104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6"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295</v>
      </c>
      <c r="K3" s="109"/>
      <c r="L3" s="109"/>
      <c r="M3" s="109"/>
      <c r="N3" s="109"/>
      <c r="O3" s="109"/>
      <c r="P3" s="338" t="s">
        <v>27</v>
      </c>
      <c r="Q3" s="338"/>
      <c r="R3" s="338"/>
      <c r="S3" s="338"/>
      <c r="T3" s="338"/>
      <c r="U3" s="338"/>
      <c r="V3" s="338"/>
      <c r="W3" s="338"/>
      <c r="X3" s="338"/>
      <c r="Y3" s="348" t="s">
        <v>347</v>
      </c>
      <c r="Z3" s="349"/>
      <c r="AA3" s="349"/>
      <c r="AB3" s="349"/>
      <c r="AC3" s="277" t="s">
        <v>332</v>
      </c>
      <c r="AD3" s="277"/>
      <c r="AE3" s="277"/>
      <c r="AF3" s="277"/>
      <c r="AG3" s="277"/>
      <c r="AH3" s="348" t="s">
        <v>257</v>
      </c>
      <c r="AI3" s="350"/>
      <c r="AJ3" s="350"/>
      <c r="AK3" s="350"/>
      <c r="AL3" s="350" t="s">
        <v>21</v>
      </c>
      <c r="AM3" s="350"/>
      <c r="AN3" s="350"/>
      <c r="AO3" s="424"/>
      <c r="AP3" s="425" t="s">
        <v>296</v>
      </c>
      <c r="AQ3" s="425"/>
      <c r="AR3" s="425"/>
      <c r="AS3" s="425"/>
      <c r="AT3" s="425"/>
      <c r="AU3" s="425"/>
      <c r="AV3" s="425"/>
      <c r="AW3" s="425"/>
      <c r="AX3" s="425"/>
      <c r="AY3">
        <f>$AY$2</f>
        <v>0</v>
      </c>
    </row>
    <row r="4" spans="1:51" ht="26.25" customHeight="1" x14ac:dyDescent="0.15">
      <c r="A4" s="1067">
        <v>1</v>
      </c>
      <c r="B4" s="106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66"/>
      <c r="AD4" s="1066"/>
      <c r="AE4" s="1066"/>
      <c r="AF4" s="1066"/>
      <c r="AG4" s="106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7">
        <v>2</v>
      </c>
      <c r="B5" s="106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66"/>
      <c r="AD5" s="1066"/>
      <c r="AE5" s="1066"/>
      <c r="AF5" s="1066"/>
      <c r="AG5" s="106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7">
        <v>3</v>
      </c>
      <c r="B6" s="106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66"/>
      <c r="AD6" s="1066"/>
      <c r="AE6" s="1066"/>
      <c r="AF6" s="1066"/>
      <c r="AG6" s="106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7">
        <v>4</v>
      </c>
      <c r="B7" s="106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66"/>
      <c r="AD7" s="1066"/>
      <c r="AE7" s="1066"/>
      <c r="AF7" s="1066"/>
      <c r="AG7" s="106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7">
        <v>5</v>
      </c>
      <c r="B8" s="106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66"/>
      <c r="AD8" s="1066"/>
      <c r="AE8" s="1066"/>
      <c r="AF8" s="1066"/>
      <c r="AG8" s="106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7">
        <v>6</v>
      </c>
      <c r="B9" s="106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66"/>
      <c r="AD9" s="1066"/>
      <c r="AE9" s="1066"/>
      <c r="AF9" s="1066"/>
      <c r="AG9" s="106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7">
        <v>7</v>
      </c>
      <c r="B10" s="106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66"/>
      <c r="AD10" s="1066"/>
      <c r="AE10" s="1066"/>
      <c r="AF10" s="1066"/>
      <c r="AG10" s="106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7">
        <v>8</v>
      </c>
      <c r="B11" s="106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66"/>
      <c r="AD11" s="1066"/>
      <c r="AE11" s="1066"/>
      <c r="AF11" s="1066"/>
      <c r="AG11" s="106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7">
        <v>9</v>
      </c>
      <c r="B12" s="106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66"/>
      <c r="AD12" s="1066"/>
      <c r="AE12" s="1066"/>
      <c r="AF12" s="1066"/>
      <c r="AG12" s="106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7">
        <v>10</v>
      </c>
      <c r="B13" s="106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66"/>
      <c r="AD13" s="1066"/>
      <c r="AE13" s="1066"/>
      <c r="AF13" s="1066"/>
      <c r="AG13" s="106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7">
        <v>11</v>
      </c>
      <c r="B14" s="106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66"/>
      <c r="AD14" s="1066"/>
      <c r="AE14" s="1066"/>
      <c r="AF14" s="1066"/>
      <c r="AG14" s="106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7">
        <v>12</v>
      </c>
      <c r="B15" s="106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66"/>
      <c r="AD15" s="1066"/>
      <c r="AE15" s="1066"/>
      <c r="AF15" s="1066"/>
      <c r="AG15" s="106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7">
        <v>13</v>
      </c>
      <c r="B16" s="106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66"/>
      <c r="AD16" s="1066"/>
      <c r="AE16" s="1066"/>
      <c r="AF16" s="1066"/>
      <c r="AG16" s="106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7">
        <v>14</v>
      </c>
      <c r="B17" s="106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66"/>
      <c r="AD17" s="1066"/>
      <c r="AE17" s="1066"/>
      <c r="AF17" s="1066"/>
      <c r="AG17" s="106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7">
        <v>15</v>
      </c>
      <c r="B18" s="106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66"/>
      <c r="AD18" s="1066"/>
      <c r="AE18" s="1066"/>
      <c r="AF18" s="1066"/>
      <c r="AG18" s="106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7">
        <v>16</v>
      </c>
      <c r="B19" s="106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66"/>
      <c r="AD19" s="1066"/>
      <c r="AE19" s="1066"/>
      <c r="AF19" s="1066"/>
      <c r="AG19" s="106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7">
        <v>17</v>
      </c>
      <c r="B20" s="106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66"/>
      <c r="AD20" s="1066"/>
      <c r="AE20" s="1066"/>
      <c r="AF20" s="1066"/>
      <c r="AG20" s="106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7">
        <v>18</v>
      </c>
      <c r="B21" s="106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66"/>
      <c r="AD21" s="1066"/>
      <c r="AE21" s="1066"/>
      <c r="AF21" s="1066"/>
      <c r="AG21" s="106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7">
        <v>19</v>
      </c>
      <c r="B22" s="106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66"/>
      <c r="AD22" s="1066"/>
      <c r="AE22" s="1066"/>
      <c r="AF22" s="1066"/>
      <c r="AG22" s="106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7">
        <v>20</v>
      </c>
      <c r="B23" s="106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66"/>
      <c r="AD23" s="1066"/>
      <c r="AE23" s="1066"/>
      <c r="AF23" s="1066"/>
      <c r="AG23" s="106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7">
        <v>21</v>
      </c>
      <c r="B24" s="106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66"/>
      <c r="AD24" s="1066"/>
      <c r="AE24" s="1066"/>
      <c r="AF24" s="1066"/>
      <c r="AG24" s="106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7">
        <v>22</v>
      </c>
      <c r="B25" s="106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66"/>
      <c r="AD25" s="1066"/>
      <c r="AE25" s="1066"/>
      <c r="AF25" s="1066"/>
      <c r="AG25" s="106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7">
        <v>23</v>
      </c>
      <c r="B26" s="106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66"/>
      <c r="AD26" s="1066"/>
      <c r="AE26" s="1066"/>
      <c r="AF26" s="1066"/>
      <c r="AG26" s="106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7">
        <v>24</v>
      </c>
      <c r="B27" s="106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66"/>
      <c r="AD27" s="1066"/>
      <c r="AE27" s="1066"/>
      <c r="AF27" s="1066"/>
      <c r="AG27" s="106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7">
        <v>25</v>
      </c>
      <c r="B28" s="106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66"/>
      <c r="AD28" s="1066"/>
      <c r="AE28" s="1066"/>
      <c r="AF28" s="1066"/>
      <c r="AG28" s="106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7">
        <v>26</v>
      </c>
      <c r="B29" s="106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66"/>
      <c r="AD29" s="1066"/>
      <c r="AE29" s="1066"/>
      <c r="AF29" s="1066"/>
      <c r="AG29" s="106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7">
        <v>27</v>
      </c>
      <c r="B30" s="106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66"/>
      <c r="AD30" s="1066"/>
      <c r="AE30" s="1066"/>
      <c r="AF30" s="1066"/>
      <c r="AG30" s="106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7">
        <v>28</v>
      </c>
      <c r="B31" s="1067">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66"/>
      <c r="AD31" s="1066"/>
      <c r="AE31" s="1066"/>
      <c r="AF31" s="1066"/>
      <c r="AG31" s="106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7">
        <v>29</v>
      </c>
      <c r="B32" s="1067">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66"/>
      <c r="AD32" s="1066"/>
      <c r="AE32" s="1066"/>
      <c r="AF32" s="1066"/>
      <c r="AG32" s="106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7">
        <v>30</v>
      </c>
      <c r="B33" s="1067">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66"/>
      <c r="AD33" s="1066"/>
      <c r="AE33" s="1066"/>
      <c r="AF33" s="1066"/>
      <c r="AG33" s="106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295</v>
      </c>
      <c r="K36" s="109"/>
      <c r="L36" s="109"/>
      <c r="M36" s="109"/>
      <c r="N36" s="109"/>
      <c r="O36" s="109"/>
      <c r="P36" s="338" t="s">
        <v>27</v>
      </c>
      <c r="Q36" s="338"/>
      <c r="R36" s="338"/>
      <c r="S36" s="338"/>
      <c r="T36" s="338"/>
      <c r="U36" s="338"/>
      <c r="V36" s="338"/>
      <c r="W36" s="338"/>
      <c r="X36" s="338"/>
      <c r="Y36" s="348" t="s">
        <v>347</v>
      </c>
      <c r="Z36" s="349"/>
      <c r="AA36" s="349"/>
      <c r="AB36" s="349"/>
      <c r="AC36" s="277" t="s">
        <v>332</v>
      </c>
      <c r="AD36" s="277"/>
      <c r="AE36" s="277"/>
      <c r="AF36" s="277"/>
      <c r="AG36" s="277"/>
      <c r="AH36" s="348" t="s">
        <v>257</v>
      </c>
      <c r="AI36" s="350"/>
      <c r="AJ36" s="350"/>
      <c r="AK36" s="350"/>
      <c r="AL36" s="350" t="s">
        <v>21</v>
      </c>
      <c r="AM36" s="350"/>
      <c r="AN36" s="350"/>
      <c r="AO36" s="424"/>
      <c r="AP36" s="425" t="s">
        <v>296</v>
      </c>
      <c r="AQ36" s="425"/>
      <c r="AR36" s="425"/>
      <c r="AS36" s="425"/>
      <c r="AT36" s="425"/>
      <c r="AU36" s="425"/>
      <c r="AV36" s="425"/>
      <c r="AW36" s="425"/>
      <c r="AX36" s="425"/>
      <c r="AY36">
        <f>$AY$34</f>
        <v>0</v>
      </c>
    </row>
    <row r="37" spans="1:51" ht="26.25" customHeight="1" x14ac:dyDescent="0.15">
      <c r="A37" s="1067">
        <v>1</v>
      </c>
      <c r="B37" s="1067">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66"/>
      <c r="AD37" s="1066"/>
      <c r="AE37" s="1066"/>
      <c r="AF37" s="1066"/>
      <c r="AG37" s="106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7">
        <v>2</v>
      </c>
      <c r="B38" s="106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66"/>
      <c r="AD38" s="1066"/>
      <c r="AE38" s="1066"/>
      <c r="AF38" s="1066"/>
      <c r="AG38" s="106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7">
        <v>3</v>
      </c>
      <c r="B39" s="106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66"/>
      <c r="AD39" s="1066"/>
      <c r="AE39" s="1066"/>
      <c r="AF39" s="1066"/>
      <c r="AG39" s="106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7">
        <v>4</v>
      </c>
      <c r="B40" s="106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66"/>
      <c r="AD40" s="1066"/>
      <c r="AE40" s="1066"/>
      <c r="AF40" s="1066"/>
      <c r="AG40" s="106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7">
        <v>5</v>
      </c>
      <c r="B41" s="106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66"/>
      <c r="AD41" s="1066"/>
      <c r="AE41" s="1066"/>
      <c r="AF41" s="1066"/>
      <c r="AG41" s="106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7">
        <v>6</v>
      </c>
      <c r="B42" s="106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66"/>
      <c r="AD42" s="1066"/>
      <c r="AE42" s="1066"/>
      <c r="AF42" s="1066"/>
      <c r="AG42" s="106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7">
        <v>7</v>
      </c>
      <c r="B43" s="106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66"/>
      <c r="AD43" s="1066"/>
      <c r="AE43" s="1066"/>
      <c r="AF43" s="1066"/>
      <c r="AG43" s="106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7">
        <v>8</v>
      </c>
      <c r="B44" s="106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66"/>
      <c r="AD44" s="1066"/>
      <c r="AE44" s="1066"/>
      <c r="AF44" s="1066"/>
      <c r="AG44" s="106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7">
        <v>9</v>
      </c>
      <c r="B45" s="106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66"/>
      <c r="AD45" s="1066"/>
      <c r="AE45" s="1066"/>
      <c r="AF45" s="1066"/>
      <c r="AG45" s="106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7">
        <v>10</v>
      </c>
      <c r="B46" s="106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66"/>
      <c r="AD46" s="1066"/>
      <c r="AE46" s="1066"/>
      <c r="AF46" s="1066"/>
      <c r="AG46" s="106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7">
        <v>11</v>
      </c>
      <c r="B47" s="106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66"/>
      <c r="AD47" s="1066"/>
      <c r="AE47" s="1066"/>
      <c r="AF47" s="1066"/>
      <c r="AG47" s="106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7">
        <v>12</v>
      </c>
      <c r="B48" s="106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66"/>
      <c r="AD48" s="1066"/>
      <c r="AE48" s="1066"/>
      <c r="AF48" s="1066"/>
      <c r="AG48" s="106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7">
        <v>13</v>
      </c>
      <c r="B49" s="106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66"/>
      <c r="AD49" s="1066"/>
      <c r="AE49" s="1066"/>
      <c r="AF49" s="1066"/>
      <c r="AG49" s="106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7">
        <v>14</v>
      </c>
      <c r="B50" s="106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66"/>
      <c r="AD50" s="1066"/>
      <c r="AE50" s="1066"/>
      <c r="AF50" s="1066"/>
      <c r="AG50" s="106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7">
        <v>15</v>
      </c>
      <c r="B51" s="106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66"/>
      <c r="AD51" s="1066"/>
      <c r="AE51" s="1066"/>
      <c r="AF51" s="1066"/>
      <c r="AG51" s="106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7">
        <v>16</v>
      </c>
      <c r="B52" s="106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66"/>
      <c r="AD52" s="1066"/>
      <c r="AE52" s="1066"/>
      <c r="AF52" s="1066"/>
      <c r="AG52" s="106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7">
        <v>17</v>
      </c>
      <c r="B53" s="106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66"/>
      <c r="AD53" s="1066"/>
      <c r="AE53" s="1066"/>
      <c r="AF53" s="1066"/>
      <c r="AG53" s="106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7">
        <v>18</v>
      </c>
      <c r="B54" s="106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66"/>
      <c r="AD54" s="1066"/>
      <c r="AE54" s="1066"/>
      <c r="AF54" s="1066"/>
      <c r="AG54" s="106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7">
        <v>19</v>
      </c>
      <c r="B55" s="106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66"/>
      <c r="AD55" s="1066"/>
      <c r="AE55" s="1066"/>
      <c r="AF55" s="1066"/>
      <c r="AG55" s="106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7">
        <v>20</v>
      </c>
      <c r="B56" s="106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66"/>
      <c r="AD56" s="1066"/>
      <c r="AE56" s="1066"/>
      <c r="AF56" s="1066"/>
      <c r="AG56" s="106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7">
        <v>21</v>
      </c>
      <c r="B57" s="106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66"/>
      <c r="AD57" s="1066"/>
      <c r="AE57" s="1066"/>
      <c r="AF57" s="1066"/>
      <c r="AG57" s="106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7">
        <v>22</v>
      </c>
      <c r="B58" s="106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66"/>
      <c r="AD58" s="1066"/>
      <c r="AE58" s="1066"/>
      <c r="AF58" s="1066"/>
      <c r="AG58" s="106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7">
        <v>23</v>
      </c>
      <c r="B59" s="106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66"/>
      <c r="AD59" s="1066"/>
      <c r="AE59" s="1066"/>
      <c r="AF59" s="1066"/>
      <c r="AG59" s="106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7">
        <v>24</v>
      </c>
      <c r="B60" s="106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66"/>
      <c r="AD60" s="1066"/>
      <c r="AE60" s="1066"/>
      <c r="AF60" s="1066"/>
      <c r="AG60" s="106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7">
        <v>25</v>
      </c>
      <c r="B61" s="106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66"/>
      <c r="AD61" s="1066"/>
      <c r="AE61" s="1066"/>
      <c r="AF61" s="1066"/>
      <c r="AG61" s="106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7">
        <v>26</v>
      </c>
      <c r="B62" s="106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66"/>
      <c r="AD62" s="1066"/>
      <c r="AE62" s="1066"/>
      <c r="AF62" s="1066"/>
      <c r="AG62" s="106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7">
        <v>27</v>
      </c>
      <c r="B63" s="106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66"/>
      <c r="AD63" s="1066"/>
      <c r="AE63" s="1066"/>
      <c r="AF63" s="1066"/>
      <c r="AG63" s="106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7">
        <v>28</v>
      </c>
      <c r="B64" s="106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66"/>
      <c r="AD64" s="1066"/>
      <c r="AE64" s="1066"/>
      <c r="AF64" s="1066"/>
      <c r="AG64" s="106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7">
        <v>29</v>
      </c>
      <c r="B65" s="106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66"/>
      <c r="AD65" s="1066"/>
      <c r="AE65" s="1066"/>
      <c r="AF65" s="1066"/>
      <c r="AG65" s="106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7">
        <v>30</v>
      </c>
      <c r="B66" s="106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66"/>
      <c r="AD66" s="1066"/>
      <c r="AE66" s="1066"/>
      <c r="AF66" s="1066"/>
      <c r="AG66" s="106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295</v>
      </c>
      <c r="K69" s="109"/>
      <c r="L69" s="109"/>
      <c r="M69" s="109"/>
      <c r="N69" s="109"/>
      <c r="O69" s="109"/>
      <c r="P69" s="338" t="s">
        <v>27</v>
      </c>
      <c r="Q69" s="338"/>
      <c r="R69" s="338"/>
      <c r="S69" s="338"/>
      <c r="T69" s="338"/>
      <c r="U69" s="338"/>
      <c r="V69" s="338"/>
      <c r="W69" s="338"/>
      <c r="X69" s="338"/>
      <c r="Y69" s="348" t="s">
        <v>347</v>
      </c>
      <c r="Z69" s="349"/>
      <c r="AA69" s="349"/>
      <c r="AB69" s="349"/>
      <c r="AC69" s="277" t="s">
        <v>332</v>
      </c>
      <c r="AD69" s="277"/>
      <c r="AE69" s="277"/>
      <c r="AF69" s="277"/>
      <c r="AG69" s="277"/>
      <c r="AH69" s="348" t="s">
        <v>257</v>
      </c>
      <c r="AI69" s="350"/>
      <c r="AJ69" s="350"/>
      <c r="AK69" s="350"/>
      <c r="AL69" s="350" t="s">
        <v>21</v>
      </c>
      <c r="AM69" s="350"/>
      <c r="AN69" s="350"/>
      <c r="AO69" s="424"/>
      <c r="AP69" s="425" t="s">
        <v>296</v>
      </c>
      <c r="AQ69" s="425"/>
      <c r="AR69" s="425"/>
      <c r="AS69" s="425"/>
      <c r="AT69" s="425"/>
      <c r="AU69" s="425"/>
      <c r="AV69" s="425"/>
      <c r="AW69" s="425"/>
      <c r="AX69" s="425"/>
      <c r="AY69" s="34">
        <f t="shared" ref="AY69:AY70" si="0">$AY$67</f>
        <v>0</v>
      </c>
    </row>
    <row r="70" spans="1:51" ht="26.25" customHeight="1" x14ac:dyDescent="0.15">
      <c r="A70" s="1067">
        <v>1</v>
      </c>
      <c r="B70" s="106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66"/>
      <c r="AD70" s="1066"/>
      <c r="AE70" s="1066"/>
      <c r="AF70" s="1066"/>
      <c r="AG70" s="106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7">
        <v>2</v>
      </c>
      <c r="B71" s="106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66"/>
      <c r="AD71" s="1066"/>
      <c r="AE71" s="1066"/>
      <c r="AF71" s="1066"/>
      <c r="AG71" s="106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7">
        <v>3</v>
      </c>
      <c r="B72" s="106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66"/>
      <c r="AD72" s="1066"/>
      <c r="AE72" s="1066"/>
      <c r="AF72" s="1066"/>
      <c r="AG72" s="106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7">
        <v>4</v>
      </c>
      <c r="B73" s="106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66"/>
      <c r="AD73" s="1066"/>
      <c r="AE73" s="1066"/>
      <c r="AF73" s="1066"/>
      <c r="AG73" s="106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7">
        <v>5</v>
      </c>
      <c r="B74" s="106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66"/>
      <c r="AD74" s="1066"/>
      <c r="AE74" s="1066"/>
      <c r="AF74" s="1066"/>
      <c r="AG74" s="106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7">
        <v>6</v>
      </c>
      <c r="B75" s="106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66"/>
      <c r="AD75" s="1066"/>
      <c r="AE75" s="1066"/>
      <c r="AF75" s="1066"/>
      <c r="AG75" s="106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7">
        <v>7</v>
      </c>
      <c r="B76" s="106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66"/>
      <c r="AD76" s="1066"/>
      <c r="AE76" s="1066"/>
      <c r="AF76" s="1066"/>
      <c r="AG76" s="106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7">
        <v>8</v>
      </c>
      <c r="B77" s="106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66"/>
      <c r="AD77" s="1066"/>
      <c r="AE77" s="1066"/>
      <c r="AF77" s="1066"/>
      <c r="AG77" s="106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7">
        <v>9</v>
      </c>
      <c r="B78" s="106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66"/>
      <c r="AD78" s="1066"/>
      <c r="AE78" s="1066"/>
      <c r="AF78" s="1066"/>
      <c r="AG78" s="106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7">
        <v>10</v>
      </c>
      <c r="B79" s="106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66"/>
      <c r="AD79" s="1066"/>
      <c r="AE79" s="1066"/>
      <c r="AF79" s="1066"/>
      <c r="AG79" s="106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7">
        <v>11</v>
      </c>
      <c r="B80" s="106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66"/>
      <c r="AD80" s="1066"/>
      <c r="AE80" s="1066"/>
      <c r="AF80" s="1066"/>
      <c r="AG80" s="106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7">
        <v>12</v>
      </c>
      <c r="B81" s="106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66"/>
      <c r="AD81" s="1066"/>
      <c r="AE81" s="1066"/>
      <c r="AF81" s="1066"/>
      <c r="AG81" s="106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7">
        <v>13</v>
      </c>
      <c r="B82" s="106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66"/>
      <c r="AD82" s="1066"/>
      <c r="AE82" s="1066"/>
      <c r="AF82" s="1066"/>
      <c r="AG82" s="106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7">
        <v>14</v>
      </c>
      <c r="B83" s="106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66"/>
      <c r="AD83" s="1066"/>
      <c r="AE83" s="1066"/>
      <c r="AF83" s="1066"/>
      <c r="AG83" s="106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7">
        <v>15</v>
      </c>
      <c r="B84" s="106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66"/>
      <c r="AD84" s="1066"/>
      <c r="AE84" s="1066"/>
      <c r="AF84" s="1066"/>
      <c r="AG84" s="106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7">
        <v>16</v>
      </c>
      <c r="B85" s="106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66"/>
      <c r="AD85" s="1066"/>
      <c r="AE85" s="1066"/>
      <c r="AF85" s="1066"/>
      <c r="AG85" s="106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7">
        <v>17</v>
      </c>
      <c r="B86" s="106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66"/>
      <c r="AD86" s="1066"/>
      <c r="AE86" s="1066"/>
      <c r="AF86" s="1066"/>
      <c r="AG86" s="106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7">
        <v>18</v>
      </c>
      <c r="B87" s="106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66"/>
      <c r="AD87" s="1066"/>
      <c r="AE87" s="1066"/>
      <c r="AF87" s="1066"/>
      <c r="AG87" s="106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7">
        <v>19</v>
      </c>
      <c r="B88" s="106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66"/>
      <c r="AD88" s="1066"/>
      <c r="AE88" s="1066"/>
      <c r="AF88" s="1066"/>
      <c r="AG88" s="106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7">
        <v>20</v>
      </c>
      <c r="B89" s="106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66"/>
      <c r="AD89" s="1066"/>
      <c r="AE89" s="1066"/>
      <c r="AF89" s="1066"/>
      <c r="AG89" s="106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7">
        <v>21</v>
      </c>
      <c r="B90" s="106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66"/>
      <c r="AD90" s="1066"/>
      <c r="AE90" s="1066"/>
      <c r="AF90" s="1066"/>
      <c r="AG90" s="106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7">
        <v>22</v>
      </c>
      <c r="B91" s="106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66"/>
      <c r="AD91" s="1066"/>
      <c r="AE91" s="1066"/>
      <c r="AF91" s="1066"/>
      <c r="AG91" s="106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7">
        <v>23</v>
      </c>
      <c r="B92" s="106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66"/>
      <c r="AD92" s="1066"/>
      <c r="AE92" s="1066"/>
      <c r="AF92" s="1066"/>
      <c r="AG92" s="106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7">
        <v>24</v>
      </c>
      <c r="B93" s="106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66"/>
      <c r="AD93" s="1066"/>
      <c r="AE93" s="1066"/>
      <c r="AF93" s="1066"/>
      <c r="AG93" s="106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7">
        <v>25</v>
      </c>
      <c r="B94" s="106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66"/>
      <c r="AD94" s="1066"/>
      <c r="AE94" s="1066"/>
      <c r="AF94" s="1066"/>
      <c r="AG94" s="106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7">
        <v>26</v>
      </c>
      <c r="B95" s="106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66"/>
      <c r="AD95" s="1066"/>
      <c r="AE95" s="1066"/>
      <c r="AF95" s="1066"/>
      <c r="AG95" s="106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7">
        <v>27</v>
      </c>
      <c r="B96" s="106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66"/>
      <c r="AD96" s="1066"/>
      <c r="AE96" s="1066"/>
      <c r="AF96" s="1066"/>
      <c r="AG96" s="106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7">
        <v>28</v>
      </c>
      <c r="B97" s="106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66"/>
      <c r="AD97" s="1066"/>
      <c r="AE97" s="1066"/>
      <c r="AF97" s="1066"/>
      <c r="AG97" s="106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7">
        <v>29</v>
      </c>
      <c r="B98" s="106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66"/>
      <c r="AD98" s="1066"/>
      <c r="AE98" s="1066"/>
      <c r="AF98" s="1066"/>
      <c r="AG98" s="106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7">
        <v>30</v>
      </c>
      <c r="B99" s="106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66"/>
      <c r="AD99" s="1066"/>
      <c r="AE99" s="1066"/>
      <c r="AF99" s="1066"/>
      <c r="AG99" s="106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295</v>
      </c>
      <c r="K102" s="109"/>
      <c r="L102" s="109"/>
      <c r="M102" s="109"/>
      <c r="N102" s="109"/>
      <c r="O102" s="109"/>
      <c r="P102" s="338" t="s">
        <v>27</v>
      </c>
      <c r="Q102" s="338"/>
      <c r="R102" s="338"/>
      <c r="S102" s="338"/>
      <c r="T102" s="338"/>
      <c r="U102" s="338"/>
      <c r="V102" s="338"/>
      <c r="W102" s="338"/>
      <c r="X102" s="338"/>
      <c r="Y102" s="348" t="s">
        <v>347</v>
      </c>
      <c r="Z102" s="349"/>
      <c r="AA102" s="349"/>
      <c r="AB102" s="349"/>
      <c r="AC102" s="277" t="s">
        <v>332</v>
      </c>
      <c r="AD102" s="277"/>
      <c r="AE102" s="277"/>
      <c r="AF102" s="277"/>
      <c r="AG102" s="277"/>
      <c r="AH102" s="348" t="s">
        <v>257</v>
      </c>
      <c r="AI102" s="350"/>
      <c r="AJ102" s="350"/>
      <c r="AK102" s="350"/>
      <c r="AL102" s="350" t="s">
        <v>21</v>
      </c>
      <c r="AM102" s="350"/>
      <c r="AN102" s="350"/>
      <c r="AO102" s="424"/>
      <c r="AP102" s="425" t="s">
        <v>296</v>
      </c>
      <c r="AQ102" s="425"/>
      <c r="AR102" s="425"/>
      <c r="AS102" s="425"/>
      <c r="AT102" s="425"/>
      <c r="AU102" s="425"/>
      <c r="AV102" s="425"/>
      <c r="AW102" s="425"/>
      <c r="AX102" s="425"/>
      <c r="AY102" s="34">
        <f t="shared" ref="AY102:AY103" si="1">$AY$100</f>
        <v>0</v>
      </c>
    </row>
    <row r="103" spans="1:51" ht="26.25" customHeight="1" x14ac:dyDescent="0.15">
      <c r="A103" s="1067">
        <v>1</v>
      </c>
      <c r="B103" s="106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66"/>
      <c r="AD103" s="1066"/>
      <c r="AE103" s="1066"/>
      <c r="AF103" s="1066"/>
      <c r="AG103" s="106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7">
        <v>2</v>
      </c>
      <c r="B104" s="106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66"/>
      <c r="AD104" s="1066"/>
      <c r="AE104" s="1066"/>
      <c r="AF104" s="1066"/>
      <c r="AG104" s="106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7">
        <v>3</v>
      </c>
      <c r="B105" s="106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66"/>
      <c r="AD105" s="1066"/>
      <c r="AE105" s="1066"/>
      <c r="AF105" s="1066"/>
      <c r="AG105" s="106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7">
        <v>4</v>
      </c>
      <c r="B106" s="106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66"/>
      <c r="AD106" s="1066"/>
      <c r="AE106" s="1066"/>
      <c r="AF106" s="1066"/>
      <c r="AG106" s="106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7">
        <v>5</v>
      </c>
      <c r="B107" s="106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66"/>
      <c r="AD107" s="1066"/>
      <c r="AE107" s="1066"/>
      <c r="AF107" s="1066"/>
      <c r="AG107" s="106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7">
        <v>6</v>
      </c>
      <c r="B108" s="106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66"/>
      <c r="AD108" s="1066"/>
      <c r="AE108" s="1066"/>
      <c r="AF108" s="1066"/>
      <c r="AG108" s="106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7">
        <v>7</v>
      </c>
      <c r="B109" s="106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66"/>
      <c r="AD109" s="1066"/>
      <c r="AE109" s="1066"/>
      <c r="AF109" s="1066"/>
      <c r="AG109" s="106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7">
        <v>8</v>
      </c>
      <c r="B110" s="106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66"/>
      <c r="AD110" s="1066"/>
      <c r="AE110" s="1066"/>
      <c r="AF110" s="1066"/>
      <c r="AG110" s="106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7">
        <v>9</v>
      </c>
      <c r="B111" s="106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66"/>
      <c r="AD111" s="1066"/>
      <c r="AE111" s="1066"/>
      <c r="AF111" s="1066"/>
      <c r="AG111" s="106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7">
        <v>10</v>
      </c>
      <c r="B112" s="106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66"/>
      <c r="AD112" s="1066"/>
      <c r="AE112" s="1066"/>
      <c r="AF112" s="1066"/>
      <c r="AG112" s="106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7">
        <v>11</v>
      </c>
      <c r="B113" s="106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66"/>
      <c r="AD113" s="1066"/>
      <c r="AE113" s="1066"/>
      <c r="AF113" s="1066"/>
      <c r="AG113" s="106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7">
        <v>12</v>
      </c>
      <c r="B114" s="106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66"/>
      <c r="AD114" s="1066"/>
      <c r="AE114" s="1066"/>
      <c r="AF114" s="1066"/>
      <c r="AG114" s="106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7">
        <v>13</v>
      </c>
      <c r="B115" s="106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66"/>
      <c r="AD115" s="1066"/>
      <c r="AE115" s="1066"/>
      <c r="AF115" s="1066"/>
      <c r="AG115" s="106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7">
        <v>14</v>
      </c>
      <c r="B116" s="106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66"/>
      <c r="AD116" s="1066"/>
      <c r="AE116" s="1066"/>
      <c r="AF116" s="1066"/>
      <c r="AG116" s="106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7">
        <v>15</v>
      </c>
      <c r="B117" s="106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66"/>
      <c r="AD117" s="1066"/>
      <c r="AE117" s="1066"/>
      <c r="AF117" s="1066"/>
      <c r="AG117" s="106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7">
        <v>16</v>
      </c>
      <c r="B118" s="106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66"/>
      <c r="AD118" s="1066"/>
      <c r="AE118" s="1066"/>
      <c r="AF118" s="1066"/>
      <c r="AG118" s="106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7">
        <v>17</v>
      </c>
      <c r="B119" s="106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66"/>
      <c r="AD119" s="1066"/>
      <c r="AE119" s="1066"/>
      <c r="AF119" s="1066"/>
      <c r="AG119" s="106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7">
        <v>18</v>
      </c>
      <c r="B120" s="106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66"/>
      <c r="AD120" s="1066"/>
      <c r="AE120" s="1066"/>
      <c r="AF120" s="1066"/>
      <c r="AG120" s="106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7">
        <v>19</v>
      </c>
      <c r="B121" s="106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66"/>
      <c r="AD121" s="1066"/>
      <c r="AE121" s="1066"/>
      <c r="AF121" s="1066"/>
      <c r="AG121" s="106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7">
        <v>20</v>
      </c>
      <c r="B122" s="106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66"/>
      <c r="AD122" s="1066"/>
      <c r="AE122" s="1066"/>
      <c r="AF122" s="1066"/>
      <c r="AG122" s="106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7">
        <v>21</v>
      </c>
      <c r="B123" s="106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66"/>
      <c r="AD123" s="1066"/>
      <c r="AE123" s="1066"/>
      <c r="AF123" s="1066"/>
      <c r="AG123" s="106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7">
        <v>22</v>
      </c>
      <c r="B124" s="106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66"/>
      <c r="AD124" s="1066"/>
      <c r="AE124" s="1066"/>
      <c r="AF124" s="1066"/>
      <c r="AG124" s="106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7">
        <v>23</v>
      </c>
      <c r="B125" s="106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66"/>
      <c r="AD125" s="1066"/>
      <c r="AE125" s="1066"/>
      <c r="AF125" s="1066"/>
      <c r="AG125" s="106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7">
        <v>24</v>
      </c>
      <c r="B126" s="106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66"/>
      <c r="AD126" s="1066"/>
      <c r="AE126" s="1066"/>
      <c r="AF126" s="1066"/>
      <c r="AG126" s="106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7">
        <v>25</v>
      </c>
      <c r="B127" s="106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66"/>
      <c r="AD127" s="1066"/>
      <c r="AE127" s="1066"/>
      <c r="AF127" s="1066"/>
      <c r="AG127" s="106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7">
        <v>26</v>
      </c>
      <c r="B128" s="106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66"/>
      <c r="AD128" s="1066"/>
      <c r="AE128" s="1066"/>
      <c r="AF128" s="1066"/>
      <c r="AG128" s="106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7">
        <v>27</v>
      </c>
      <c r="B129" s="106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66"/>
      <c r="AD129" s="1066"/>
      <c r="AE129" s="1066"/>
      <c r="AF129" s="1066"/>
      <c r="AG129" s="106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7">
        <v>28</v>
      </c>
      <c r="B130" s="106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66"/>
      <c r="AD130" s="1066"/>
      <c r="AE130" s="1066"/>
      <c r="AF130" s="1066"/>
      <c r="AG130" s="106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7">
        <v>29</v>
      </c>
      <c r="B131" s="106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66"/>
      <c r="AD131" s="1066"/>
      <c r="AE131" s="1066"/>
      <c r="AF131" s="1066"/>
      <c r="AG131" s="106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7">
        <v>30</v>
      </c>
      <c r="B132" s="106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66"/>
      <c r="AD132" s="1066"/>
      <c r="AE132" s="1066"/>
      <c r="AF132" s="1066"/>
      <c r="AG132" s="106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295</v>
      </c>
      <c r="K135" s="109"/>
      <c r="L135" s="109"/>
      <c r="M135" s="109"/>
      <c r="N135" s="109"/>
      <c r="O135" s="109"/>
      <c r="P135" s="338" t="s">
        <v>27</v>
      </c>
      <c r="Q135" s="338"/>
      <c r="R135" s="338"/>
      <c r="S135" s="338"/>
      <c r="T135" s="338"/>
      <c r="U135" s="338"/>
      <c r="V135" s="338"/>
      <c r="W135" s="338"/>
      <c r="X135" s="338"/>
      <c r="Y135" s="348" t="s">
        <v>347</v>
      </c>
      <c r="Z135" s="349"/>
      <c r="AA135" s="349"/>
      <c r="AB135" s="349"/>
      <c r="AC135" s="277" t="s">
        <v>332</v>
      </c>
      <c r="AD135" s="277"/>
      <c r="AE135" s="277"/>
      <c r="AF135" s="277"/>
      <c r="AG135" s="277"/>
      <c r="AH135" s="348" t="s">
        <v>257</v>
      </c>
      <c r="AI135" s="350"/>
      <c r="AJ135" s="350"/>
      <c r="AK135" s="350"/>
      <c r="AL135" s="350" t="s">
        <v>21</v>
      </c>
      <c r="AM135" s="350"/>
      <c r="AN135" s="350"/>
      <c r="AO135" s="424"/>
      <c r="AP135" s="425" t="s">
        <v>296</v>
      </c>
      <c r="AQ135" s="425"/>
      <c r="AR135" s="425"/>
      <c r="AS135" s="425"/>
      <c r="AT135" s="425"/>
      <c r="AU135" s="425"/>
      <c r="AV135" s="425"/>
      <c r="AW135" s="425"/>
      <c r="AX135" s="425"/>
      <c r="AY135" s="34">
        <f t="shared" ref="AY135:AY136" si="2">$AY$133</f>
        <v>0</v>
      </c>
    </row>
    <row r="136" spans="1:51" ht="26.25" customHeight="1" x14ac:dyDescent="0.15">
      <c r="A136" s="1067">
        <v>1</v>
      </c>
      <c r="B136" s="106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66"/>
      <c r="AD136" s="1066"/>
      <c r="AE136" s="1066"/>
      <c r="AF136" s="1066"/>
      <c r="AG136" s="106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7">
        <v>2</v>
      </c>
      <c r="B137" s="106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66"/>
      <c r="AD137" s="1066"/>
      <c r="AE137" s="1066"/>
      <c r="AF137" s="1066"/>
      <c r="AG137" s="106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7">
        <v>3</v>
      </c>
      <c r="B138" s="106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66"/>
      <c r="AD138" s="1066"/>
      <c r="AE138" s="1066"/>
      <c r="AF138" s="1066"/>
      <c r="AG138" s="106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7">
        <v>4</v>
      </c>
      <c r="B139" s="106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66"/>
      <c r="AD139" s="1066"/>
      <c r="AE139" s="1066"/>
      <c r="AF139" s="1066"/>
      <c r="AG139" s="106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7">
        <v>5</v>
      </c>
      <c r="B140" s="106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66"/>
      <c r="AD140" s="1066"/>
      <c r="AE140" s="1066"/>
      <c r="AF140" s="1066"/>
      <c r="AG140" s="106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7">
        <v>6</v>
      </c>
      <c r="B141" s="106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66"/>
      <c r="AD141" s="1066"/>
      <c r="AE141" s="1066"/>
      <c r="AF141" s="1066"/>
      <c r="AG141" s="106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7">
        <v>7</v>
      </c>
      <c r="B142" s="106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66"/>
      <c r="AD142" s="1066"/>
      <c r="AE142" s="1066"/>
      <c r="AF142" s="1066"/>
      <c r="AG142" s="106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7">
        <v>8</v>
      </c>
      <c r="B143" s="106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66"/>
      <c r="AD143" s="1066"/>
      <c r="AE143" s="1066"/>
      <c r="AF143" s="1066"/>
      <c r="AG143" s="106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7">
        <v>9</v>
      </c>
      <c r="B144" s="106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66"/>
      <c r="AD144" s="1066"/>
      <c r="AE144" s="1066"/>
      <c r="AF144" s="1066"/>
      <c r="AG144" s="106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7">
        <v>10</v>
      </c>
      <c r="B145" s="106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66"/>
      <c r="AD145" s="1066"/>
      <c r="AE145" s="1066"/>
      <c r="AF145" s="1066"/>
      <c r="AG145" s="106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7">
        <v>11</v>
      </c>
      <c r="B146" s="106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66"/>
      <c r="AD146" s="1066"/>
      <c r="AE146" s="1066"/>
      <c r="AF146" s="1066"/>
      <c r="AG146" s="106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7">
        <v>12</v>
      </c>
      <c r="B147" s="106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66"/>
      <c r="AD147" s="1066"/>
      <c r="AE147" s="1066"/>
      <c r="AF147" s="1066"/>
      <c r="AG147" s="106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7">
        <v>13</v>
      </c>
      <c r="B148" s="106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66"/>
      <c r="AD148" s="1066"/>
      <c r="AE148" s="1066"/>
      <c r="AF148" s="1066"/>
      <c r="AG148" s="106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7">
        <v>14</v>
      </c>
      <c r="B149" s="106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66"/>
      <c r="AD149" s="1066"/>
      <c r="AE149" s="1066"/>
      <c r="AF149" s="1066"/>
      <c r="AG149" s="106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7">
        <v>15</v>
      </c>
      <c r="B150" s="106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66"/>
      <c r="AD150" s="1066"/>
      <c r="AE150" s="1066"/>
      <c r="AF150" s="1066"/>
      <c r="AG150" s="106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7">
        <v>16</v>
      </c>
      <c r="B151" s="106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66"/>
      <c r="AD151" s="1066"/>
      <c r="AE151" s="1066"/>
      <c r="AF151" s="1066"/>
      <c r="AG151" s="106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7">
        <v>17</v>
      </c>
      <c r="B152" s="106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66"/>
      <c r="AD152" s="1066"/>
      <c r="AE152" s="1066"/>
      <c r="AF152" s="1066"/>
      <c r="AG152" s="106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7">
        <v>18</v>
      </c>
      <c r="B153" s="106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66"/>
      <c r="AD153" s="1066"/>
      <c r="AE153" s="1066"/>
      <c r="AF153" s="1066"/>
      <c r="AG153" s="106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7">
        <v>19</v>
      </c>
      <c r="B154" s="106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66"/>
      <c r="AD154" s="1066"/>
      <c r="AE154" s="1066"/>
      <c r="AF154" s="1066"/>
      <c r="AG154" s="106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7">
        <v>20</v>
      </c>
      <c r="B155" s="106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66"/>
      <c r="AD155" s="1066"/>
      <c r="AE155" s="1066"/>
      <c r="AF155" s="1066"/>
      <c r="AG155" s="106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7">
        <v>21</v>
      </c>
      <c r="B156" s="106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66"/>
      <c r="AD156" s="1066"/>
      <c r="AE156" s="1066"/>
      <c r="AF156" s="1066"/>
      <c r="AG156" s="106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7">
        <v>22</v>
      </c>
      <c r="B157" s="106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66"/>
      <c r="AD157" s="1066"/>
      <c r="AE157" s="1066"/>
      <c r="AF157" s="1066"/>
      <c r="AG157" s="106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7">
        <v>23</v>
      </c>
      <c r="B158" s="106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66"/>
      <c r="AD158" s="1066"/>
      <c r="AE158" s="1066"/>
      <c r="AF158" s="1066"/>
      <c r="AG158" s="106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7">
        <v>24</v>
      </c>
      <c r="B159" s="106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66"/>
      <c r="AD159" s="1066"/>
      <c r="AE159" s="1066"/>
      <c r="AF159" s="1066"/>
      <c r="AG159" s="106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7">
        <v>25</v>
      </c>
      <c r="B160" s="106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66"/>
      <c r="AD160" s="1066"/>
      <c r="AE160" s="1066"/>
      <c r="AF160" s="1066"/>
      <c r="AG160" s="106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7">
        <v>26</v>
      </c>
      <c r="B161" s="106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66"/>
      <c r="AD161" s="1066"/>
      <c r="AE161" s="1066"/>
      <c r="AF161" s="1066"/>
      <c r="AG161" s="106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7">
        <v>27</v>
      </c>
      <c r="B162" s="106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66"/>
      <c r="AD162" s="1066"/>
      <c r="AE162" s="1066"/>
      <c r="AF162" s="1066"/>
      <c r="AG162" s="106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7">
        <v>28</v>
      </c>
      <c r="B163" s="106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66"/>
      <c r="AD163" s="1066"/>
      <c r="AE163" s="1066"/>
      <c r="AF163" s="1066"/>
      <c r="AG163" s="106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7">
        <v>29</v>
      </c>
      <c r="B164" s="106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66"/>
      <c r="AD164" s="1066"/>
      <c r="AE164" s="1066"/>
      <c r="AF164" s="1066"/>
      <c r="AG164" s="106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7">
        <v>30</v>
      </c>
      <c r="B165" s="106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66"/>
      <c r="AD165" s="1066"/>
      <c r="AE165" s="1066"/>
      <c r="AF165" s="1066"/>
      <c r="AG165" s="106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295</v>
      </c>
      <c r="K168" s="109"/>
      <c r="L168" s="109"/>
      <c r="M168" s="109"/>
      <c r="N168" s="109"/>
      <c r="O168" s="109"/>
      <c r="P168" s="338" t="s">
        <v>27</v>
      </c>
      <c r="Q168" s="338"/>
      <c r="R168" s="338"/>
      <c r="S168" s="338"/>
      <c r="T168" s="338"/>
      <c r="U168" s="338"/>
      <c r="V168" s="338"/>
      <c r="W168" s="338"/>
      <c r="X168" s="338"/>
      <c r="Y168" s="348" t="s">
        <v>347</v>
      </c>
      <c r="Z168" s="349"/>
      <c r="AA168" s="349"/>
      <c r="AB168" s="349"/>
      <c r="AC168" s="277" t="s">
        <v>332</v>
      </c>
      <c r="AD168" s="277"/>
      <c r="AE168" s="277"/>
      <c r="AF168" s="277"/>
      <c r="AG168" s="277"/>
      <c r="AH168" s="348" t="s">
        <v>257</v>
      </c>
      <c r="AI168" s="350"/>
      <c r="AJ168" s="350"/>
      <c r="AK168" s="350"/>
      <c r="AL168" s="350" t="s">
        <v>21</v>
      </c>
      <c r="AM168" s="350"/>
      <c r="AN168" s="350"/>
      <c r="AO168" s="424"/>
      <c r="AP168" s="425" t="s">
        <v>296</v>
      </c>
      <c r="AQ168" s="425"/>
      <c r="AR168" s="425"/>
      <c r="AS168" s="425"/>
      <c r="AT168" s="425"/>
      <c r="AU168" s="425"/>
      <c r="AV168" s="425"/>
      <c r="AW168" s="425"/>
      <c r="AX168" s="425"/>
      <c r="AY168" s="34">
        <f t="shared" ref="AY168:AY169" si="3">$AY$166</f>
        <v>0</v>
      </c>
    </row>
    <row r="169" spans="1:51" ht="26.25" customHeight="1" x14ac:dyDescent="0.15">
      <c r="A169" s="1067">
        <v>1</v>
      </c>
      <c r="B169" s="106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66"/>
      <c r="AD169" s="1066"/>
      <c r="AE169" s="1066"/>
      <c r="AF169" s="1066"/>
      <c r="AG169" s="106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7">
        <v>2</v>
      </c>
      <c r="B170" s="106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66"/>
      <c r="AD170" s="1066"/>
      <c r="AE170" s="1066"/>
      <c r="AF170" s="1066"/>
      <c r="AG170" s="106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7">
        <v>3</v>
      </c>
      <c r="B171" s="106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66"/>
      <c r="AD171" s="1066"/>
      <c r="AE171" s="1066"/>
      <c r="AF171" s="1066"/>
      <c r="AG171" s="106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7">
        <v>4</v>
      </c>
      <c r="B172" s="106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66"/>
      <c r="AD172" s="1066"/>
      <c r="AE172" s="1066"/>
      <c r="AF172" s="1066"/>
      <c r="AG172" s="106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7">
        <v>5</v>
      </c>
      <c r="B173" s="106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66"/>
      <c r="AD173" s="1066"/>
      <c r="AE173" s="1066"/>
      <c r="AF173" s="1066"/>
      <c r="AG173" s="106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7">
        <v>6</v>
      </c>
      <c r="B174" s="106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66"/>
      <c r="AD174" s="1066"/>
      <c r="AE174" s="1066"/>
      <c r="AF174" s="1066"/>
      <c r="AG174" s="106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7">
        <v>7</v>
      </c>
      <c r="B175" s="106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66"/>
      <c r="AD175" s="1066"/>
      <c r="AE175" s="1066"/>
      <c r="AF175" s="1066"/>
      <c r="AG175" s="106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7">
        <v>8</v>
      </c>
      <c r="B176" s="106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66"/>
      <c r="AD176" s="1066"/>
      <c r="AE176" s="1066"/>
      <c r="AF176" s="1066"/>
      <c r="AG176" s="106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7">
        <v>9</v>
      </c>
      <c r="B177" s="106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66"/>
      <c r="AD177" s="1066"/>
      <c r="AE177" s="1066"/>
      <c r="AF177" s="1066"/>
      <c r="AG177" s="106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7">
        <v>10</v>
      </c>
      <c r="B178" s="106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66"/>
      <c r="AD178" s="1066"/>
      <c r="AE178" s="1066"/>
      <c r="AF178" s="1066"/>
      <c r="AG178" s="106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7">
        <v>11</v>
      </c>
      <c r="B179" s="106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66"/>
      <c r="AD179" s="1066"/>
      <c r="AE179" s="1066"/>
      <c r="AF179" s="1066"/>
      <c r="AG179" s="106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7">
        <v>12</v>
      </c>
      <c r="B180" s="106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66"/>
      <c r="AD180" s="1066"/>
      <c r="AE180" s="1066"/>
      <c r="AF180" s="1066"/>
      <c r="AG180" s="106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7">
        <v>13</v>
      </c>
      <c r="B181" s="106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66"/>
      <c r="AD181" s="1066"/>
      <c r="AE181" s="1066"/>
      <c r="AF181" s="1066"/>
      <c r="AG181" s="106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7">
        <v>14</v>
      </c>
      <c r="B182" s="106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66"/>
      <c r="AD182" s="1066"/>
      <c r="AE182" s="1066"/>
      <c r="AF182" s="1066"/>
      <c r="AG182" s="106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7">
        <v>15</v>
      </c>
      <c r="B183" s="106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66"/>
      <c r="AD183" s="1066"/>
      <c r="AE183" s="1066"/>
      <c r="AF183" s="1066"/>
      <c r="AG183" s="106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7">
        <v>16</v>
      </c>
      <c r="B184" s="106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66"/>
      <c r="AD184" s="1066"/>
      <c r="AE184" s="1066"/>
      <c r="AF184" s="1066"/>
      <c r="AG184" s="106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7">
        <v>17</v>
      </c>
      <c r="B185" s="106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66"/>
      <c r="AD185" s="1066"/>
      <c r="AE185" s="1066"/>
      <c r="AF185" s="1066"/>
      <c r="AG185" s="106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7">
        <v>18</v>
      </c>
      <c r="B186" s="106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66"/>
      <c r="AD186" s="1066"/>
      <c r="AE186" s="1066"/>
      <c r="AF186" s="1066"/>
      <c r="AG186" s="106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7">
        <v>19</v>
      </c>
      <c r="B187" s="106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66"/>
      <c r="AD187" s="1066"/>
      <c r="AE187" s="1066"/>
      <c r="AF187" s="1066"/>
      <c r="AG187" s="106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7">
        <v>20</v>
      </c>
      <c r="B188" s="106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66"/>
      <c r="AD188" s="1066"/>
      <c r="AE188" s="1066"/>
      <c r="AF188" s="1066"/>
      <c r="AG188" s="106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7">
        <v>21</v>
      </c>
      <c r="B189" s="106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66"/>
      <c r="AD189" s="1066"/>
      <c r="AE189" s="1066"/>
      <c r="AF189" s="1066"/>
      <c r="AG189" s="106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7">
        <v>22</v>
      </c>
      <c r="B190" s="106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66"/>
      <c r="AD190" s="1066"/>
      <c r="AE190" s="1066"/>
      <c r="AF190" s="1066"/>
      <c r="AG190" s="106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7">
        <v>23</v>
      </c>
      <c r="B191" s="106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66"/>
      <c r="AD191" s="1066"/>
      <c r="AE191" s="1066"/>
      <c r="AF191" s="1066"/>
      <c r="AG191" s="106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7">
        <v>24</v>
      </c>
      <c r="B192" s="106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66"/>
      <c r="AD192" s="1066"/>
      <c r="AE192" s="1066"/>
      <c r="AF192" s="1066"/>
      <c r="AG192" s="106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7">
        <v>25</v>
      </c>
      <c r="B193" s="106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66"/>
      <c r="AD193" s="1066"/>
      <c r="AE193" s="1066"/>
      <c r="AF193" s="1066"/>
      <c r="AG193" s="106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7">
        <v>26</v>
      </c>
      <c r="B194" s="106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66"/>
      <c r="AD194" s="1066"/>
      <c r="AE194" s="1066"/>
      <c r="AF194" s="1066"/>
      <c r="AG194" s="106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7">
        <v>27</v>
      </c>
      <c r="B195" s="106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66"/>
      <c r="AD195" s="1066"/>
      <c r="AE195" s="1066"/>
      <c r="AF195" s="1066"/>
      <c r="AG195" s="106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7">
        <v>28</v>
      </c>
      <c r="B196" s="106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66"/>
      <c r="AD196" s="1066"/>
      <c r="AE196" s="1066"/>
      <c r="AF196" s="1066"/>
      <c r="AG196" s="106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7">
        <v>29</v>
      </c>
      <c r="B197" s="106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66"/>
      <c r="AD197" s="1066"/>
      <c r="AE197" s="1066"/>
      <c r="AF197" s="1066"/>
      <c r="AG197" s="106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7">
        <v>30</v>
      </c>
      <c r="B198" s="106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66"/>
      <c r="AD198" s="1066"/>
      <c r="AE198" s="1066"/>
      <c r="AF198" s="1066"/>
      <c r="AG198" s="106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295</v>
      </c>
      <c r="K201" s="109"/>
      <c r="L201" s="109"/>
      <c r="M201" s="109"/>
      <c r="N201" s="109"/>
      <c r="O201" s="109"/>
      <c r="P201" s="338" t="s">
        <v>27</v>
      </c>
      <c r="Q201" s="338"/>
      <c r="R201" s="338"/>
      <c r="S201" s="338"/>
      <c r="T201" s="338"/>
      <c r="U201" s="338"/>
      <c r="V201" s="338"/>
      <c r="W201" s="338"/>
      <c r="X201" s="338"/>
      <c r="Y201" s="348" t="s">
        <v>347</v>
      </c>
      <c r="Z201" s="349"/>
      <c r="AA201" s="349"/>
      <c r="AB201" s="349"/>
      <c r="AC201" s="277" t="s">
        <v>332</v>
      </c>
      <c r="AD201" s="277"/>
      <c r="AE201" s="277"/>
      <c r="AF201" s="277"/>
      <c r="AG201" s="277"/>
      <c r="AH201" s="348" t="s">
        <v>257</v>
      </c>
      <c r="AI201" s="350"/>
      <c r="AJ201" s="350"/>
      <c r="AK201" s="350"/>
      <c r="AL201" s="350" t="s">
        <v>21</v>
      </c>
      <c r="AM201" s="350"/>
      <c r="AN201" s="350"/>
      <c r="AO201" s="424"/>
      <c r="AP201" s="425" t="s">
        <v>296</v>
      </c>
      <c r="AQ201" s="425"/>
      <c r="AR201" s="425"/>
      <c r="AS201" s="425"/>
      <c r="AT201" s="425"/>
      <c r="AU201" s="425"/>
      <c r="AV201" s="425"/>
      <c r="AW201" s="425"/>
      <c r="AX201" s="425"/>
      <c r="AY201" s="34">
        <f t="shared" ref="AY201:AY202" si="4">$AY$199</f>
        <v>0</v>
      </c>
    </row>
    <row r="202" spans="1:51" ht="26.25" customHeight="1" x14ac:dyDescent="0.15">
      <c r="A202" s="1067">
        <v>1</v>
      </c>
      <c r="B202" s="1067">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66"/>
      <c r="AD202" s="1066"/>
      <c r="AE202" s="1066"/>
      <c r="AF202" s="1066"/>
      <c r="AG202" s="106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7">
        <v>2</v>
      </c>
      <c r="B203" s="106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66"/>
      <c r="AD203" s="1066"/>
      <c r="AE203" s="1066"/>
      <c r="AF203" s="1066"/>
      <c r="AG203" s="106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7">
        <v>3</v>
      </c>
      <c r="B204" s="106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66"/>
      <c r="AD204" s="1066"/>
      <c r="AE204" s="1066"/>
      <c r="AF204" s="1066"/>
      <c r="AG204" s="106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7">
        <v>4</v>
      </c>
      <c r="B205" s="106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66"/>
      <c r="AD205" s="1066"/>
      <c r="AE205" s="1066"/>
      <c r="AF205" s="1066"/>
      <c r="AG205" s="106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7">
        <v>5</v>
      </c>
      <c r="B206" s="106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66"/>
      <c r="AD206" s="1066"/>
      <c r="AE206" s="1066"/>
      <c r="AF206" s="1066"/>
      <c r="AG206" s="106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7">
        <v>6</v>
      </c>
      <c r="B207" s="106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66"/>
      <c r="AD207" s="1066"/>
      <c r="AE207" s="1066"/>
      <c r="AF207" s="1066"/>
      <c r="AG207" s="106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7">
        <v>7</v>
      </c>
      <c r="B208" s="106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66"/>
      <c r="AD208" s="1066"/>
      <c r="AE208" s="1066"/>
      <c r="AF208" s="1066"/>
      <c r="AG208" s="106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7">
        <v>8</v>
      </c>
      <c r="B209" s="106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66"/>
      <c r="AD209" s="1066"/>
      <c r="AE209" s="1066"/>
      <c r="AF209" s="1066"/>
      <c r="AG209" s="106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7">
        <v>9</v>
      </c>
      <c r="B210" s="106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66"/>
      <c r="AD210" s="1066"/>
      <c r="AE210" s="1066"/>
      <c r="AF210" s="1066"/>
      <c r="AG210" s="106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7">
        <v>10</v>
      </c>
      <c r="B211" s="106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66"/>
      <c r="AD211" s="1066"/>
      <c r="AE211" s="1066"/>
      <c r="AF211" s="1066"/>
      <c r="AG211" s="106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7">
        <v>11</v>
      </c>
      <c r="B212" s="106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66"/>
      <c r="AD212" s="1066"/>
      <c r="AE212" s="1066"/>
      <c r="AF212" s="1066"/>
      <c r="AG212" s="106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7">
        <v>12</v>
      </c>
      <c r="B213" s="106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66"/>
      <c r="AD213" s="1066"/>
      <c r="AE213" s="1066"/>
      <c r="AF213" s="1066"/>
      <c r="AG213" s="106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7">
        <v>13</v>
      </c>
      <c r="B214" s="106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66"/>
      <c r="AD214" s="1066"/>
      <c r="AE214" s="1066"/>
      <c r="AF214" s="1066"/>
      <c r="AG214" s="106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7">
        <v>14</v>
      </c>
      <c r="B215" s="106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66"/>
      <c r="AD215" s="1066"/>
      <c r="AE215" s="1066"/>
      <c r="AF215" s="1066"/>
      <c r="AG215" s="106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7">
        <v>15</v>
      </c>
      <c r="B216" s="106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66"/>
      <c r="AD216" s="1066"/>
      <c r="AE216" s="1066"/>
      <c r="AF216" s="1066"/>
      <c r="AG216" s="106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7">
        <v>16</v>
      </c>
      <c r="B217" s="106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66"/>
      <c r="AD217" s="1066"/>
      <c r="AE217" s="1066"/>
      <c r="AF217" s="1066"/>
      <c r="AG217" s="106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7">
        <v>17</v>
      </c>
      <c r="B218" s="106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66"/>
      <c r="AD218" s="1066"/>
      <c r="AE218" s="1066"/>
      <c r="AF218" s="1066"/>
      <c r="AG218" s="106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7">
        <v>18</v>
      </c>
      <c r="B219" s="106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66"/>
      <c r="AD219" s="1066"/>
      <c r="AE219" s="1066"/>
      <c r="AF219" s="1066"/>
      <c r="AG219" s="106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7">
        <v>19</v>
      </c>
      <c r="B220" s="106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66"/>
      <c r="AD220" s="1066"/>
      <c r="AE220" s="1066"/>
      <c r="AF220" s="1066"/>
      <c r="AG220" s="106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7">
        <v>20</v>
      </c>
      <c r="B221" s="106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66"/>
      <c r="AD221" s="1066"/>
      <c r="AE221" s="1066"/>
      <c r="AF221" s="1066"/>
      <c r="AG221" s="106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7">
        <v>21</v>
      </c>
      <c r="B222" s="106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66"/>
      <c r="AD222" s="1066"/>
      <c r="AE222" s="1066"/>
      <c r="AF222" s="1066"/>
      <c r="AG222" s="106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7">
        <v>22</v>
      </c>
      <c r="B223" s="106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66"/>
      <c r="AD223" s="1066"/>
      <c r="AE223" s="1066"/>
      <c r="AF223" s="1066"/>
      <c r="AG223" s="106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7">
        <v>23</v>
      </c>
      <c r="B224" s="106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66"/>
      <c r="AD224" s="1066"/>
      <c r="AE224" s="1066"/>
      <c r="AF224" s="1066"/>
      <c r="AG224" s="106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7">
        <v>24</v>
      </c>
      <c r="B225" s="106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66"/>
      <c r="AD225" s="1066"/>
      <c r="AE225" s="1066"/>
      <c r="AF225" s="1066"/>
      <c r="AG225" s="106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7">
        <v>25</v>
      </c>
      <c r="B226" s="106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66"/>
      <c r="AD226" s="1066"/>
      <c r="AE226" s="1066"/>
      <c r="AF226" s="1066"/>
      <c r="AG226" s="106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7">
        <v>26</v>
      </c>
      <c r="B227" s="106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66"/>
      <c r="AD227" s="1066"/>
      <c r="AE227" s="1066"/>
      <c r="AF227" s="1066"/>
      <c r="AG227" s="106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7">
        <v>27</v>
      </c>
      <c r="B228" s="106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66"/>
      <c r="AD228" s="1066"/>
      <c r="AE228" s="1066"/>
      <c r="AF228" s="1066"/>
      <c r="AG228" s="106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7">
        <v>28</v>
      </c>
      <c r="B229" s="106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66"/>
      <c r="AD229" s="1066"/>
      <c r="AE229" s="1066"/>
      <c r="AF229" s="1066"/>
      <c r="AG229" s="106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7">
        <v>29</v>
      </c>
      <c r="B230" s="106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66"/>
      <c r="AD230" s="1066"/>
      <c r="AE230" s="1066"/>
      <c r="AF230" s="1066"/>
      <c r="AG230" s="106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7">
        <v>30</v>
      </c>
      <c r="B231" s="106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66"/>
      <c r="AD231" s="1066"/>
      <c r="AE231" s="1066"/>
      <c r="AF231" s="1066"/>
      <c r="AG231" s="106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295</v>
      </c>
      <c r="K234" s="109"/>
      <c r="L234" s="109"/>
      <c r="M234" s="109"/>
      <c r="N234" s="109"/>
      <c r="O234" s="109"/>
      <c r="P234" s="338" t="s">
        <v>27</v>
      </c>
      <c r="Q234" s="338"/>
      <c r="R234" s="338"/>
      <c r="S234" s="338"/>
      <c r="T234" s="338"/>
      <c r="U234" s="338"/>
      <c r="V234" s="338"/>
      <c r="W234" s="338"/>
      <c r="X234" s="338"/>
      <c r="Y234" s="348" t="s">
        <v>347</v>
      </c>
      <c r="Z234" s="349"/>
      <c r="AA234" s="349"/>
      <c r="AB234" s="349"/>
      <c r="AC234" s="277" t="s">
        <v>332</v>
      </c>
      <c r="AD234" s="277"/>
      <c r="AE234" s="277"/>
      <c r="AF234" s="277"/>
      <c r="AG234" s="277"/>
      <c r="AH234" s="348" t="s">
        <v>257</v>
      </c>
      <c r="AI234" s="350"/>
      <c r="AJ234" s="350"/>
      <c r="AK234" s="350"/>
      <c r="AL234" s="350" t="s">
        <v>21</v>
      </c>
      <c r="AM234" s="350"/>
      <c r="AN234" s="350"/>
      <c r="AO234" s="424"/>
      <c r="AP234" s="425" t="s">
        <v>296</v>
      </c>
      <c r="AQ234" s="425"/>
      <c r="AR234" s="425"/>
      <c r="AS234" s="425"/>
      <c r="AT234" s="425"/>
      <c r="AU234" s="425"/>
      <c r="AV234" s="425"/>
      <c r="AW234" s="425"/>
      <c r="AX234" s="425"/>
      <c r="AY234" s="91">
        <f>$AY$232</f>
        <v>0</v>
      </c>
    </row>
    <row r="235" spans="1:51" ht="26.25" customHeight="1" x14ac:dyDescent="0.15">
      <c r="A235" s="1067">
        <v>1</v>
      </c>
      <c r="B235" s="106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66"/>
      <c r="AD235" s="1066"/>
      <c r="AE235" s="1066"/>
      <c r="AF235" s="1066"/>
      <c r="AG235" s="106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7">
        <v>2</v>
      </c>
      <c r="B236" s="106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66"/>
      <c r="AD236" s="1066"/>
      <c r="AE236" s="1066"/>
      <c r="AF236" s="1066"/>
      <c r="AG236" s="106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7">
        <v>3</v>
      </c>
      <c r="B237" s="106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66"/>
      <c r="AD237" s="1066"/>
      <c r="AE237" s="1066"/>
      <c r="AF237" s="1066"/>
      <c r="AG237" s="106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7">
        <v>4</v>
      </c>
      <c r="B238" s="106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66"/>
      <c r="AD238" s="1066"/>
      <c r="AE238" s="1066"/>
      <c r="AF238" s="1066"/>
      <c r="AG238" s="106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7">
        <v>5</v>
      </c>
      <c r="B239" s="106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66"/>
      <c r="AD239" s="1066"/>
      <c r="AE239" s="1066"/>
      <c r="AF239" s="1066"/>
      <c r="AG239" s="106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7">
        <v>6</v>
      </c>
      <c r="B240" s="106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66"/>
      <c r="AD240" s="1066"/>
      <c r="AE240" s="1066"/>
      <c r="AF240" s="1066"/>
      <c r="AG240" s="106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7">
        <v>7</v>
      </c>
      <c r="B241" s="106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66"/>
      <c r="AD241" s="1066"/>
      <c r="AE241" s="1066"/>
      <c r="AF241" s="1066"/>
      <c r="AG241" s="106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7">
        <v>8</v>
      </c>
      <c r="B242" s="106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66"/>
      <c r="AD242" s="1066"/>
      <c r="AE242" s="1066"/>
      <c r="AF242" s="1066"/>
      <c r="AG242" s="106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7">
        <v>9</v>
      </c>
      <c r="B243" s="106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66"/>
      <c r="AD243" s="1066"/>
      <c r="AE243" s="1066"/>
      <c r="AF243" s="1066"/>
      <c r="AG243" s="106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7">
        <v>10</v>
      </c>
      <c r="B244" s="106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66"/>
      <c r="AD244" s="1066"/>
      <c r="AE244" s="1066"/>
      <c r="AF244" s="1066"/>
      <c r="AG244" s="106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7">
        <v>11</v>
      </c>
      <c r="B245" s="106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66"/>
      <c r="AD245" s="1066"/>
      <c r="AE245" s="1066"/>
      <c r="AF245" s="1066"/>
      <c r="AG245" s="106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7">
        <v>12</v>
      </c>
      <c r="B246" s="106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66"/>
      <c r="AD246" s="1066"/>
      <c r="AE246" s="1066"/>
      <c r="AF246" s="1066"/>
      <c r="AG246" s="106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7">
        <v>13</v>
      </c>
      <c r="B247" s="106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66"/>
      <c r="AD247" s="1066"/>
      <c r="AE247" s="1066"/>
      <c r="AF247" s="1066"/>
      <c r="AG247" s="106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7">
        <v>14</v>
      </c>
      <c r="B248" s="106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66"/>
      <c r="AD248" s="1066"/>
      <c r="AE248" s="1066"/>
      <c r="AF248" s="1066"/>
      <c r="AG248" s="106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7">
        <v>15</v>
      </c>
      <c r="B249" s="106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66"/>
      <c r="AD249" s="1066"/>
      <c r="AE249" s="1066"/>
      <c r="AF249" s="1066"/>
      <c r="AG249" s="106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7">
        <v>16</v>
      </c>
      <c r="B250" s="106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66"/>
      <c r="AD250" s="1066"/>
      <c r="AE250" s="1066"/>
      <c r="AF250" s="1066"/>
      <c r="AG250" s="106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7">
        <v>17</v>
      </c>
      <c r="B251" s="106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66"/>
      <c r="AD251" s="1066"/>
      <c r="AE251" s="1066"/>
      <c r="AF251" s="1066"/>
      <c r="AG251" s="106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7">
        <v>18</v>
      </c>
      <c r="B252" s="106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66"/>
      <c r="AD252" s="1066"/>
      <c r="AE252" s="1066"/>
      <c r="AF252" s="1066"/>
      <c r="AG252" s="106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7">
        <v>19</v>
      </c>
      <c r="B253" s="106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66"/>
      <c r="AD253" s="1066"/>
      <c r="AE253" s="1066"/>
      <c r="AF253" s="1066"/>
      <c r="AG253" s="106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7">
        <v>20</v>
      </c>
      <c r="B254" s="106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66"/>
      <c r="AD254" s="1066"/>
      <c r="AE254" s="1066"/>
      <c r="AF254" s="1066"/>
      <c r="AG254" s="106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7">
        <v>21</v>
      </c>
      <c r="B255" s="106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66"/>
      <c r="AD255" s="1066"/>
      <c r="AE255" s="1066"/>
      <c r="AF255" s="1066"/>
      <c r="AG255" s="106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7">
        <v>22</v>
      </c>
      <c r="B256" s="106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66"/>
      <c r="AD256" s="1066"/>
      <c r="AE256" s="1066"/>
      <c r="AF256" s="1066"/>
      <c r="AG256" s="106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7">
        <v>23</v>
      </c>
      <c r="B257" s="106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66"/>
      <c r="AD257" s="1066"/>
      <c r="AE257" s="1066"/>
      <c r="AF257" s="1066"/>
      <c r="AG257" s="106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7">
        <v>24</v>
      </c>
      <c r="B258" s="106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66"/>
      <c r="AD258" s="1066"/>
      <c r="AE258" s="1066"/>
      <c r="AF258" s="1066"/>
      <c r="AG258" s="106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7">
        <v>25</v>
      </c>
      <c r="B259" s="106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66"/>
      <c r="AD259" s="1066"/>
      <c r="AE259" s="1066"/>
      <c r="AF259" s="1066"/>
      <c r="AG259" s="106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7">
        <v>26</v>
      </c>
      <c r="B260" s="106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66"/>
      <c r="AD260" s="1066"/>
      <c r="AE260" s="1066"/>
      <c r="AF260" s="1066"/>
      <c r="AG260" s="106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7">
        <v>27</v>
      </c>
      <c r="B261" s="106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66"/>
      <c r="AD261" s="1066"/>
      <c r="AE261" s="1066"/>
      <c r="AF261" s="1066"/>
      <c r="AG261" s="106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7">
        <v>28</v>
      </c>
      <c r="B262" s="106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66"/>
      <c r="AD262" s="1066"/>
      <c r="AE262" s="1066"/>
      <c r="AF262" s="1066"/>
      <c r="AG262" s="106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7">
        <v>29</v>
      </c>
      <c r="B263" s="106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66"/>
      <c r="AD263" s="1066"/>
      <c r="AE263" s="1066"/>
      <c r="AF263" s="1066"/>
      <c r="AG263" s="106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7">
        <v>30</v>
      </c>
      <c r="B264" s="106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66"/>
      <c r="AD264" s="1066"/>
      <c r="AE264" s="1066"/>
      <c r="AF264" s="1066"/>
      <c r="AG264" s="106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295</v>
      </c>
      <c r="K267" s="109"/>
      <c r="L267" s="109"/>
      <c r="M267" s="109"/>
      <c r="N267" s="109"/>
      <c r="O267" s="109"/>
      <c r="P267" s="338" t="s">
        <v>27</v>
      </c>
      <c r="Q267" s="338"/>
      <c r="R267" s="338"/>
      <c r="S267" s="338"/>
      <c r="T267" s="338"/>
      <c r="U267" s="338"/>
      <c r="V267" s="338"/>
      <c r="W267" s="338"/>
      <c r="X267" s="338"/>
      <c r="Y267" s="348" t="s">
        <v>347</v>
      </c>
      <c r="Z267" s="349"/>
      <c r="AA267" s="349"/>
      <c r="AB267" s="349"/>
      <c r="AC267" s="277" t="s">
        <v>332</v>
      </c>
      <c r="AD267" s="277"/>
      <c r="AE267" s="277"/>
      <c r="AF267" s="277"/>
      <c r="AG267" s="277"/>
      <c r="AH267" s="348" t="s">
        <v>257</v>
      </c>
      <c r="AI267" s="350"/>
      <c r="AJ267" s="350"/>
      <c r="AK267" s="350"/>
      <c r="AL267" s="350" t="s">
        <v>21</v>
      </c>
      <c r="AM267" s="350"/>
      <c r="AN267" s="350"/>
      <c r="AO267" s="424"/>
      <c r="AP267" s="425" t="s">
        <v>296</v>
      </c>
      <c r="AQ267" s="425"/>
      <c r="AR267" s="425"/>
      <c r="AS267" s="425"/>
      <c r="AT267" s="425"/>
      <c r="AU267" s="425"/>
      <c r="AV267" s="425"/>
      <c r="AW267" s="425"/>
      <c r="AX267" s="425"/>
      <c r="AY267" s="34">
        <f t="shared" ref="AY267:AY268" si="5">$AY$265</f>
        <v>0</v>
      </c>
    </row>
    <row r="268" spans="1:51" ht="26.25" customHeight="1" x14ac:dyDescent="0.15">
      <c r="A268" s="1067">
        <v>1</v>
      </c>
      <c r="B268" s="106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66"/>
      <c r="AD268" s="1066"/>
      <c r="AE268" s="1066"/>
      <c r="AF268" s="1066"/>
      <c r="AG268" s="106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7">
        <v>2</v>
      </c>
      <c r="B269" s="106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66"/>
      <c r="AD269" s="1066"/>
      <c r="AE269" s="1066"/>
      <c r="AF269" s="1066"/>
      <c r="AG269" s="106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7">
        <v>3</v>
      </c>
      <c r="B270" s="106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66"/>
      <c r="AD270" s="1066"/>
      <c r="AE270" s="1066"/>
      <c r="AF270" s="1066"/>
      <c r="AG270" s="106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7">
        <v>4</v>
      </c>
      <c r="B271" s="106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66"/>
      <c r="AD271" s="1066"/>
      <c r="AE271" s="1066"/>
      <c r="AF271" s="1066"/>
      <c r="AG271" s="106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7">
        <v>5</v>
      </c>
      <c r="B272" s="106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66"/>
      <c r="AD272" s="1066"/>
      <c r="AE272" s="1066"/>
      <c r="AF272" s="1066"/>
      <c r="AG272" s="106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7">
        <v>6</v>
      </c>
      <c r="B273" s="106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66"/>
      <c r="AD273" s="1066"/>
      <c r="AE273" s="1066"/>
      <c r="AF273" s="1066"/>
      <c r="AG273" s="106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7">
        <v>7</v>
      </c>
      <c r="B274" s="106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66"/>
      <c r="AD274" s="1066"/>
      <c r="AE274" s="1066"/>
      <c r="AF274" s="1066"/>
      <c r="AG274" s="106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7">
        <v>8</v>
      </c>
      <c r="B275" s="106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66"/>
      <c r="AD275" s="1066"/>
      <c r="AE275" s="1066"/>
      <c r="AF275" s="1066"/>
      <c r="AG275" s="106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7">
        <v>9</v>
      </c>
      <c r="B276" s="106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66"/>
      <c r="AD276" s="1066"/>
      <c r="AE276" s="1066"/>
      <c r="AF276" s="1066"/>
      <c r="AG276" s="106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7">
        <v>10</v>
      </c>
      <c r="B277" s="106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66"/>
      <c r="AD277" s="1066"/>
      <c r="AE277" s="1066"/>
      <c r="AF277" s="1066"/>
      <c r="AG277" s="106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7">
        <v>11</v>
      </c>
      <c r="B278" s="106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66"/>
      <c r="AD278" s="1066"/>
      <c r="AE278" s="1066"/>
      <c r="AF278" s="1066"/>
      <c r="AG278" s="106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7">
        <v>12</v>
      </c>
      <c r="B279" s="106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66"/>
      <c r="AD279" s="1066"/>
      <c r="AE279" s="1066"/>
      <c r="AF279" s="1066"/>
      <c r="AG279" s="106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7">
        <v>13</v>
      </c>
      <c r="B280" s="106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66"/>
      <c r="AD280" s="1066"/>
      <c r="AE280" s="1066"/>
      <c r="AF280" s="1066"/>
      <c r="AG280" s="106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7">
        <v>14</v>
      </c>
      <c r="B281" s="106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66"/>
      <c r="AD281" s="1066"/>
      <c r="AE281" s="1066"/>
      <c r="AF281" s="1066"/>
      <c r="AG281" s="106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7">
        <v>15</v>
      </c>
      <c r="B282" s="106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66"/>
      <c r="AD282" s="1066"/>
      <c r="AE282" s="1066"/>
      <c r="AF282" s="1066"/>
      <c r="AG282" s="106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7">
        <v>16</v>
      </c>
      <c r="B283" s="106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66"/>
      <c r="AD283" s="1066"/>
      <c r="AE283" s="1066"/>
      <c r="AF283" s="1066"/>
      <c r="AG283" s="106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7">
        <v>17</v>
      </c>
      <c r="B284" s="106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66"/>
      <c r="AD284" s="1066"/>
      <c r="AE284" s="1066"/>
      <c r="AF284" s="1066"/>
      <c r="AG284" s="106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7">
        <v>18</v>
      </c>
      <c r="B285" s="106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66"/>
      <c r="AD285" s="1066"/>
      <c r="AE285" s="1066"/>
      <c r="AF285" s="1066"/>
      <c r="AG285" s="106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7">
        <v>19</v>
      </c>
      <c r="B286" s="106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66"/>
      <c r="AD286" s="1066"/>
      <c r="AE286" s="1066"/>
      <c r="AF286" s="1066"/>
      <c r="AG286" s="106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7">
        <v>20</v>
      </c>
      <c r="B287" s="106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66"/>
      <c r="AD287" s="1066"/>
      <c r="AE287" s="1066"/>
      <c r="AF287" s="1066"/>
      <c r="AG287" s="106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7">
        <v>21</v>
      </c>
      <c r="B288" s="106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66"/>
      <c r="AD288" s="1066"/>
      <c r="AE288" s="1066"/>
      <c r="AF288" s="1066"/>
      <c r="AG288" s="106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7">
        <v>22</v>
      </c>
      <c r="B289" s="106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66"/>
      <c r="AD289" s="1066"/>
      <c r="AE289" s="1066"/>
      <c r="AF289" s="1066"/>
      <c r="AG289" s="106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7">
        <v>23</v>
      </c>
      <c r="B290" s="106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66"/>
      <c r="AD290" s="1066"/>
      <c r="AE290" s="1066"/>
      <c r="AF290" s="1066"/>
      <c r="AG290" s="106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7">
        <v>24</v>
      </c>
      <c r="B291" s="106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66"/>
      <c r="AD291" s="1066"/>
      <c r="AE291" s="1066"/>
      <c r="AF291" s="1066"/>
      <c r="AG291" s="106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7">
        <v>25</v>
      </c>
      <c r="B292" s="106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66"/>
      <c r="AD292" s="1066"/>
      <c r="AE292" s="1066"/>
      <c r="AF292" s="1066"/>
      <c r="AG292" s="106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7">
        <v>26</v>
      </c>
      <c r="B293" s="106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66"/>
      <c r="AD293" s="1066"/>
      <c r="AE293" s="1066"/>
      <c r="AF293" s="1066"/>
      <c r="AG293" s="106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7">
        <v>27</v>
      </c>
      <c r="B294" s="106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66"/>
      <c r="AD294" s="1066"/>
      <c r="AE294" s="1066"/>
      <c r="AF294" s="1066"/>
      <c r="AG294" s="106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7">
        <v>28</v>
      </c>
      <c r="B295" s="106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66"/>
      <c r="AD295" s="1066"/>
      <c r="AE295" s="1066"/>
      <c r="AF295" s="1066"/>
      <c r="AG295" s="106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7">
        <v>29</v>
      </c>
      <c r="B296" s="106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66"/>
      <c r="AD296" s="1066"/>
      <c r="AE296" s="1066"/>
      <c r="AF296" s="1066"/>
      <c r="AG296" s="106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7">
        <v>30</v>
      </c>
      <c r="B297" s="106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66"/>
      <c r="AD297" s="1066"/>
      <c r="AE297" s="1066"/>
      <c r="AF297" s="1066"/>
      <c r="AG297" s="106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295</v>
      </c>
      <c r="K300" s="109"/>
      <c r="L300" s="109"/>
      <c r="M300" s="109"/>
      <c r="N300" s="109"/>
      <c r="O300" s="109"/>
      <c r="P300" s="338" t="s">
        <v>27</v>
      </c>
      <c r="Q300" s="338"/>
      <c r="R300" s="338"/>
      <c r="S300" s="338"/>
      <c r="T300" s="338"/>
      <c r="U300" s="338"/>
      <c r="V300" s="338"/>
      <c r="W300" s="338"/>
      <c r="X300" s="338"/>
      <c r="Y300" s="348" t="s">
        <v>347</v>
      </c>
      <c r="Z300" s="349"/>
      <c r="AA300" s="349"/>
      <c r="AB300" s="349"/>
      <c r="AC300" s="277" t="s">
        <v>332</v>
      </c>
      <c r="AD300" s="277"/>
      <c r="AE300" s="277"/>
      <c r="AF300" s="277"/>
      <c r="AG300" s="277"/>
      <c r="AH300" s="348" t="s">
        <v>257</v>
      </c>
      <c r="AI300" s="350"/>
      <c r="AJ300" s="350"/>
      <c r="AK300" s="350"/>
      <c r="AL300" s="350" t="s">
        <v>21</v>
      </c>
      <c r="AM300" s="350"/>
      <c r="AN300" s="350"/>
      <c r="AO300" s="424"/>
      <c r="AP300" s="425" t="s">
        <v>296</v>
      </c>
      <c r="AQ300" s="425"/>
      <c r="AR300" s="425"/>
      <c r="AS300" s="425"/>
      <c r="AT300" s="425"/>
      <c r="AU300" s="425"/>
      <c r="AV300" s="425"/>
      <c r="AW300" s="425"/>
      <c r="AX300" s="425"/>
      <c r="AY300" s="34">
        <f t="shared" ref="AY300:AY301" si="6">$AY$298</f>
        <v>0</v>
      </c>
    </row>
    <row r="301" spans="1:51" ht="26.25" customHeight="1" x14ac:dyDescent="0.15">
      <c r="A301" s="1067">
        <v>1</v>
      </c>
      <c r="B301" s="106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66"/>
      <c r="AD301" s="1066"/>
      <c r="AE301" s="1066"/>
      <c r="AF301" s="1066"/>
      <c r="AG301" s="106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7">
        <v>2</v>
      </c>
      <c r="B302" s="106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66"/>
      <c r="AD302" s="1066"/>
      <c r="AE302" s="1066"/>
      <c r="AF302" s="1066"/>
      <c r="AG302" s="106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7">
        <v>3</v>
      </c>
      <c r="B303" s="106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66"/>
      <c r="AD303" s="1066"/>
      <c r="AE303" s="1066"/>
      <c r="AF303" s="1066"/>
      <c r="AG303" s="106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7">
        <v>4</v>
      </c>
      <c r="B304" s="106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66"/>
      <c r="AD304" s="1066"/>
      <c r="AE304" s="1066"/>
      <c r="AF304" s="1066"/>
      <c r="AG304" s="106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7">
        <v>5</v>
      </c>
      <c r="B305" s="106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66"/>
      <c r="AD305" s="1066"/>
      <c r="AE305" s="1066"/>
      <c r="AF305" s="1066"/>
      <c r="AG305" s="106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7">
        <v>6</v>
      </c>
      <c r="B306" s="106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66"/>
      <c r="AD306" s="1066"/>
      <c r="AE306" s="1066"/>
      <c r="AF306" s="1066"/>
      <c r="AG306" s="106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7">
        <v>7</v>
      </c>
      <c r="B307" s="106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66"/>
      <c r="AD307" s="1066"/>
      <c r="AE307" s="1066"/>
      <c r="AF307" s="1066"/>
      <c r="AG307" s="106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7">
        <v>8</v>
      </c>
      <c r="B308" s="106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66"/>
      <c r="AD308" s="1066"/>
      <c r="AE308" s="1066"/>
      <c r="AF308" s="1066"/>
      <c r="AG308" s="106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7">
        <v>9</v>
      </c>
      <c r="B309" s="106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66"/>
      <c r="AD309" s="1066"/>
      <c r="AE309" s="1066"/>
      <c r="AF309" s="1066"/>
      <c r="AG309" s="106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7">
        <v>10</v>
      </c>
      <c r="B310" s="106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66"/>
      <c r="AD310" s="1066"/>
      <c r="AE310" s="1066"/>
      <c r="AF310" s="1066"/>
      <c r="AG310" s="106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7">
        <v>11</v>
      </c>
      <c r="B311" s="106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66"/>
      <c r="AD311" s="1066"/>
      <c r="AE311" s="1066"/>
      <c r="AF311" s="1066"/>
      <c r="AG311" s="106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7">
        <v>12</v>
      </c>
      <c r="B312" s="106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66"/>
      <c r="AD312" s="1066"/>
      <c r="AE312" s="1066"/>
      <c r="AF312" s="1066"/>
      <c r="AG312" s="106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7">
        <v>13</v>
      </c>
      <c r="B313" s="106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66"/>
      <c r="AD313" s="1066"/>
      <c r="AE313" s="1066"/>
      <c r="AF313" s="1066"/>
      <c r="AG313" s="106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7">
        <v>14</v>
      </c>
      <c r="B314" s="106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66"/>
      <c r="AD314" s="1066"/>
      <c r="AE314" s="1066"/>
      <c r="AF314" s="1066"/>
      <c r="AG314" s="106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7">
        <v>15</v>
      </c>
      <c r="B315" s="106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66"/>
      <c r="AD315" s="1066"/>
      <c r="AE315" s="1066"/>
      <c r="AF315" s="1066"/>
      <c r="AG315" s="106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7">
        <v>16</v>
      </c>
      <c r="B316" s="106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66"/>
      <c r="AD316" s="1066"/>
      <c r="AE316" s="1066"/>
      <c r="AF316" s="1066"/>
      <c r="AG316" s="106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7">
        <v>17</v>
      </c>
      <c r="B317" s="106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66"/>
      <c r="AD317" s="1066"/>
      <c r="AE317" s="1066"/>
      <c r="AF317" s="1066"/>
      <c r="AG317" s="106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7">
        <v>18</v>
      </c>
      <c r="B318" s="106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66"/>
      <c r="AD318" s="1066"/>
      <c r="AE318" s="1066"/>
      <c r="AF318" s="1066"/>
      <c r="AG318" s="106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7">
        <v>19</v>
      </c>
      <c r="B319" s="106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66"/>
      <c r="AD319" s="1066"/>
      <c r="AE319" s="1066"/>
      <c r="AF319" s="1066"/>
      <c r="AG319" s="106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7">
        <v>20</v>
      </c>
      <c r="B320" s="106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66"/>
      <c r="AD320" s="1066"/>
      <c r="AE320" s="1066"/>
      <c r="AF320" s="1066"/>
      <c r="AG320" s="106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7">
        <v>21</v>
      </c>
      <c r="B321" s="106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66"/>
      <c r="AD321" s="1066"/>
      <c r="AE321" s="1066"/>
      <c r="AF321" s="1066"/>
      <c r="AG321" s="106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7">
        <v>22</v>
      </c>
      <c r="B322" s="106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66"/>
      <c r="AD322" s="1066"/>
      <c r="AE322" s="1066"/>
      <c r="AF322" s="1066"/>
      <c r="AG322" s="106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7">
        <v>23</v>
      </c>
      <c r="B323" s="106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66"/>
      <c r="AD323" s="1066"/>
      <c r="AE323" s="1066"/>
      <c r="AF323" s="1066"/>
      <c r="AG323" s="106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7">
        <v>24</v>
      </c>
      <c r="B324" s="106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66"/>
      <c r="AD324" s="1066"/>
      <c r="AE324" s="1066"/>
      <c r="AF324" s="1066"/>
      <c r="AG324" s="106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7">
        <v>25</v>
      </c>
      <c r="B325" s="106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66"/>
      <c r="AD325" s="1066"/>
      <c r="AE325" s="1066"/>
      <c r="AF325" s="1066"/>
      <c r="AG325" s="106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7">
        <v>26</v>
      </c>
      <c r="B326" s="106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66"/>
      <c r="AD326" s="1066"/>
      <c r="AE326" s="1066"/>
      <c r="AF326" s="1066"/>
      <c r="AG326" s="106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7">
        <v>27</v>
      </c>
      <c r="B327" s="106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66"/>
      <c r="AD327" s="1066"/>
      <c r="AE327" s="1066"/>
      <c r="AF327" s="1066"/>
      <c r="AG327" s="106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7">
        <v>28</v>
      </c>
      <c r="B328" s="106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66"/>
      <c r="AD328" s="1066"/>
      <c r="AE328" s="1066"/>
      <c r="AF328" s="1066"/>
      <c r="AG328" s="106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7">
        <v>29</v>
      </c>
      <c r="B329" s="106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66"/>
      <c r="AD329" s="1066"/>
      <c r="AE329" s="1066"/>
      <c r="AF329" s="1066"/>
      <c r="AG329" s="106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7">
        <v>30</v>
      </c>
      <c r="B330" s="106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66"/>
      <c r="AD330" s="1066"/>
      <c r="AE330" s="1066"/>
      <c r="AF330" s="1066"/>
      <c r="AG330" s="106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295</v>
      </c>
      <c r="K333" s="109"/>
      <c r="L333" s="109"/>
      <c r="M333" s="109"/>
      <c r="N333" s="109"/>
      <c r="O333" s="109"/>
      <c r="P333" s="338" t="s">
        <v>27</v>
      </c>
      <c r="Q333" s="338"/>
      <c r="R333" s="338"/>
      <c r="S333" s="338"/>
      <c r="T333" s="338"/>
      <c r="U333" s="338"/>
      <c r="V333" s="338"/>
      <c r="W333" s="338"/>
      <c r="X333" s="338"/>
      <c r="Y333" s="348" t="s">
        <v>347</v>
      </c>
      <c r="Z333" s="349"/>
      <c r="AA333" s="349"/>
      <c r="AB333" s="349"/>
      <c r="AC333" s="277" t="s">
        <v>332</v>
      </c>
      <c r="AD333" s="277"/>
      <c r="AE333" s="277"/>
      <c r="AF333" s="277"/>
      <c r="AG333" s="277"/>
      <c r="AH333" s="348" t="s">
        <v>257</v>
      </c>
      <c r="AI333" s="350"/>
      <c r="AJ333" s="350"/>
      <c r="AK333" s="350"/>
      <c r="AL333" s="350" t="s">
        <v>21</v>
      </c>
      <c r="AM333" s="350"/>
      <c r="AN333" s="350"/>
      <c r="AO333" s="424"/>
      <c r="AP333" s="425" t="s">
        <v>296</v>
      </c>
      <c r="AQ333" s="425"/>
      <c r="AR333" s="425"/>
      <c r="AS333" s="425"/>
      <c r="AT333" s="425"/>
      <c r="AU333" s="425"/>
      <c r="AV333" s="425"/>
      <c r="AW333" s="425"/>
      <c r="AX333" s="425"/>
      <c r="AY333" s="34">
        <f t="shared" ref="AY333:AY334" si="7">$AY$331</f>
        <v>0</v>
      </c>
    </row>
    <row r="334" spans="1:51" ht="26.25" customHeight="1" x14ac:dyDescent="0.15">
      <c r="A334" s="1067">
        <v>1</v>
      </c>
      <c r="B334" s="106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66"/>
      <c r="AD334" s="1066"/>
      <c r="AE334" s="1066"/>
      <c r="AF334" s="1066"/>
      <c r="AG334" s="106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7">
        <v>2</v>
      </c>
      <c r="B335" s="106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66"/>
      <c r="AD335" s="1066"/>
      <c r="AE335" s="1066"/>
      <c r="AF335" s="1066"/>
      <c r="AG335" s="106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7">
        <v>3</v>
      </c>
      <c r="B336" s="106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66"/>
      <c r="AD336" s="1066"/>
      <c r="AE336" s="1066"/>
      <c r="AF336" s="1066"/>
      <c r="AG336" s="106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7">
        <v>4</v>
      </c>
      <c r="B337" s="106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66"/>
      <c r="AD337" s="1066"/>
      <c r="AE337" s="1066"/>
      <c r="AF337" s="1066"/>
      <c r="AG337" s="106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7">
        <v>5</v>
      </c>
      <c r="B338" s="106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66"/>
      <c r="AD338" s="1066"/>
      <c r="AE338" s="1066"/>
      <c r="AF338" s="1066"/>
      <c r="AG338" s="106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7">
        <v>6</v>
      </c>
      <c r="B339" s="106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66"/>
      <c r="AD339" s="1066"/>
      <c r="AE339" s="1066"/>
      <c r="AF339" s="1066"/>
      <c r="AG339" s="106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7">
        <v>7</v>
      </c>
      <c r="B340" s="106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66"/>
      <c r="AD340" s="1066"/>
      <c r="AE340" s="1066"/>
      <c r="AF340" s="1066"/>
      <c r="AG340" s="106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7">
        <v>8</v>
      </c>
      <c r="B341" s="106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66"/>
      <c r="AD341" s="1066"/>
      <c r="AE341" s="1066"/>
      <c r="AF341" s="1066"/>
      <c r="AG341" s="106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7">
        <v>9</v>
      </c>
      <c r="B342" s="106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66"/>
      <c r="AD342" s="1066"/>
      <c r="AE342" s="1066"/>
      <c r="AF342" s="1066"/>
      <c r="AG342" s="106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7">
        <v>10</v>
      </c>
      <c r="B343" s="106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66"/>
      <c r="AD343" s="1066"/>
      <c r="AE343" s="1066"/>
      <c r="AF343" s="1066"/>
      <c r="AG343" s="106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7">
        <v>11</v>
      </c>
      <c r="B344" s="106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66"/>
      <c r="AD344" s="1066"/>
      <c r="AE344" s="1066"/>
      <c r="AF344" s="1066"/>
      <c r="AG344" s="106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7">
        <v>12</v>
      </c>
      <c r="B345" s="106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66"/>
      <c r="AD345" s="1066"/>
      <c r="AE345" s="1066"/>
      <c r="AF345" s="1066"/>
      <c r="AG345" s="106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7">
        <v>13</v>
      </c>
      <c r="B346" s="106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66"/>
      <c r="AD346" s="1066"/>
      <c r="AE346" s="1066"/>
      <c r="AF346" s="1066"/>
      <c r="AG346" s="106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7">
        <v>14</v>
      </c>
      <c r="B347" s="106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66"/>
      <c r="AD347" s="1066"/>
      <c r="AE347" s="1066"/>
      <c r="AF347" s="1066"/>
      <c r="AG347" s="106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7">
        <v>15</v>
      </c>
      <c r="B348" s="106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66"/>
      <c r="AD348" s="1066"/>
      <c r="AE348" s="1066"/>
      <c r="AF348" s="1066"/>
      <c r="AG348" s="106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7">
        <v>16</v>
      </c>
      <c r="B349" s="106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66"/>
      <c r="AD349" s="1066"/>
      <c r="AE349" s="1066"/>
      <c r="AF349" s="1066"/>
      <c r="AG349" s="106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7">
        <v>17</v>
      </c>
      <c r="B350" s="106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66"/>
      <c r="AD350" s="1066"/>
      <c r="AE350" s="1066"/>
      <c r="AF350" s="1066"/>
      <c r="AG350" s="106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7">
        <v>18</v>
      </c>
      <c r="B351" s="106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66"/>
      <c r="AD351" s="1066"/>
      <c r="AE351" s="1066"/>
      <c r="AF351" s="1066"/>
      <c r="AG351" s="106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7">
        <v>19</v>
      </c>
      <c r="B352" s="106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66"/>
      <c r="AD352" s="1066"/>
      <c r="AE352" s="1066"/>
      <c r="AF352" s="1066"/>
      <c r="AG352" s="106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7">
        <v>20</v>
      </c>
      <c r="B353" s="106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66"/>
      <c r="AD353" s="1066"/>
      <c r="AE353" s="1066"/>
      <c r="AF353" s="1066"/>
      <c r="AG353" s="106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7">
        <v>21</v>
      </c>
      <c r="B354" s="106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66"/>
      <c r="AD354" s="1066"/>
      <c r="AE354" s="1066"/>
      <c r="AF354" s="1066"/>
      <c r="AG354" s="106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7">
        <v>22</v>
      </c>
      <c r="B355" s="106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66"/>
      <c r="AD355" s="1066"/>
      <c r="AE355" s="1066"/>
      <c r="AF355" s="1066"/>
      <c r="AG355" s="106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7">
        <v>23</v>
      </c>
      <c r="B356" s="106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66"/>
      <c r="AD356" s="1066"/>
      <c r="AE356" s="1066"/>
      <c r="AF356" s="1066"/>
      <c r="AG356" s="106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7">
        <v>24</v>
      </c>
      <c r="B357" s="106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66"/>
      <c r="AD357" s="1066"/>
      <c r="AE357" s="1066"/>
      <c r="AF357" s="1066"/>
      <c r="AG357" s="106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7">
        <v>25</v>
      </c>
      <c r="B358" s="106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66"/>
      <c r="AD358" s="1066"/>
      <c r="AE358" s="1066"/>
      <c r="AF358" s="1066"/>
      <c r="AG358" s="106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7">
        <v>26</v>
      </c>
      <c r="B359" s="106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66"/>
      <c r="AD359" s="1066"/>
      <c r="AE359" s="1066"/>
      <c r="AF359" s="1066"/>
      <c r="AG359" s="106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7">
        <v>27</v>
      </c>
      <c r="B360" s="106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66"/>
      <c r="AD360" s="1066"/>
      <c r="AE360" s="1066"/>
      <c r="AF360" s="1066"/>
      <c r="AG360" s="106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7">
        <v>28</v>
      </c>
      <c r="B361" s="106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66"/>
      <c r="AD361" s="1066"/>
      <c r="AE361" s="1066"/>
      <c r="AF361" s="1066"/>
      <c r="AG361" s="106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7">
        <v>29</v>
      </c>
      <c r="B362" s="106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66"/>
      <c r="AD362" s="1066"/>
      <c r="AE362" s="1066"/>
      <c r="AF362" s="1066"/>
      <c r="AG362" s="106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7">
        <v>30</v>
      </c>
      <c r="B363" s="106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66"/>
      <c r="AD363" s="1066"/>
      <c r="AE363" s="1066"/>
      <c r="AF363" s="1066"/>
      <c r="AG363" s="106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295</v>
      </c>
      <c r="K366" s="109"/>
      <c r="L366" s="109"/>
      <c r="M366" s="109"/>
      <c r="N366" s="109"/>
      <c r="O366" s="109"/>
      <c r="P366" s="338" t="s">
        <v>27</v>
      </c>
      <c r="Q366" s="338"/>
      <c r="R366" s="338"/>
      <c r="S366" s="338"/>
      <c r="T366" s="338"/>
      <c r="U366" s="338"/>
      <c r="V366" s="338"/>
      <c r="W366" s="338"/>
      <c r="X366" s="338"/>
      <c r="Y366" s="348" t="s">
        <v>347</v>
      </c>
      <c r="Z366" s="349"/>
      <c r="AA366" s="349"/>
      <c r="AB366" s="349"/>
      <c r="AC366" s="277" t="s">
        <v>332</v>
      </c>
      <c r="AD366" s="277"/>
      <c r="AE366" s="277"/>
      <c r="AF366" s="277"/>
      <c r="AG366" s="277"/>
      <c r="AH366" s="348" t="s">
        <v>257</v>
      </c>
      <c r="AI366" s="350"/>
      <c r="AJ366" s="350"/>
      <c r="AK366" s="350"/>
      <c r="AL366" s="350" t="s">
        <v>21</v>
      </c>
      <c r="AM366" s="350"/>
      <c r="AN366" s="350"/>
      <c r="AO366" s="424"/>
      <c r="AP366" s="425" t="s">
        <v>296</v>
      </c>
      <c r="AQ366" s="425"/>
      <c r="AR366" s="425"/>
      <c r="AS366" s="425"/>
      <c r="AT366" s="425"/>
      <c r="AU366" s="425"/>
      <c r="AV366" s="425"/>
      <c r="AW366" s="425"/>
      <c r="AX366" s="425"/>
      <c r="AY366" s="34">
        <f t="shared" ref="AY366:AY367" si="8">$AY$364</f>
        <v>0</v>
      </c>
    </row>
    <row r="367" spans="1:51" ht="26.25" customHeight="1" x14ac:dyDescent="0.15">
      <c r="A367" s="1067">
        <v>1</v>
      </c>
      <c r="B367" s="106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66"/>
      <c r="AD367" s="1066"/>
      <c r="AE367" s="1066"/>
      <c r="AF367" s="1066"/>
      <c r="AG367" s="106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7">
        <v>2</v>
      </c>
      <c r="B368" s="106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66"/>
      <c r="AD368" s="1066"/>
      <c r="AE368" s="1066"/>
      <c r="AF368" s="1066"/>
      <c r="AG368" s="106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7">
        <v>3</v>
      </c>
      <c r="B369" s="106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66"/>
      <c r="AD369" s="1066"/>
      <c r="AE369" s="1066"/>
      <c r="AF369" s="1066"/>
      <c r="AG369" s="106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7">
        <v>4</v>
      </c>
      <c r="B370" s="106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66"/>
      <c r="AD370" s="1066"/>
      <c r="AE370" s="1066"/>
      <c r="AF370" s="1066"/>
      <c r="AG370" s="106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7">
        <v>5</v>
      </c>
      <c r="B371" s="106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66"/>
      <c r="AD371" s="1066"/>
      <c r="AE371" s="1066"/>
      <c r="AF371" s="1066"/>
      <c r="AG371" s="106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7">
        <v>6</v>
      </c>
      <c r="B372" s="106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66"/>
      <c r="AD372" s="1066"/>
      <c r="AE372" s="1066"/>
      <c r="AF372" s="1066"/>
      <c r="AG372" s="106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7">
        <v>7</v>
      </c>
      <c r="B373" s="106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66"/>
      <c r="AD373" s="1066"/>
      <c r="AE373" s="1066"/>
      <c r="AF373" s="1066"/>
      <c r="AG373" s="106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7">
        <v>8</v>
      </c>
      <c r="B374" s="106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66"/>
      <c r="AD374" s="1066"/>
      <c r="AE374" s="1066"/>
      <c r="AF374" s="1066"/>
      <c r="AG374" s="106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7">
        <v>9</v>
      </c>
      <c r="B375" s="106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66"/>
      <c r="AD375" s="1066"/>
      <c r="AE375" s="1066"/>
      <c r="AF375" s="1066"/>
      <c r="AG375" s="106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7">
        <v>10</v>
      </c>
      <c r="B376" s="106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66"/>
      <c r="AD376" s="1066"/>
      <c r="AE376" s="1066"/>
      <c r="AF376" s="1066"/>
      <c r="AG376" s="106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7">
        <v>11</v>
      </c>
      <c r="B377" s="106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66"/>
      <c r="AD377" s="1066"/>
      <c r="AE377" s="1066"/>
      <c r="AF377" s="1066"/>
      <c r="AG377" s="106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7">
        <v>12</v>
      </c>
      <c r="B378" s="106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66"/>
      <c r="AD378" s="1066"/>
      <c r="AE378" s="1066"/>
      <c r="AF378" s="1066"/>
      <c r="AG378" s="106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7">
        <v>13</v>
      </c>
      <c r="B379" s="106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66"/>
      <c r="AD379" s="1066"/>
      <c r="AE379" s="1066"/>
      <c r="AF379" s="1066"/>
      <c r="AG379" s="106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7">
        <v>14</v>
      </c>
      <c r="B380" s="106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66"/>
      <c r="AD380" s="1066"/>
      <c r="AE380" s="1066"/>
      <c r="AF380" s="1066"/>
      <c r="AG380" s="106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7">
        <v>15</v>
      </c>
      <c r="B381" s="106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66"/>
      <c r="AD381" s="1066"/>
      <c r="AE381" s="1066"/>
      <c r="AF381" s="1066"/>
      <c r="AG381" s="106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7">
        <v>16</v>
      </c>
      <c r="B382" s="106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66"/>
      <c r="AD382" s="1066"/>
      <c r="AE382" s="1066"/>
      <c r="AF382" s="1066"/>
      <c r="AG382" s="106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7">
        <v>17</v>
      </c>
      <c r="B383" s="106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66"/>
      <c r="AD383" s="1066"/>
      <c r="AE383" s="1066"/>
      <c r="AF383" s="1066"/>
      <c r="AG383" s="106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7">
        <v>18</v>
      </c>
      <c r="B384" s="106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66"/>
      <c r="AD384" s="1066"/>
      <c r="AE384" s="1066"/>
      <c r="AF384" s="1066"/>
      <c r="AG384" s="106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7">
        <v>19</v>
      </c>
      <c r="B385" s="106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66"/>
      <c r="AD385" s="1066"/>
      <c r="AE385" s="1066"/>
      <c r="AF385" s="1066"/>
      <c r="AG385" s="106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7">
        <v>20</v>
      </c>
      <c r="B386" s="106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66"/>
      <c r="AD386" s="1066"/>
      <c r="AE386" s="1066"/>
      <c r="AF386" s="1066"/>
      <c r="AG386" s="106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7">
        <v>21</v>
      </c>
      <c r="B387" s="106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66"/>
      <c r="AD387" s="1066"/>
      <c r="AE387" s="1066"/>
      <c r="AF387" s="1066"/>
      <c r="AG387" s="106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7">
        <v>22</v>
      </c>
      <c r="B388" s="106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66"/>
      <c r="AD388" s="1066"/>
      <c r="AE388" s="1066"/>
      <c r="AF388" s="1066"/>
      <c r="AG388" s="106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7">
        <v>23</v>
      </c>
      <c r="B389" s="106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66"/>
      <c r="AD389" s="1066"/>
      <c r="AE389" s="1066"/>
      <c r="AF389" s="1066"/>
      <c r="AG389" s="106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7">
        <v>24</v>
      </c>
      <c r="B390" s="106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66"/>
      <c r="AD390" s="1066"/>
      <c r="AE390" s="1066"/>
      <c r="AF390" s="1066"/>
      <c r="AG390" s="106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7">
        <v>25</v>
      </c>
      <c r="B391" s="106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66"/>
      <c r="AD391" s="1066"/>
      <c r="AE391" s="1066"/>
      <c r="AF391" s="1066"/>
      <c r="AG391" s="106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7">
        <v>26</v>
      </c>
      <c r="B392" s="106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66"/>
      <c r="AD392" s="1066"/>
      <c r="AE392" s="1066"/>
      <c r="AF392" s="1066"/>
      <c r="AG392" s="106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7">
        <v>27</v>
      </c>
      <c r="B393" s="106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66"/>
      <c r="AD393" s="1066"/>
      <c r="AE393" s="1066"/>
      <c r="AF393" s="1066"/>
      <c r="AG393" s="106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7">
        <v>28</v>
      </c>
      <c r="B394" s="106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66"/>
      <c r="AD394" s="1066"/>
      <c r="AE394" s="1066"/>
      <c r="AF394" s="1066"/>
      <c r="AG394" s="106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7">
        <v>29</v>
      </c>
      <c r="B395" s="106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66"/>
      <c r="AD395" s="1066"/>
      <c r="AE395" s="1066"/>
      <c r="AF395" s="1066"/>
      <c r="AG395" s="106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7">
        <v>30</v>
      </c>
      <c r="B396" s="106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66"/>
      <c r="AD396" s="1066"/>
      <c r="AE396" s="1066"/>
      <c r="AF396" s="1066"/>
      <c r="AG396" s="106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295</v>
      </c>
      <c r="K399" s="109"/>
      <c r="L399" s="109"/>
      <c r="M399" s="109"/>
      <c r="N399" s="109"/>
      <c r="O399" s="109"/>
      <c r="P399" s="338" t="s">
        <v>27</v>
      </c>
      <c r="Q399" s="338"/>
      <c r="R399" s="338"/>
      <c r="S399" s="338"/>
      <c r="T399" s="338"/>
      <c r="U399" s="338"/>
      <c r="V399" s="338"/>
      <c r="W399" s="338"/>
      <c r="X399" s="338"/>
      <c r="Y399" s="348" t="s">
        <v>347</v>
      </c>
      <c r="Z399" s="349"/>
      <c r="AA399" s="349"/>
      <c r="AB399" s="349"/>
      <c r="AC399" s="277" t="s">
        <v>332</v>
      </c>
      <c r="AD399" s="277"/>
      <c r="AE399" s="277"/>
      <c r="AF399" s="277"/>
      <c r="AG399" s="277"/>
      <c r="AH399" s="348" t="s">
        <v>257</v>
      </c>
      <c r="AI399" s="350"/>
      <c r="AJ399" s="350"/>
      <c r="AK399" s="350"/>
      <c r="AL399" s="350" t="s">
        <v>21</v>
      </c>
      <c r="AM399" s="350"/>
      <c r="AN399" s="350"/>
      <c r="AO399" s="424"/>
      <c r="AP399" s="425" t="s">
        <v>296</v>
      </c>
      <c r="AQ399" s="425"/>
      <c r="AR399" s="425"/>
      <c r="AS399" s="425"/>
      <c r="AT399" s="425"/>
      <c r="AU399" s="425"/>
      <c r="AV399" s="425"/>
      <c r="AW399" s="425"/>
      <c r="AX399" s="425"/>
      <c r="AY399" s="34">
        <f t="shared" ref="AY399:AY400" si="9">$AY$397</f>
        <v>0</v>
      </c>
    </row>
    <row r="400" spans="1:51" ht="26.25" customHeight="1" x14ac:dyDescent="0.15">
      <c r="A400" s="1067">
        <v>1</v>
      </c>
      <c r="B400" s="106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66"/>
      <c r="AD400" s="1066"/>
      <c r="AE400" s="1066"/>
      <c r="AF400" s="1066"/>
      <c r="AG400" s="106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7">
        <v>2</v>
      </c>
      <c r="B401" s="106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66"/>
      <c r="AD401" s="1066"/>
      <c r="AE401" s="1066"/>
      <c r="AF401" s="1066"/>
      <c r="AG401" s="106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7">
        <v>3</v>
      </c>
      <c r="B402" s="106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66"/>
      <c r="AD402" s="1066"/>
      <c r="AE402" s="1066"/>
      <c r="AF402" s="1066"/>
      <c r="AG402" s="106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7">
        <v>4</v>
      </c>
      <c r="B403" s="106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66"/>
      <c r="AD403" s="1066"/>
      <c r="AE403" s="1066"/>
      <c r="AF403" s="1066"/>
      <c r="AG403" s="106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7">
        <v>5</v>
      </c>
      <c r="B404" s="106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66"/>
      <c r="AD404" s="1066"/>
      <c r="AE404" s="1066"/>
      <c r="AF404" s="1066"/>
      <c r="AG404" s="106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7">
        <v>6</v>
      </c>
      <c r="B405" s="106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66"/>
      <c r="AD405" s="1066"/>
      <c r="AE405" s="1066"/>
      <c r="AF405" s="1066"/>
      <c r="AG405" s="106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7">
        <v>7</v>
      </c>
      <c r="B406" s="106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66"/>
      <c r="AD406" s="1066"/>
      <c r="AE406" s="1066"/>
      <c r="AF406" s="1066"/>
      <c r="AG406" s="106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7">
        <v>8</v>
      </c>
      <c r="B407" s="106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66"/>
      <c r="AD407" s="1066"/>
      <c r="AE407" s="1066"/>
      <c r="AF407" s="1066"/>
      <c r="AG407" s="106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7">
        <v>9</v>
      </c>
      <c r="B408" s="106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66"/>
      <c r="AD408" s="1066"/>
      <c r="AE408" s="1066"/>
      <c r="AF408" s="1066"/>
      <c r="AG408" s="106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7">
        <v>10</v>
      </c>
      <c r="B409" s="106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66"/>
      <c r="AD409" s="1066"/>
      <c r="AE409" s="1066"/>
      <c r="AF409" s="1066"/>
      <c r="AG409" s="106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7">
        <v>11</v>
      </c>
      <c r="B410" s="106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66"/>
      <c r="AD410" s="1066"/>
      <c r="AE410" s="1066"/>
      <c r="AF410" s="1066"/>
      <c r="AG410" s="106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7">
        <v>12</v>
      </c>
      <c r="B411" s="106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66"/>
      <c r="AD411" s="1066"/>
      <c r="AE411" s="1066"/>
      <c r="AF411" s="1066"/>
      <c r="AG411" s="106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7">
        <v>13</v>
      </c>
      <c r="B412" s="106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66"/>
      <c r="AD412" s="1066"/>
      <c r="AE412" s="1066"/>
      <c r="AF412" s="1066"/>
      <c r="AG412" s="106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7">
        <v>14</v>
      </c>
      <c r="B413" s="106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66"/>
      <c r="AD413" s="1066"/>
      <c r="AE413" s="1066"/>
      <c r="AF413" s="1066"/>
      <c r="AG413" s="106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7">
        <v>15</v>
      </c>
      <c r="B414" s="106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66"/>
      <c r="AD414" s="1066"/>
      <c r="AE414" s="1066"/>
      <c r="AF414" s="1066"/>
      <c r="AG414" s="106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7">
        <v>16</v>
      </c>
      <c r="B415" s="106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66"/>
      <c r="AD415" s="1066"/>
      <c r="AE415" s="1066"/>
      <c r="AF415" s="1066"/>
      <c r="AG415" s="106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7">
        <v>17</v>
      </c>
      <c r="B416" s="106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66"/>
      <c r="AD416" s="1066"/>
      <c r="AE416" s="1066"/>
      <c r="AF416" s="1066"/>
      <c r="AG416" s="106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7">
        <v>18</v>
      </c>
      <c r="B417" s="106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66"/>
      <c r="AD417" s="1066"/>
      <c r="AE417" s="1066"/>
      <c r="AF417" s="1066"/>
      <c r="AG417" s="106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7">
        <v>19</v>
      </c>
      <c r="B418" s="106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66"/>
      <c r="AD418" s="1066"/>
      <c r="AE418" s="1066"/>
      <c r="AF418" s="1066"/>
      <c r="AG418" s="106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7">
        <v>20</v>
      </c>
      <c r="B419" s="106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66"/>
      <c r="AD419" s="1066"/>
      <c r="AE419" s="1066"/>
      <c r="AF419" s="1066"/>
      <c r="AG419" s="106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7">
        <v>21</v>
      </c>
      <c r="B420" s="106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66"/>
      <c r="AD420" s="1066"/>
      <c r="AE420" s="1066"/>
      <c r="AF420" s="1066"/>
      <c r="AG420" s="106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7">
        <v>22</v>
      </c>
      <c r="B421" s="106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66"/>
      <c r="AD421" s="1066"/>
      <c r="AE421" s="1066"/>
      <c r="AF421" s="1066"/>
      <c r="AG421" s="106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7">
        <v>23</v>
      </c>
      <c r="B422" s="106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66"/>
      <c r="AD422" s="1066"/>
      <c r="AE422" s="1066"/>
      <c r="AF422" s="1066"/>
      <c r="AG422" s="106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7">
        <v>24</v>
      </c>
      <c r="B423" s="106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66"/>
      <c r="AD423" s="1066"/>
      <c r="AE423" s="1066"/>
      <c r="AF423" s="1066"/>
      <c r="AG423" s="106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7">
        <v>25</v>
      </c>
      <c r="B424" s="106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66"/>
      <c r="AD424" s="1066"/>
      <c r="AE424" s="1066"/>
      <c r="AF424" s="1066"/>
      <c r="AG424" s="106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7">
        <v>26</v>
      </c>
      <c r="B425" s="106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66"/>
      <c r="AD425" s="1066"/>
      <c r="AE425" s="1066"/>
      <c r="AF425" s="1066"/>
      <c r="AG425" s="106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7">
        <v>27</v>
      </c>
      <c r="B426" s="106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66"/>
      <c r="AD426" s="1066"/>
      <c r="AE426" s="1066"/>
      <c r="AF426" s="1066"/>
      <c r="AG426" s="106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7">
        <v>28</v>
      </c>
      <c r="B427" s="106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66"/>
      <c r="AD427" s="1066"/>
      <c r="AE427" s="1066"/>
      <c r="AF427" s="1066"/>
      <c r="AG427" s="106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7">
        <v>29</v>
      </c>
      <c r="B428" s="106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66"/>
      <c r="AD428" s="1066"/>
      <c r="AE428" s="1066"/>
      <c r="AF428" s="1066"/>
      <c r="AG428" s="106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7">
        <v>30</v>
      </c>
      <c r="B429" s="106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66"/>
      <c r="AD429" s="1066"/>
      <c r="AE429" s="1066"/>
      <c r="AF429" s="1066"/>
      <c r="AG429" s="106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295</v>
      </c>
      <c r="K432" s="109"/>
      <c r="L432" s="109"/>
      <c r="M432" s="109"/>
      <c r="N432" s="109"/>
      <c r="O432" s="109"/>
      <c r="P432" s="338" t="s">
        <v>27</v>
      </c>
      <c r="Q432" s="338"/>
      <c r="R432" s="338"/>
      <c r="S432" s="338"/>
      <c r="T432" s="338"/>
      <c r="U432" s="338"/>
      <c r="V432" s="338"/>
      <c r="W432" s="338"/>
      <c r="X432" s="338"/>
      <c r="Y432" s="348" t="s">
        <v>347</v>
      </c>
      <c r="Z432" s="349"/>
      <c r="AA432" s="349"/>
      <c r="AB432" s="349"/>
      <c r="AC432" s="277" t="s">
        <v>332</v>
      </c>
      <c r="AD432" s="277"/>
      <c r="AE432" s="277"/>
      <c r="AF432" s="277"/>
      <c r="AG432" s="277"/>
      <c r="AH432" s="348" t="s">
        <v>257</v>
      </c>
      <c r="AI432" s="350"/>
      <c r="AJ432" s="350"/>
      <c r="AK432" s="350"/>
      <c r="AL432" s="350" t="s">
        <v>21</v>
      </c>
      <c r="AM432" s="350"/>
      <c r="AN432" s="350"/>
      <c r="AO432" s="424"/>
      <c r="AP432" s="425" t="s">
        <v>296</v>
      </c>
      <c r="AQ432" s="425"/>
      <c r="AR432" s="425"/>
      <c r="AS432" s="425"/>
      <c r="AT432" s="425"/>
      <c r="AU432" s="425"/>
      <c r="AV432" s="425"/>
      <c r="AW432" s="425"/>
      <c r="AX432" s="425"/>
      <c r="AY432" s="34">
        <f t="shared" ref="AY432:AY433" si="10">$AY$430</f>
        <v>0</v>
      </c>
    </row>
    <row r="433" spans="1:51" ht="26.25" customHeight="1" x14ac:dyDescent="0.15">
      <c r="A433" s="1067">
        <v>1</v>
      </c>
      <c r="B433" s="106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66"/>
      <c r="AD433" s="1066"/>
      <c r="AE433" s="1066"/>
      <c r="AF433" s="1066"/>
      <c r="AG433" s="106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7">
        <v>2</v>
      </c>
      <c r="B434" s="106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66"/>
      <c r="AD434" s="1066"/>
      <c r="AE434" s="1066"/>
      <c r="AF434" s="1066"/>
      <c r="AG434" s="106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7">
        <v>3</v>
      </c>
      <c r="B435" s="106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66"/>
      <c r="AD435" s="1066"/>
      <c r="AE435" s="1066"/>
      <c r="AF435" s="1066"/>
      <c r="AG435" s="106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7">
        <v>4</v>
      </c>
      <c r="B436" s="106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66"/>
      <c r="AD436" s="1066"/>
      <c r="AE436" s="1066"/>
      <c r="AF436" s="1066"/>
      <c r="AG436" s="106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7">
        <v>5</v>
      </c>
      <c r="B437" s="106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66"/>
      <c r="AD437" s="1066"/>
      <c r="AE437" s="1066"/>
      <c r="AF437" s="1066"/>
      <c r="AG437" s="106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7">
        <v>6</v>
      </c>
      <c r="B438" s="106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66"/>
      <c r="AD438" s="1066"/>
      <c r="AE438" s="1066"/>
      <c r="AF438" s="1066"/>
      <c r="AG438" s="106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7">
        <v>7</v>
      </c>
      <c r="B439" s="106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66"/>
      <c r="AD439" s="1066"/>
      <c r="AE439" s="1066"/>
      <c r="AF439" s="1066"/>
      <c r="AG439" s="106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7">
        <v>8</v>
      </c>
      <c r="B440" s="106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66"/>
      <c r="AD440" s="1066"/>
      <c r="AE440" s="1066"/>
      <c r="AF440" s="1066"/>
      <c r="AG440" s="106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7">
        <v>9</v>
      </c>
      <c r="B441" s="106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66"/>
      <c r="AD441" s="1066"/>
      <c r="AE441" s="1066"/>
      <c r="AF441" s="1066"/>
      <c r="AG441" s="106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7">
        <v>10</v>
      </c>
      <c r="B442" s="106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66"/>
      <c r="AD442" s="1066"/>
      <c r="AE442" s="1066"/>
      <c r="AF442" s="1066"/>
      <c r="AG442" s="106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7">
        <v>11</v>
      </c>
      <c r="B443" s="106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66"/>
      <c r="AD443" s="1066"/>
      <c r="AE443" s="1066"/>
      <c r="AF443" s="1066"/>
      <c r="AG443" s="106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7">
        <v>12</v>
      </c>
      <c r="B444" s="106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66"/>
      <c r="AD444" s="1066"/>
      <c r="AE444" s="1066"/>
      <c r="AF444" s="1066"/>
      <c r="AG444" s="106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7">
        <v>13</v>
      </c>
      <c r="B445" s="106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66"/>
      <c r="AD445" s="1066"/>
      <c r="AE445" s="1066"/>
      <c r="AF445" s="1066"/>
      <c r="AG445" s="106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7">
        <v>14</v>
      </c>
      <c r="B446" s="106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66"/>
      <c r="AD446" s="1066"/>
      <c r="AE446" s="1066"/>
      <c r="AF446" s="1066"/>
      <c r="AG446" s="106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7">
        <v>15</v>
      </c>
      <c r="B447" s="106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66"/>
      <c r="AD447" s="1066"/>
      <c r="AE447" s="1066"/>
      <c r="AF447" s="1066"/>
      <c r="AG447" s="106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7">
        <v>16</v>
      </c>
      <c r="B448" s="106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66"/>
      <c r="AD448" s="1066"/>
      <c r="AE448" s="1066"/>
      <c r="AF448" s="1066"/>
      <c r="AG448" s="106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7">
        <v>17</v>
      </c>
      <c r="B449" s="106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66"/>
      <c r="AD449" s="1066"/>
      <c r="AE449" s="1066"/>
      <c r="AF449" s="1066"/>
      <c r="AG449" s="106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7">
        <v>18</v>
      </c>
      <c r="B450" s="106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66"/>
      <c r="AD450" s="1066"/>
      <c r="AE450" s="1066"/>
      <c r="AF450" s="1066"/>
      <c r="AG450" s="106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7">
        <v>19</v>
      </c>
      <c r="B451" s="106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66"/>
      <c r="AD451" s="1066"/>
      <c r="AE451" s="1066"/>
      <c r="AF451" s="1066"/>
      <c r="AG451" s="106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7">
        <v>20</v>
      </c>
      <c r="B452" s="106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66"/>
      <c r="AD452" s="1066"/>
      <c r="AE452" s="1066"/>
      <c r="AF452" s="1066"/>
      <c r="AG452" s="106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7">
        <v>21</v>
      </c>
      <c r="B453" s="106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66"/>
      <c r="AD453" s="1066"/>
      <c r="AE453" s="1066"/>
      <c r="AF453" s="1066"/>
      <c r="AG453" s="106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7">
        <v>22</v>
      </c>
      <c r="B454" s="106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66"/>
      <c r="AD454" s="1066"/>
      <c r="AE454" s="1066"/>
      <c r="AF454" s="1066"/>
      <c r="AG454" s="106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7">
        <v>23</v>
      </c>
      <c r="B455" s="106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66"/>
      <c r="AD455" s="1066"/>
      <c r="AE455" s="1066"/>
      <c r="AF455" s="1066"/>
      <c r="AG455" s="106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7">
        <v>24</v>
      </c>
      <c r="B456" s="106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66"/>
      <c r="AD456" s="1066"/>
      <c r="AE456" s="1066"/>
      <c r="AF456" s="1066"/>
      <c r="AG456" s="106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7">
        <v>25</v>
      </c>
      <c r="B457" s="106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66"/>
      <c r="AD457" s="1066"/>
      <c r="AE457" s="1066"/>
      <c r="AF457" s="1066"/>
      <c r="AG457" s="106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7">
        <v>26</v>
      </c>
      <c r="B458" s="106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66"/>
      <c r="AD458" s="1066"/>
      <c r="AE458" s="1066"/>
      <c r="AF458" s="1066"/>
      <c r="AG458" s="106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7">
        <v>27</v>
      </c>
      <c r="B459" s="106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66"/>
      <c r="AD459" s="1066"/>
      <c r="AE459" s="1066"/>
      <c r="AF459" s="1066"/>
      <c r="AG459" s="106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7">
        <v>28</v>
      </c>
      <c r="B460" s="106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66"/>
      <c r="AD460" s="1066"/>
      <c r="AE460" s="1066"/>
      <c r="AF460" s="1066"/>
      <c r="AG460" s="106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7">
        <v>29</v>
      </c>
      <c r="B461" s="106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66"/>
      <c r="AD461" s="1066"/>
      <c r="AE461" s="1066"/>
      <c r="AF461" s="1066"/>
      <c r="AG461" s="106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7">
        <v>30</v>
      </c>
      <c r="B462" s="106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66"/>
      <c r="AD462" s="1066"/>
      <c r="AE462" s="1066"/>
      <c r="AF462" s="1066"/>
      <c r="AG462" s="106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295</v>
      </c>
      <c r="K465" s="109"/>
      <c r="L465" s="109"/>
      <c r="M465" s="109"/>
      <c r="N465" s="109"/>
      <c r="O465" s="109"/>
      <c r="P465" s="338" t="s">
        <v>27</v>
      </c>
      <c r="Q465" s="338"/>
      <c r="R465" s="338"/>
      <c r="S465" s="338"/>
      <c r="T465" s="338"/>
      <c r="U465" s="338"/>
      <c r="V465" s="338"/>
      <c r="W465" s="338"/>
      <c r="X465" s="338"/>
      <c r="Y465" s="348" t="s">
        <v>347</v>
      </c>
      <c r="Z465" s="349"/>
      <c r="AA465" s="349"/>
      <c r="AB465" s="349"/>
      <c r="AC465" s="277" t="s">
        <v>332</v>
      </c>
      <c r="AD465" s="277"/>
      <c r="AE465" s="277"/>
      <c r="AF465" s="277"/>
      <c r="AG465" s="277"/>
      <c r="AH465" s="348" t="s">
        <v>257</v>
      </c>
      <c r="AI465" s="350"/>
      <c r="AJ465" s="350"/>
      <c r="AK465" s="350"/>
      <c r="AL465" s="350" t="s">
        <v>21</v>
      </c>
      <c r="AM465" s="350"/>
      <c r="AN465" s="350"/>
      <c r="AO465" s="424"/>
      <c r="AP465" s="425" t="s">
        <v>296</v>
      </c>
      <c r="AQ465" s="425"/>
      <c r="AR465" s="425"/>
      <c r="AS465" s="425"/>
      <c r="AT465" s="425"/>
      <c r="AU465" s="425"/>
      <c r="AV465" s="425"/>
      <c r="AW465" s="425"/>
      <c r="AX465" s="425"/>
      <c r="AY465" s="34">
        <f t="shared" ref="AY465:AY466" si="11">$AY$463</f>
        <v>0</v>
      </c>
    </row>
    <row r="466" spans="1:51" ht="26.25" customHeight="1" x14ac:dyDescent="0.15">
      <c r="A466" s="1067">
        <v>1</v>
      </c>
      <c r="B466" s="106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66"/>
      <c r="AD466" s="1066"/>
      <c r="AE466" s="1066"/>
      <c r="AF466" s="1066"/>
      <c r="AG466" s="106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7">
        <v>2</v>
      </c>
      <c r="B467" s="106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66"/>
      <c r="AD467" s="1066"/>
      <c r="AE467" s="1066"/>
      <c r="AF467" s="1066"/>
      <c r="AG467" s="106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7">
        <v>3</v>
      </c>
      <c r="B468" s="106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66"/>
      <c r="AD468" s="1066"/>
      <c r="AE468" s="1066"/>
      <c r="AF468" s="1066"/>
      <c r="AG468" s="106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7">
        <v>4</v>
      </c>
      <c r="B469" s="106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66"/>
      <c r="AD469" s="1066"/>
      <c r="AE469" s="1066"/>
      <c r="AF469" s="1066"/>
      <c r="AG469" s="106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7">
        <v>5</v>
      </c>
      <c r="B470" s="106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66"/>
      <c r="AD470" s="1066"/>
      <c r="AE470" s="1066"/>
      <c r="AF470" s="1066"/>
      <c r="AG470" s="106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7">
        <v>6</v>
      </c>
      <c r="B471" s="106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66"/>
      <c r="AD471" s="1066"/>
      <c r="AE471" s="1066"/>
      <c r="AF471" s="1066"/>
      <c r="AG471" s="106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7">
        <v>7</v>
      </c>
      <c r="B472" s="106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66"/>
      <c r="AD472" s="1066"/>
      <c r="AE472" s="1066"/>
      <c r="AF472" s="1066"/>
      <c r="AG472" s="106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7">
        <v>8</v>
      </c>
      <c r="B473" s="106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66"/>
      <c r="AD473" s="1066"/>
      <c r="AE473" s="1066"/>
      <c r="AF473" s="1066"/>
      <c r="AG473" s="106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7">
        <v>9</v>
      </c>
      <c r="B474" s="106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66"/>
      <c r="AD474" s="1066"/>
      <c r="AE474" s="1066"/>
      <c r="AF474" s="1066"/>
      <c r="AG474" s="106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7">
        <v>10</v>
      </c>
      <c r="B475" s="106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66"/>
      <c r="AD475" s="1066"/>
      <c r="AE475" s="1066"/>
      <c r="AF475" s="1066"/>
      <c r="AG475" s="106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7">
        <v>11</v>
      </c>
      <c r="B476" s="106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66"/>
      <c r="AD476" s="1066"/>
      <c r="AE476" s="1066"/>
      <c r="AF476" s="1066"/>
      <c r="AG476" s="106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7">
        <v>12</v>
      </c>
      <c r="B477" s="106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66"/>
      <c r="AD477" s="1066"/>
      <c r="AE477" s="1066"/>
      <c r="AF477" s="1066"/>
      <c r="AG477" s="106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7">
        <v>13</v>
      </c>
      <c r="B478" s="106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66"/>
      <c r="AD478" s="1066"/>
      <c r="AE478" s="1066"/>
      <c r="AF478" s="1066"/>
      <c r="AG478" s="106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7">
        <v>14</v>
      </c>
      <c r="B479" s="106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66"/>
      <c r="AD479" s="1066"/>
      <c r="AE479" s="1066"/>
      <c r="AF479" s="1066"/>
      <c r="AG479" s="106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7">
        <v>15</v>
      </c>
      <c r="B480" s="106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66"/>
      <c r="AD480" s="1066"/>
      <c r="AE480" s="1066"/>
      <c r="AF480" s="1066"/>
      <c r="AG480" s="106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7">
        <v>16</v>
      </c>
      <c r="B481" s="106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66"/>
      <c r="AD481" s="1066"/>
      <c r="AE481" s="1066"/>
      <c r="AF481" s="1066"/>
      <c r="AG481" s="106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7">
        <v>17</v>
      </c>
      <c r="B482" s="106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66"/>
      <c r="AD482" s="1066"/>
      <c r="AE482" s="1066"/>
      <c r="AF482" s="1066"/>
      <c r="AG482" s="106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7">
        <v>18</v>
      </c>
      <c r="B483" s="106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66"/>
      <c r="AD483" s="1066"/>
      <c r="AE483" s="1066"/>
      <c r="AF483" s="1066"/>
      <c r="AG483" s="106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7">
        <v>19</v>
      </c>
      <c r="B484" s="106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66"/>
      <c r="AD484" s="1066"/>
      <c r="AE484" s="1066"/>
      <c r="AF484" s="1066"/>
      <c r="AG484" s="106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7">
        <v>20</v>
      </c>
      <c r="B485" s="106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66"/>
      <c r="AD485" s="1066"/>
      <c r="AE485" s="1066"/>
      <c r="AF485" s="1066"/>
      <c r="AG485" s="106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7">
        <v>21</v>
      </c>
      <c r="B486" s="106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66"/>
      <c r="AD486" s="1066"/>
      <c r="AE486" s="1066"/>
      <c r="AF486" s="1066"/>
      <c r="AG486" s="106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7">
        <v>22</v>
      </c>
      <c r="B487" s="106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66"/>
      <c r="AD487" s="1066"/>
      <c r="AE487" s="1066"/>
      <c r="AF487" s="1066"/>
      <c r="AG487" s="106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7">
        <v>23</v>
      </c>
      <c r="B488" s="106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66"/>
      <c r="AD488" s="1066"/>
      <c r="AE488" s="1066"/>
      <c r="AF488" s="1066"/>
      <c r="AG488" s="106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7">
        <v>24</v>
      </c>
      <c r="B489" s="106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66"/>
      <c r="AD489" s="1066"/>
      <c r="AE489" s="1066"/>
      <c r="AF489" s="1066"/>
      <c r="AG489" s="106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7">
        <v>25</v>
      </c>
      <c r="B490" s="106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66"/>
      <c r="AD490" s="1066"/>
      <c r="AE490" s="1066"/>
      <c r="AF490" s="1066"/>
      <c r="AG490" s="106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7">
        <v>26</v>
      </c>
      <c r="B491" s="106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66"/>
      <c r="AD491" s="1066"/>
      <c r="AE491" s="1066"/>
      <c r="AF491" s="1066"/>
      <c r="AG491" s="106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7">
        <v>27</v>
      </c>
      <c r="B492" s="106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66"/>
      <c r="AD492" s="1066"/>
      <c r="AE492" s="1066"/>
      <c r="AF492" s="1066"/>
      <c r="AG492" s="106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7">
        <v>28</v>
      </c>
      <c r="B493" s="106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66"/>
      <c r="AD493" s="1066"/>
      <c r="AE493" s="1066"/>
      <c r="AF493" s="1066"/>
      <c r="AG493" s="106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7">
        <v>29</v>
      </c>
      <c r="B494" s="106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66"/>
      <c r="AD494" s="1066"/>
      <c r="AE494" s="1066"/>
      <c r="AF494" s="1066"/>
      <c r="AG494" s="106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7">
        <v>30</v>
      </c>
      <c r="B495" s="106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66"/>
      <c r="AD495" s="1066"/>
      <c r="AE495" s="1066"/>
      <c r="AF495" s="1066"/>
      <c r="AG495" s="106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295</v>
      </c>
      <c r="K498" s="109"/>
      <c r="L498" s="109"/>
      <c r="M498" s="109"/>
      <c r="N498" s="109"/>
      <c r="O498" s="109"/>
      <c r="P498" s="338" t="s">
        <v>27</v>
      </c>
      <c r="Q498" s="338"/>
      <c r="R498" s="338"/>
      <c r="S498" s="338"/>
      <c r="T498" s="338"/>
      <c r="U498" s="338"/>
      <c r="V498" s="338"/>
      <c r="W498" s="338"/>
      <c r="X498" s="338"/>
      <c r="Y498" s="348" t="s">
        <v>347</v>
      </c>
      <c r="Z498" s="349"/>
      <c r="AA498" s="349"/>
      <c r="AB498" s="349"/>
      <c r="AC498" s="277" t="s">
        <v>332</v>
      </c>
      <c r="AD498" s="277"/>
      <c r="AE498" s="277"/>
      <c r="AF498" s="277"/>
      <c r="AG498" s="277"/>
      <c r="AH498" s="348" t="s">
        <v>257</v>
      </c>
      <c r="AI498" s="350"/>
      <c r="AJ498" s="350"/>
      <c r="AK498" s="350"/>
      <c r="AL498" s="350" t="s">
        <v>21</v>
      </c>
      <c r="AM498" s="350"/>
      <c r="AN498" s="350"/>
      <c r="AO498" s="424"/>
      <c r="AP498" s="425" t="s">
        <v>296</v>
      </c>
      <c r="AQ498" s="425"/>
      <c r="AR498" s="425"/>
      <c r="AS498" s="425"/>
      <c r="AT498" s="425"/>
      <c r="AU498" s="425"/>
      <c r="AV498" s="425"/>
      <c r="AW498" s="425"/>
      <c r="AX498" s="425"/>
      <c r="AY498" s="34">
        <f t="shared" ref="AY498:AY499" si="12">$AY$496</f>
        <v>0</v>
      </c>
    </row>
    <row r="499" spans="1:51" ht="26.25" customHeight="1" x14ac:dyDescent="0.15">
      <c r="A499" s="1067">
        <v>1</v>
      </c>
      <c r="B499" s="106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66"/>
      <c r="AD499" s="1066"/>
      <c r="AE499" s="1066"/>
      <c r="AF499" s="1066"/>
      <c r="AG499" s="106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7">
        <v>2</v>
      </c>
      <c r="B500" s="106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66"/>
      <c r="AD500" s="1066"/>
      <c r="AE500" s="1066"/>
      <c r="AF500" s="1066"/>
      <c r="AG500" s="106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7">
        <v>3</v>
      </c>
      <c r="B501" s="106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66"/>
      <c r="AD501" s="1066"/>
      <c r="AE501" s="1066"/>
      <c r="AF501" s="1066"/>
      <c r="AG501" s="106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7">
        <v>4</v>
      </c>
      <c r="B502" s="106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66"/>
      <c r="AD502" s="1066"/>
      <c r="AE502" s="1066"/>
      <c r="AF502" s="1066"/>
      <c r="AG502" s="106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7">
        <v>5</v>
      </c>
      <c r="B503" s="106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66"/>
      <c r="AD503" s="1066"/>
      <c r="AE503" s="1066"/>
      <c r="AF503" s="1066"/>
      <c r="AG503" s="106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7">
        <v>6</v>
      </c>
      <c r="B504" s="106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66"/>
      <c r="AD504" s="1066"/>
      <c r="AE504" s="1066"/>
      <c r="AF504" s="1066"/>
      <c r="AG504" s="106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7">
        <v>7</v>
      </c>
      <c r="B505" s="106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66"/>
      <c r="AD505" s="1066"/>
      <c r="AE505" s="1066"/>
      <c r="AF505" s="1066"/>
      <c r="AG505" s="106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7">
        <v>8</v>
      </c>
      <c r="B506" s="106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66"/>
      <c r="AD506" s="1066"/>
      <c r="AE506" s="1066"/>
      <c r="AF506" s="1066"/>
      <c r="AG506" s="106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7">
        <v>9</v>
      </c>
      <c r="B507" s="106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66"/>
      <c r="AD507" s="1066"/>
      <c r="AE507" s="1066"/>
      <c r="AF507" s="1066"/>
      <c r="AG507" s="106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7">
        <v>10</v>
      </c>
      <c r="B508" s="106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66"/>
      <c r="AD508" s="1066"/>
      <c r="AE508" s="1066"/>
      <c r="AF508" s="1066"/>
      <c r="AG508" s="106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7">
        <v>11</v>
      </c>
      <c r="B509" s="106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66"/>
      <c r="AD509" s="1066"/>
      <c r="AE509" s="1066"/>
      <c r="AF509" s="1066"/>
      <c r="AG509" s="106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7">
        <v>12</v>
      </c>
      <c r="B510" s="106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66"/>
      <c r="AD510" s="1066"/>
      <c r="AE510" s="1066"/>
      <c r="AF510" s="1066"/>
      <c r="AG510" s="106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7">
        <v>13</v>
      </c>
      <c r="B511" s="106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66"/>
      <c r="AD511" s="1066"/>
      <c r="AE511" s="1066"/>
      <c r="AF511" s="1066"/>
      <c r="AG511" s="106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7">
        <v>14</v>
      </c>
      <c r="B512" s="106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66"/>
      <c r="AD512" s="1066"/>
      <c r="AE512" s="1066"/>
      <c r="AF512" s="1066"/>
      <c r="AG512" s="106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7">
        <v>15</v>
      </c>
      <c r="B513" s="106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66"/>
      <c r="AD513" s="1066"/>
      <c r="AE513" s="1066"/>
      <c r="AF513" s="1066"/>
      <c r="AG513" s="106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7">
        <v>16</v>
      </c>
      <c r="B514" s="106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66"/>
      <c r="AD514" s="1066"/>
      <c r="AE514" s="1066"/>
      <c r="AF514" s="1066"/>
      <c r="AG514" s="106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7">
        <v>17</v>
      </c>
      <c r="B515" s="106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66"/>
      <c r="AD515" s="1066"/>
      <c r="AE515" s="1066"/>
      <c r="AF515" s="1066"/>
      <c r="AG515" s="106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7">
        <v>18</v>
      </c>
      <c r="B516" s="106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66"/>
      <c r="AD516" s="1066"/>
      <c r="AE516" s="1066"/>
      <c r="AF516" s="1066"/>
      <c r="AG516" s="106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7">
        <v>19</v>
      </c>
      <c r="B517" s="106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66"/>
      <c r="AD517" s="1066"/>
      <c r="AE517" s="1066"/>
      <c r="AF517" s="1066"/>
      <c r="AG517" s="106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7">
        <v>20</v>
      </c>
      <c r="B518" s="106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66"/>
      <c r="AD518" s="1066"/>
      <c r="AE518" s="1066"/>
      <c r="AF518" s="1066"/>
      <c r="AG518" s="106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7">
        <v>21</v>
      </c>
      <c r="B519" s="106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66"/>
      <c r="AD519" s="1066"/>
      <c r="AE519" s="1066"/>
      <c r="AF519" s="1066"/>
      <c r="AG519" s="106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7">
        <v>22</v>
      </c>
      <c r="B520" s="106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66"/>
      <c r="AD520" s="1066"/>
      <c r="AE520" s="1066"/>
      <c r="AF520" s="1066"/>
      <c r="AG520" s="106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7">
        <v>23</v>
      </c>
      <c r="B521" s="106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66"/>
      <c r="AD521" s="1066"/>
      <c r="AE521" s="1066"/>
      <c r="AF521" s="1066"/>
      <c r="AG521" s="106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7">
        <v>24</v>
      </c>
      <c r="B522" s="106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66"/>
      <c r="AD522" s="1066"/>
      <c r="AE522" s="1066"/>
      <c r="AF522" s="1066"/>
      <c r="AG522" s="106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7">
        <v>25</v>
      </c>
      <c r="B523" s="106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66"/>
      <c r="AD523" s="1066"/>
      <c r="AE523" s="1066"/>
      <c r="AF523" s="1066"/>
      <c r="AG523" s="106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7">
        <v>26</v>
      </c>
      <c r="B524" s="106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66"/>
      <c r="AD524" s="1066"/>
      <c r="AE524" s="1066"/>
      <c r="AF524" s="1066"/>
      <c r="AG524" s="106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7">
        <v>27</v>
      </c>
      <c r="B525" s="106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66"/>
      <c r="AD525" s="1066"/>
      <c r="AE525" s="1066"/>
      <c r="AF525" s="1066"/>
      <c r="AG525" s="106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7">
        <v>28</v>
      </c>
      <c r="B526" s="106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66"/>
      <c r="AD526" s="1066"/>
      <c r="AE526" s="1066"/>
      <c r="AF526" s="1066"/>
      <c r="AG526" s="106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7">
        <v>29</v>
      </c>
      <c r="B527" s="106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66"/>
      <c r="AD527" s="1066"/>
      <c r="AE527" s="1066"/>
      <c r="AF527" s="1066"/>
      <c r="AG527" s="106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7">
        <v>30</v>
      </c>
      <c r="B528" s="106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66"/>
      <c r="AD528" s="1066"/>
      <c r="AE528" s="1066"/>
      <c r="AF528" s="1066"/>
      <c r="AG528" s="106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295</v>
      </c>
      <c r="K531" s="109"/>
      <c r="L531" s="109"/>
      <c r="M531" s="109"/>
      <c r="N531" s="109"/>
      <c r="O531" s="109"/>
      <c r="P531" s="338" t="s">
        <v>27</v>
      </c>
      <c r="Q531" s="338"/>
      <c r="R531" s="338"/>
      <c r="S531" s="338"/>
      <c r="T531" s="338"/>
      <c r="U531" s="338"/>
      <c r="V531" s="338"/>
      <c r="W531" s="338"/>
      <c r="X531" s="338"/>
      <c r="Y531" s="348" t="s">
        <v>347</v>
      </c>
      <c r="Z531" s="349"/>
      <c r="AA531" s="349"/>
      <c r="AB531" s="349"/>
      <c r="AC531" s="277" t="s">
        <v>332</v>
      </c>
      <c r="AD531" s="277"/>
      <c r="AE531" s="277"/>
      <c r="AF531" s="277"/>
      <c r="AG531" s="277"/>
      <c r="AH531" s="348" t="s">
        <v>257</v>
      </c>
      <c r="AI531" s="350"/>
      <c r="AJ531" s="350"/>
      <c r="AK531" s="350"/>
      <c r="AL531" s="350" t="s">
        <v>21</v>
      </c>
      <c r="AM531" s="350"/>
      <c r="AN531" s="350"/>
      <c r="AO531" s="424"/>
      <c r="AP531" s="425" t="s">
        <v>296</v>
      </c>
      <c r="AQ531" s="425"/>
      <c r="AR531" s="425"/>
      <c r="AS531" s="425"/>
      <c r="AT531" s="425"/>
      <c r="AU531" s="425"/>
      <c r="AV531" s="425"/>
      <c r="AW531" s="425"/>
      <c r="AX531" s="425"/>
      <c r="AY531" s="34">
        <f t="shared" ref="AY531:AY532" si="13">$AY$529</f>
        <v>0</v>
      </c>
    </row>
    <row r="532" spans="1:51" ht="26.25" customHeight="1" x14ac:dyDescent="0.15">
      <c r="A532" s="1067">
        <v>1</v>
      </c>
      <c r="B532" s="106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66"/>
      <c r="AD532" s="1066"/>
      <c r="AE532" s="1066"/>
      <c r="AF532" s="1066"/>
      <c r="AG532" s="106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7">
        <v>2</v>
      </c>
      <c r="B533" s="106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66"/>
      <c r="AD533" s="1066"/>
      <c r="AE533" s="1066"/>
      <c r="AF533" s="1066"/>
      <c r="AG533" s="106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7">
        <v>3</v>
      </c>
      <c r="B534" s="106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66"/>
      <c r="AD534" s="1066"/>
      <c r="AE534" s="1066"/>
      <c r="AF534" s="1066"/>
      <c r="AG534" s="106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7">
        <v>4</v>
      </c>
      <c r="B535" s="106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66"/>
      <c r="AD535" s="1066"/>
      <c r="AE535" s="1066"/>
      <c r="AF535" s="1066"/>
      <c r="AG535" s="106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7">
        <v>5</v>
      </c>
      <c r="B536" s="106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66"/>
      <c r="AD536" s="1066"/>
      <c r="AE536" s="1066"/>
      <c r="AF536" s="1066"/>
      <c r="AG536" s="106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7">
        <v>6</v>
      </c>
      <c r="B537" s="106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66"/>
      <c r="AD537" s="1066"/>
      <c r="AE537" s="1066"/>
      <c r="AF537" s="1066"/>
      <c r="AG537" s="106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7">
        <v>7</v>
      </c>
      <c r="B538" s="106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66"/>
      <c r="AD538" s="1066"/>
      <c r="AE538" s="1066"/>
      <c r="AF538" s="1066"/>
      <c r="AG538" s="106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7">
        <v>8</v>
      </c>
      <c r="B539" s="106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66"/>
      <c r="AD539" s="1066"/>
      <c r="AE539" s="1066"/>
      <c r="AF539" s="1066"/>
      <c r="AG539" s="106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7">
        <v>9</v>
      </c>
      <c r="B540" s="106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66"/>
      <c r="AD540" s="1066"/>
      <c r="AE540" s="1066"/>
      <c r="AF540" s="1066"/>
      <c r="AG540" s="106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7">
        <v>10</v>
      </c>
      <c r="B541" s="106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66"/>
      <c r="AD541" s="1066"/>
      <c r="AE541" s="1066"/>
      <c r="AF541" s="1066"/>
      <c r="AG541" s="106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7">
        <v>11</v>
      </c>
      <c r="B542" s="106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66"/>
      <c r="AD542" s="1066"/>
      <c r="AE542" s="1066"/>
      <c r="AF542" s="1066"/>
      <c r="AG542" s="106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7">
        <v>12</v>
      </c>
      <c r="B543" s="106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66"/>
      <c r="AD543" s="1066"/>
      <c r="AE543" s="1066"/>
      <c r="AF543" s="1066"/>
      <c r="AG543" s="106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7">
        <v>13</v>
      </c>
      <c r="B544" s="106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66"/>
      <c r="AD544" s="1066"/>
      <c r="AE544" s="1066"/>
      <c r="AF544" s="1066"/>
      <c r="AG544" s="106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7">
        <v>14</v>
      </c>
      <c r="B545" s="106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66"/>
      <c r="AD545" s="1066"/>
      <c r="AE545" s="1066"/>
      <c r="AF545" s="1066"/>
      <c r="AG545" s="106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7">
        <v>15</v>
      </c>
      <c r="B546" s="106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66"/>
      <c r="AD546" s="1066"/>
      <c r="AE546" s="1066"/>
      <c r="AF546" s="1066"/>
      <c r="AG546" s="106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7">
        <v>16</v>
      </c>
      <c r="B547" s="106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66"/>
      <c r="AD547" s="1066"/>
      <c r="AE547" s="1066"/>
      <c r="AF547" s="1066"/>
      <c r="AG547" s="106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7">
        <v>17</v>
      </c>
      <c r="B548" s="106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66"/>
      <c r="AD548" s="1066"/>
      <c r="AE548" s="1066"/>
      <c r="AF548" s="1066"/>
      <c r="AG548" s="106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7">
        <v>18</v>
      </c>
      <c r="B549" s="106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66"/>
      <c r="AD549" s="1066"/>
      <c r="AE549" s="1066"/>
      <c r="AF549" s="1066"/>
      <c r="AG549" s="106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7">
        <v>19</v>
      </c>
      <c r="B550" s="106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66"/>
      <c r="AD550" s="1066"/>
      <c r="AE550" s="1066"/>
      <c r="AF550" s="1066"/>
      <c r="AG550" s="106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7">
        <v>20</v>
      </c>
      <c r="B551" s="106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66"/>
      <c r="AD551" s="1066"/>
      <c r="AE551" s="1066"/>
      <c r="AF551" s="1066"/>
      <c r="AG551" s="106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7">
        <v>21</v>
      </c>
      <c r="B552" s="106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66"/>
      <c r="AD552" s="1066"/>
      <c r="AE552" s="1066"/>
      <c r="AF552" s="1066"/>
      <c r="AG552" s="106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7">
        <v>22</v>
      </c>
      <c r="B553" s="106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66"/>
      <c r="AD553" s="1066"/>
      <c r="AE553" s="1066"/>
      <c r="AF553" s="1066"/>
      <c r="AG553" s="106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7">
        <v>23</v>
      </c>
      <c r="B554" s="106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66"/>
      <c r="AD554" s="1066"/>
      <c r="AE554" s="1066"/>
      <c r="AF554" s="1066"/>
      <c r="AG554" s="106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7">
        <v>24</v>
      </c>
      <c r="B555" s="106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66"/>
      <c r="AD555" s="1066"/>
      <c r="AE555" s="1066"/>
      <c r="AF555" s="1066"/>
      <c r="AG555" s="106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7">
        <v>25</v>
      </c>
      <c r="B556" s="106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66"/>
      <c r="AD556" s="1066"/>
      <c r="AE556" s="1066"/>
      <c r="AF556" s="1066"/>
      <c r="AG556" s="106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7">
        <v>26</v>
      </c>
      <c r="B557" s="106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66"/>
      <c r="AD557" s="1066"/>
      <c r="AE557" s="1066"/>
      <c r="AF557" s="1066"/>
      <c r="AG557" s="106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7">
        <v>27</v>
      </c>
      <c r="B558" s="106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66"/>
      <c r="AD558" s="1066"/>
      <c r="AE558" s="1066"/>
      <c r="AF558" s="1066"/>
      <c r="AG558" s="106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7">
        <v>28</v>
      </c>
      <c r="B559" s="106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66"/>
      <c r="AD559" s="1066"/>
      <c r="AE559" s="1066"/>
      <c r="AF559" s="1066"/>
      <c r="AG559" s="106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7">
        <v>29</v>
      </c>
      <c r="B560" s="106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66"/>
      <c r="AD560" s="1066"/>
      <c r="AE560" s="1066"/>
      <c r="AF560" s="1066"/>
      <c r="AG560" s="106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7">
        <v>30</v>
      </c>
      <c r="B561" s="106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66"/>
      <c r="AD561" s="1066"/>
      <c r="AE561" s="1066"/>
      <c r="AF561" s="1066"/>
      <c r="AG561" s="106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295</v>
      </c>
      <c r="K564" s="109"/>
      <c r="L564" s="109"/>
      <c r="M564" s="109"/>
      <c r="N564" s="109"/>
      <c r="O564" s="109"/>
      <c r="P564" s="338" t="s">
        <v>27</v>
      </c>
      <c r="Q564" s="338"/>
      <c r="R564" s="338"/>
      <c r="S564" s="338"/>
      <c r="T564" s="338"/>
      <c r="U564" s="338"/>
      <c r="V564" s="338"/>
      <c r="W564" s="338"/>
      <c r="X564" s="338"/>
      <c r="Y564" s="348" t="s">
        <v>347</v>
      </c>
      <c r="Z564" s="349"/>
      <c r="AA564" s="349"/>
      <c r="AB564" s="349"/>
      <c r="AC564" s="277" t="s">
        <v>332</v>
      </c>
      <c r="AD564" s="277"/>
      <c r="AE564" s="277"/>
      <c r="AF564" s="277"/>
      <c r="AG564" s="277"/>
      <c r="AH564" s="348" t="s">
        <v>257</v>
      </c>
      <c r="AI564" s="350"/>
      <c r="AJ564" s="350"/>
      <c r="AK564" s="350"/>
      <c r="AL564" s="350" t="s">
        <v>21</v>
      </c>
      <c r="AM564" s="350"/>
      <c r="AN564" s="350"/>
      <c r="AO564" s="424"/>
      <c r="AP564" s="425" t="s">
        <v>296</v>
      </c>
      <c r="AQ564" s="425"/>
      <c r="AR564" s="425"/>
      <c r="AS564" s="425"/>
      <c r="AT564" s="425"/>
      <c r="AU564" s="425"/>
      <c r="AV564" s="425"/>
      <c r="AW564" s="425"/>
      <c r="AX564" s="425"/>
      <c r="AY564" s="34">
        <f t="shared" ref="AY564:AY565" si="14">$AY$562</f>
        <v>0</v>
      </c>
    </row>
    <row r="565" spans="1:51" ht="26.25" customHeight="1" x14ac:dyDescent="0.15">
      <c r="A565" s="1067">
        <v>1</v>
      </c>
      <c r="B565" s="106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66"/>
      <c r="AD565" s="1066"/>
      <c r="AE565" s="1066"/>
      <c r="AF565" s="1066"/>
      <c r="AG565" s="106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7">
        <v>2</v>
      </c>
      <c r="B566" s="106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66"/>
      <c r="AD566" s="1066"/>
      <c r="AE566" s="1066"/>
      <c r="AF566" s="1066"/>
      <c r="AG566" s="106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7">
        <v>3</v>
      </c>
      <c r="B567" s="106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66"/>
      <c r="AD567" s="1066"/>
      <c r="AE567" s="1066"/>
      <c r="AF567" s="1066"/>
      <c r="AG567" s="106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7">
        <v>4</v>
      </c>
      <c r="B568" s="106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66"/>
      <c r="AD568" s="1066"/>
      <c r="AE568" s="1066"/>
      <c r="AF568" s="1066"/>
      <c r="AG568" s="106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7">
        <v>5</v>
      </c>
      <c r="B569" s="106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66"/>
      <c r="AD569" s="1066"/>
      <c r="AE569" s="1066"/>
      <c r="AF569" s="1066"/>
      <c r="AG569" s="106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7">
        <v>6</v>
      </c>
      <c r="B570" s="106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66"/>
      <c r="AD570" s="1066"/>
      <c r="AE570" s="1066"/>
      <c r="AF570" s="1066"/>
      <c r="AG570" s="106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7">
        <v>7</v>
      </c>
      <c r="B571" s="106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66"/>
      <c r="AD571" s="1066"/>
      <c r="AE571" s="1066"/>
      <c r="AF571" s="1066"/>
      <c r="AG571" s="106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7">
        <v>8</v>
      </c>
      <c r="B572" s="106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66"/>
      <c r="AD572" s="1066"/>
      <c r="AE572" s="1066"/>
      <c r="AF572" s="1066"/>
      <c r="AG572" s="106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7">
        <v>9</v>
      </c>
      <c r="B573" s="106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66"/>
      <c r="AD573" s="1066"/>
      <c r="AE573" s="1066"/>
      <c r="AF573" s="1066"/>
      <c r="AG573" s="106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7">
        <v>10</v>
      </c>
      <c r="B574" s="106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66"/>
      <c r="AD574" s="1066"/>
      <c r="AE574" s="1066"/>
      <c r="AF574" s="1066"/>
      <c r="AG574" s="106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7">
        <v>11</v>
      </c>
      <c r="B575" s="106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66"/>
      <c r="AD575" s="1066"/>
      <c r="AE575" s="1066"/>
      <c r="AF575" s="1066"/>
      <c r="AG575" s="106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7">
        <v>12</v>
      </c>
      <c r="B576" s="106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66"/>
      <c r="AD576" s="1066"/>
      <c r="AE576" s="1066"/>
      <c r="AF576" s="1066"/>
      <c r="AG576" s="106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7">
        <v>13</v>
      </c>
      <c r="B577" s="106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66"/>
      <c r="AD577" s="1066"/>
      <c r="AE577" s="1066"/>
      <c r="AF577" s="1066"/>
      <c r="AG577" s="106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7">
        <v>14</v>
      </c>
      <c r="B578" s="106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66"/>
      <c r="AD578" s="1066"/>
      <c r="AE578" s="1066"/>
      <c r="AF578" s="1066"/>
      <c r="AG578" s="106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7">
        <v>15</v>
      </c>
      <c r="B579" s="106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66"/>
      <c r="AD579" s="1066"/>
      <c r="AE579" s="1066"/>
      <c r="AF579" s="1066"/>
      <c r="AG579" s="106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7">
        <v>16</v>
      </c>
      <c r="B580" s="106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66"/>
      <c r="AD580" s="1066"/>
      <c r="AE580" s="1066"/>
      <c r="AF580" s="1066"/>
      <c r="AG580" s="106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7">
        <v>17</v>
      </c>
      <c r="B581" s="106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66"/>
      <c r="AD581" s="1066"/>
      <c r="AE581" s="1066"/>
      <c r="AF581" s="1066"/>
      <c r="AG581" s="106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7">
        <v>18</v>
      </c>
      <c r="B582" s="106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66"/>
      <c r="AD582" s="1066"/>
      <c r="AE582" s="1066"/>
      <c r="AF582" s="1066"/>
      <c r="AG582" s="106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7">
        <v>19</v>
      </c>
      <c r="B583" s="106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66"/>
      <c r="AD583" s="1066"/>
      <c r="AE583" s="1066"/>
      <c r="AF583" s="1066"/>
      <c r="AG583" s="106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7">
        <v>20</v>
      </c>
      <c r="B584" s="106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66"/>
      <c r="AD584" s="1066"/>
      <c r="AE584" s="1066"/>
      <c r="AF584" s="1066"/>
      <c r="AG584" s="106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7">
        <v>21</v>
      </c>
      <c r="B585" s="106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66"/>
      <c r="AD585" s="1066"/>
      <c r="AE585" s="1066"/>
      <c r="AF585" s="1066"/>
      <c r="AG585" s="106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7">
        <v>22</v>
      </c>
      <c r="B586" s="106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66"/>
      <c r="AD586" s="1066"/>
      <c r="AE586" s="1066"/>
      <c r="AF586" s="1066"/>
      <c r="AG586" s="106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7">
        <v>23</v>
      </c>
      <c r="B587" s="106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66"/>
      <c r="AD587" s="1066"/>
      <c r="AE587" s="1066"/>
      <c r="AF587" s="1066"/>
      <c r="AG587" s="106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7">
        <v>24</v>
      </c>
      <c r="B588" s="106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66"/>
      <c r="AD588" s="1066"/>
      <c r="AE588" s="1066"/>
      <c r="AF588" s="1066"/>
      <c r="AG588" s="106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7">
        <v>25</v>
      </c>
      <c r="B589" s="106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66"/>
      <c r="AD589" s="1066"/>
      <c r="AE589" s="1066"/>
      <c r="AF589" s="1066"/>
      <c r="AG589" s="106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7">
        <v>26</v>
      </c>
      <c r="B590" s="106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66"/>
      <c r="AD590" s="1066"/>
      <c r="AE590" s="1066"/>
      <c r="AF590" s="1066"/>
      <c r="AG590" s="106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7">
        <v>27</v>
      </c>
      <c r="B591" s="106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66"/>
      <c r="AD591" s="1066"/>
      <c r="AE591" s="1066"/>
      <c r="AF591" s="1066"/>
      <c r="AG591" s="106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7">
        <v>28</v>
      </c>
      <c r="B592" s="106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66"/>
      <c r="AD592" s="1066"/>
      <c r="AE592" s="1066"/>
      <c r="AF592" s="1066"/>
      <c r="AG592" s="106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7">
        <v>29</v>
      </c>
      <c r="B593" s="106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66"/>
      <c r="AD593" s="1066"/>
      <c r="AE593" s="1066"/>
      <c r="AF593" s="1066"/>
      <c r="AG593" s="106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7">
        <v>30</v>
      </c>
      <c r="B594" s="106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66"/>
      <c r="AD594" s="1066"/>
      <c r="AE594" s="1066"/>
      <c r="AF594" s="1066"/>
      <c r="AG594" s="106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295</v>
      </c>
      <c r="K597" s="109"/>
      <c r="L597" s="109"/>
      <c r="M597" s="109"/>
      <c r="N597" s="109"/>
      <c r="O597" s="109"/>
      <c r="P597" s="338" t="s">
        <v>27</v>
      </c>
      <c r="Q597" s="338"/>
      <c r="R597" s="338"/>
      <c r="S597" s="338"/>
      <c r="T597" s="338"/>
      <c r="U597" s="338"/>
      <c r="V597" s="338"/>
      <c r="W597" s="338"/>
      <c r="X597" s="338"/>
      <c r="Y597" s="348" t="s">
        <v>347</v>
      </c>
      <c r="Z597" s="349"/>
      <c r="AA597" s="349"/>
      <c r="AB597" s="349"/>
      <c r="AC597" s="277" t="s">
        <v>332</v>
      </c>
      <c r="AD597" s="277"/>
      <c r="AE597" s="277"/>
      <c r="AF597" s="277"/>
      <c r="AG597" s="277"/>
      <c r="AH597" s="348" t="s">
        <v>257</v>
      </c>
      <c r="AI597" s="350"/>
      <c r="AJ597" s="350"/>
      <c r="AK597" s="350"/>
      <c r="AL597" s="350" t="s">
        <v>21</v>
      </c>
      <c r="AM597" s="350"/>
      <c r="AN597" s="350"/>
      <c r="AO597" s="424"/>
      <c r="AP597" s="425" t="s">
        <v>296</v>
      </c>
      <c r="AQ597" s="425"/>
      <c r="AR597" s="425"/>
      <c r="AS597" s="425"/>
      <c r="AT597" s="425"/>
      <c r="AU597" s="425"/>
      <c r="AV597" s="425"/>
      <c r="AW597" s="425"/>
      <c r="AX597" s="425"/>
      <c r="AY597" s="34">
        <f t="shared" ref="AY597:AY598" si="15">$AY$595</f>
        <v>0</v>
      </c>
    </row>
    <row r="598" spans="1:51" ht="26.25" customHeight="1" x14ac:dyDescent="0.15">
      <c r="A598" s="1067">
        <v>1</v>
      </c>
      <c r="B598" s="106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66"/>
      <c r="AD598" s="1066"/>
      <c r="AE598" s="1066"/>
      <c r="AF598" s="1066"/>
      <c r="AG598" s="106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7">
        <v>2</v>
      </c>
      <c r="B599" s="106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66"/>
      <c r="AD599" s="1066"/>
      <c r="AE599" s="1066"/>
      <c r="AF599" s="1066"/>
      <c r="AG599" s="106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7">
        <v>3</v>
      </c>
      <c r="B600" s="106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66"/>
      <c r="AD600" s="1066"/>
      <c r="AE600" s="1066"/>
      <c r="AF600" s="1066"/>
      <c r="AG600" s="106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7">
        <v>4</v>
      </c>
      <c r="B601" s="106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66"/>
      <c r="AD601" s="1066"/>
      <c r="AE601" s="1066"/>
      <c r="AF601" s="1066"/>
      <c r="AG601" s="106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7">
        <v>5</v>
      </c>
      <c r="B602" s="106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66"/>
      <c r="AD602" s="1066"/>
      <c r="AE602" s="1066"/>
      <c r="AF602" s="1066"/>
      <c r="AG602" s="106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7">
        <v>6</v>
      </c>
      <c r="B603" s="106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66"/>
      <c r="AD603" s="1066"/>
      <c r="AE603" s="1066"/>
      <c r="AF603" s="1066"/>
      <c r="AG603" s="106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7">
        <v>7</v>
      </c>
      <c r="B604" s="106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66"/>
      <c r="AD604" s="1066"/>
      <c r="AE604" s="1066"/>
      <c r="AF604" s="1066"/>
      <c r="AG604" s="106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7">
        <v>8</v>
      </c>
      <c r="B605" s="106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66"/>
      <c r="AD605" s="1066"/>
      <c r="AE605" s="1066"/>
      <c r="AF605" s="1066"/>
      <c r="AG605" s="106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7">
        <v>9</v>
      </c>
      <c r="B606" s="106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66"/>
      <c r="AD606" s="1066"/>
      <c r="AE606" s="1066"/>
      <c r="AF606" s="1066"/>
      <c r="AG606" s="106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7">
        <v>10</v>
      </c>
      <c r="B607" s="106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66"/>
      <c r="AD607" s="1066"/>
      <c r="AE607" s="1066"/>
      <c r="AF607" s="1066"/>
      <c r="AG607" s="106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7">
        <v>11</v>
      </c>
      <c r="B608" s="106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66"/>
      <c r="AD608" s="1066"/>
      <c r="AE608" s="1066"/>
      <c r="AF608" s="1066"/>
      <c r="AG608" s="106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7">
        <v>12</v>
      </c>
      <c r="B609" s="106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66"/>
      <c r="AD609" s="1066"/>
      <c r="AE609" s="1066"/>
      <c r="AF609" s="1066"/>
      <c r="AG609" s="106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7">
        <v>13</v>
      </c>
      <c r="B610" s="106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66"/>
      <c r="AD610" s="1066"/>
      <c r="AE610" s="1066"/>
      <c r="AF610" s="1066"/>
      <c r="AG610" s="106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7">
        <v>14</v>
      </c>
      <c r="B611" s="106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66"/>
      <c r="AD611" s="1066"/>
      <c r="AE611" s="1066"/>
      <c r="AF611" s="1066"/>
      <c r="AG611" s="106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7">
        <v>15</v>
      </c>
      <c r="B612" s="106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66"/>
      <c r="AD612" s="1066"/>
      <c r="AE612" s="1066"/>
      <c r="AF612" s="1066"/>
      <c r="AG612" s="106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7">
        <v>16</v>
      </c>
      <c r="B613" s="106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66"/>
      <c r="AD613" s="1066"/>
      <c r="AE613" s="1066"/>
      <c r="AF613" s="1066"/>
      <c r="AG613" s="106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7">
        <v>17</v>
      </c>
      <c r="B614" s="106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66"/>
      <c r="AD614" s="1066"/>
      <c r="AE614" s="1066"/>
      <c r="AF614" s="1066"/>
      <c r="AG614" s="106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7">
        <v>18</v>
      </c>
      <c r="B615" s="106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66"/>
      <c r="AD615" s="1066"/>
      <c r="AE615" s="1066"/>
      <c r="AF615" s="1066"/>
      <c r="AG615" s="106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7">
        <v>19</v>
      </c>
      <c r="B616" s="106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66"/>
      <c r="AD616" s="1066"/>
      <c r="AE616" s="1066"/>
      <c r="AF616" s="1066"/>
      <c r="AG616" s="106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7">
        <v>20</v>
      </c>
      <c r="B617" s="106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66"/>
      <c r="AD617" s="1066"/>
      <c r="AE617" s="1066"/>
      <c r="AF617" s="1066"/>
      <c r="AG617" s="106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7">
        <v>21</v>
      </c>
      <c r="B618" s="106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66"/>
      <c r="AD618" s="1066"/>
      <c r="AE618" s="1066"/>
      <c r="AF618" s="1066"/>
      <c r="AG618" s="106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7">
        <v>22</v>
      </c>
      <c r="B619" s="106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66"/>
      <c r="AD619" s="1066"/>
      <c r="AE619" s="1066"/>
      <c r="AF619" s="1066"/>
      <c r="AG619" s="106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7">
        <v>23</v>
      </c>
      <c r="B620" s="106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66"/>
      <c r="AD620" s="1066"/>
      <c r="AE620" s="1066"/>
      <c r="AF620" s="1066"/>
      <c r="AG620" s="106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7">
        <v>24</v>
      </c>
      <c r="B621" s="106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66"/>
      <c r="AD621" s="1066"/>
      <c r="AE621" s="1066"/>
      <c r="AF621" s="1066"/>
      <c r="AG621" s="106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7">
        <v>25</v>
      </c>
      <c r="B622" s="106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66"/>
      <c r="AD622" s="1066"/>
      <c r="AE622" s="1066"/>
      <c r="AF622" s="1066"/>
      <c r="AG622" s="106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7">
        <v>26</v>
      </c>
      <c r="B623" s="106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66"/>
      <c r="AD623" s="1066"/>
      <c r="AE623" s="1066"/>
      <c r="AF623" s="1066"/>
      <c r="AG623" s="106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7">
        <v>27</v>
      </c>
      <c r="B624" s="106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66"/>
      <c r="AD624" s="1066"/>
      <c r="AE624" s="1066"/>
      <c r="AF624" s="1066"/>
      <c r="AG624" s="106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7">
        <v>28</v>
      </c>
      <c r="B625" s="106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66"/>
      <c r="AD625" s="1066"/>
      <c r="AE625" s="1066"/>
      <c r="AF625" s="1066"/>
      <c r="AG625" s="106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7">
        <v>29</v>
      </c>
      <c r="B626" s="106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66"/>
      <c r="AD626" s="1066"/>
      <c r="AE626" s="1066"/>
      <c r="AF626" s="1066"/>
      <c r="AG626" s="106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7">
        <v>30</v>
      </c>
      <c r="B627" s="106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66"/>
      <c r="AD627" s="1066"/>
      <c r="AE627" s="1066"/>
      <c r="AF627" s="1066"/>
      <c r="AG627" s="106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295</v>
      </c>
      <c r="K630" s="109"/>
      <c r="L630" s="109"/>
      <c r="M630" s="109"/>
      <c r="N630" s="109"/>
      <c r="O630" s="109"/>
      <c r="P630" s="338" t="s">
        <v>27</v>
      </c>
      <c r="Q630" s="338"/>
      <c r="R630" s="338"/>
      <c r="S630" s="338"/>
      <c r="T630" s="338"/>
      <c r="U630" s="338"/>
      <c r="V630" s="338"/>
      <c r="W630" s="338"/>
      <c r="X630" s="338"/>
      <c r="Y630" s="348" t="s">
        <v>347</v>
      </c>
      <c r="Z630" s="349"/>
      <c r="AA630" s="349"/>
      <c r="AB630" s="349"/>
      <c r="AC630" s="277" t="s">
        <v>332</v>
      </c>
      <c r="AD630" s="277"/>
      <c r="AE630" s="277"/>
      <c r="AF630" s="277"/>
      <c r="AG630" s="277"/>
      <c r="AH630" s="348" t="s">
        <v>257</v>
      </c>
      <c r="AI630" s="350"/>
      <c r="AJ630" s="350"/>
      <c r="AK630" s="350"/>
      <c r="AL630" s="350" t="s">
        <v>21</v>
      </c>
      <c r="AM630" s="350"/>
      <c r="AN630" s="350"/>
      <c r="AO630" s="424"/>
      <c r="AP630" s="425" t="s">
        <v>296</v>
      </c>
      <c r="AQ630" s="425"/>
      <c r="AR630" s="425"/>
      <c r="AS630" s="425"/>
      <c r="AT630" s="425"/>
      <c r="AU630" s="425"/>
      <c r="AV630" s="425"/>
      <c r="AW630" s="425"/>
      <c r="AX630" s="425"/>
      <c r="AY630" s="34">
        <f t="shared" ref="AY630:AY631" si="16">$AY$628</f>
        <v>0</v>
      </c>
    </row>
    <row r="631" spans="1:51" ht="26.25" customHeight="1" x14ac:dyDescent="0.15">
      <c r="A631" s="1067">
        <v>1</v>
      </c>
      <c r="B631" s="106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66"/>
      <c r="AD631" s="1066"/>
      <c r="AE631" s="1066"/>
      <c r="AF631" s="1066"/>
      <c r="AG631" s="106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7">
        <v>2</v>
      </c>
      <c r="B632" s="106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66"/>
      <c r="AD632" s="1066"/>
      <c r="AE632" s="1066"/>
      <c r="AF632" s="1066"/>
      <c r="AG632" s="106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7">
        <v>3</v>
      </c>
      <c r="B633" s="106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66"/>
      <c r="AD633" s="1066"/>
      <c r="AE633" s="1066"/>
      <c r="AF633" s="1066"/>
      <c r="AG633" s="106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7">
        <v>4</v>
      </c>
      <c r="B634" s="106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66"/>
      <c r="AD634" s="1066"/>
      <c r="AE634" s="1066"/>
      <c r="AF634" s="1066"/>
      <c r="AG634" s="106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7">
        <v>5</v>
      </c>
      <c r="B635" s="106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66"/>
      <c r="AD635" s="1066"/>
      <c r="AE635" s="1066"/>
      <c r="AF635" s="1066"/>
      <c r="AG635" s="106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7">
        <v>6</v>
      </c>
      <c r="B636" s="106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66"/>
      <c r="AD636" s="1066"/>
      <c r="AE636" s="1066"/>
      <c r="AF636" s="1066"/>
      <c r="AG636" s="106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7">
        <v>7</v>
      </c>
      <c r="B637" s="106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66"/>
      <c r="AD637" s="1066"/>
      <c r="AE637" s="1066"/>
      <c r="AF637" s="1066"/>
      <c r="AG637" s="106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7">
        <v>8</v>
      </c>
      <c r="B638" s="106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66"/>
      <c r="AD638" s="1066"/>
      <c r="AE638" s="1066"/>
      <c r="AF638" s="1066"/>
      <c r="AG638" s="106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7">
        <v>9</v>
      </c>
      <c r="B639" s="106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66"/>
      <c r="AD639" s="1066"/>
      <c r="AE639" s="1066"/>
      <c r="AF639" s="1066"/>
      <c r="AG639" s="106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7">
        <v>10</v>
      </c>
      <c r="B640" s="106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66"/>
      <c r="AD640" s="1066"/>
      <c r="AE640" s="1066"/>
      <c r="AF640" s="1066"/>
      <c r="AG640" s="106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7">
        <v>11</v>
      </c>
      <c r="B641" s="106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66"/>
      <c r="AD641" s="1066"/>
      <c r="AE641" s="1066"/>
      <c r="AF641" s="1066"/>
      <c r="AG641" s="106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7">
        <v>12</v>
      </c>
      <c r="B642" s="106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66"/>
      <c r="AD642" s="1066"/>
      <c r="AE642" s="1066"/>
      <c r="AF642" s="1066"/>
      <c r="AG642" s="106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7">
        <v>13</v>
      </c>
      <c r="B643" s="106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66"/>
      <c r="AD643" s="1066"/>
      <c r="AE643" s="1066"/>
      <c r="AF643" s="1066"/>
      <c r="AG643" s="106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7">
        <v>14</v>
      </c>
      <c r="B644" s="106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66"/>
      <c r="AD644" s="1066"/>
      <c r="AE644" s="1066"/>
      <c r="AF644" s="1066"/>
      <c r="AG644" s="106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7">
        <v>15</v>
      </c>
      <c r="B645" s="106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66"/>
      <c r="AD645" s="1066"/>
      <c r="AE645" s="1066"/>
      <c r="AF645" s="1066"/>
      <c r="AG645" s="106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7">
        <v>16</v>
      </c>
      <c r="B646" s="106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66"/>
      <c r="AD646" s="1066"/>
      <c r="AE646" s="1066"/>
      <c r="AF646" s="1066"/>
      <c r="AG646" s="106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7">
        <v>17</v>
      </c>
      <c r="B647" s="1067">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66"/>
      <c r="AD647" s="1066"/>
      <c r="AE647" s="1066"/>
      <c r="AF647" s="1066"/>
      <c r="AG647" s="106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7">
        <v>18</v>
      </c>
      <c r="B648" s="106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66"/>
      <c r="AD648" s="1066"/>
      <c r="AE648" s="1066"/>
      <c r="AF648" s="1066"/>
      <c r="AG648" s="106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7">
        <v>19</v>
      </c>
      <c r="B649" s="106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66"/>
      <c r="AD649" s="1066"/>
      <c r="AE649" s="1066"/>
      <c r="AF649" s="1066"/>
      <c r="AG649" s="106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7">
        <v>20</v>
      </c>
      <c r="B650" s="106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66"/>
      <c r="AD650" s="1066"/>
      <c r="AE650" s="1066"/>
      <c r="AF650" s="1066"/>
      <c r="AG650" s="106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7">
        <v>21</v>
      </c>
      <c r="B651" s="106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66"/>
      <c r="AD651" s="1066"/>
      <c r="AE651" s="1066"/>
      <c r="AF651" s="1066"/>
      <c r="AG651" s="106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7">
        <v>22</v>
      </c>
      <c r="B652" s="106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66"/>
      <c r="AD652" s="1066"/>
      <c r="AE652" s="1066"/>
      <c r="AF652" s="1066"/>
      <c r="AG652" s="106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7">
        <v>23</v>
      </c>
      <c r="B653" s="106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66"/>
      <c r="AD653" s="1066"/>
      <c r="AE653" s="1066"/>
      <c r="AF653" s="1066"/>
      <c r="AG653" s="106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7">
        <v>24</v>
      </c>
      <c r="B654" s="106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66"/>
      <c r="AD654" s="1066"/>
      <c r="AE654" s="1066"/>
      <c r="AF654" s="1066"/>
      <c r="AG654" s="106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7">
        <v>25</v>
      </c>
      <c r="B655" s="106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66"/>
      <c r="AD655" s="1066"/>
      <c r="AE655" s="1066"/>
      <c r="AF655" s="1066"/>
      <c r="AG655" s="106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7">
        <v>26</v>
      </c>
      <c r="B656" s="106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66"/>
      <c r="AD656" s="1066"/>
      <c r="AE656" s="1066"/>
      <c r="AF656" s="1066"/>
      <c r="AG656" s="106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7">
        <v>27</v>
      </c>
      <c r="B657" s="106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66"/>
      <c r="AD657" s="1066"/>
      <c r="AE657" s="1066"/>
      <c r="AF657" s="1066"/>
      <c r="AG657" s="106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7">
        <v>28</v>
      </c>
      <c r="B658" s="106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66"/>
      <c r="AD658" s="1066"/>
      <c r="AE658" s="1066"/>
      <c r="AF658" s="1066"/>
      <c r="AG658" s="106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7">
        <v>29</v>
      </c>
      <c r="B659" s="106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66"/>
      <c r="AD659" s="1066"/>
      <c r="AE659" s="1066"/>
      <c r="AF659" s="1066"/>
      <c r="AG659" s="106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7">
        <v>30</v>
      </c>
      <c r="B660" s="106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66"/>
      <c r="AD660" s="1066"/>
      <c r="AE660" s="1066"/>
      <c r="AF660" s="1066"/>
      <c r="AG660" s="106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295</v>
      </c>
      <c r="K663" s="109"/>
      <c r="L663" s="109"/>
      <c r="M663" s="109"/>
      <c r="N663" s="109"/>
      <c r="O663" s="109"/>
      <c r="P663" s="338" t="s">
        <v>27</v>
      </c>
      <c r="Q663" s="338"/>
      <c r="R663" s="338"/>
      <c r="S663" s="338"/>
      <c r="T663" s="338"/>
      <c r="U663" s="338"/>
      <c r="V663" s="338"/>
      <c r="W663" s="338"/>
      <c r="X663" s="338"/>
      <c r="Y663" s="348" t="s">
        <v>347</v>
      </c>
      <c r="Z663" s="349"/>
      <c r="AA663" s="349"/>
      <c r="AB663" s="349"/>
      <c r="AC663" s="277" t="s">
        <v>332</v>
      </c>
      <c r="AD663" s="277"/>
      <c r="AE663" s="277"/>
      <c r="AF663" s="277"/>
      <c r="AG663" s="277"/>
      <c r="AH663" s="348" t="s">
        <v>257</v>
      </c>
      <c r="AI663" s="350"/>
      <c r="AJ663" s="350"/>
      <c r="AK663" s="350"/>
      <c r="AL663" s="350" t="s">
        <v>21</v>
      </c>
      <c r="AM663" s="350"/>
      <c r="AN663" s="350"/>
      <c r="AO663" s="424"/>
      <c r="AP663" s="425" t="s">
        <v>296</v>
      </c>
      <c r="AQ663" s="425"/>
      <c r="AR663" s="425"/>
      <c r="AS663" s="425"/>
      <c r="AT663" s="425"/>
      <c r="AU663" s="425"/>
      <c r="AV663" s="425"/>
      <c r="AW663" s="425"/>
      <c r="AX663" s="425"/>
      <c r="AY663" s="34">
        <f t="shared" ref="AY663:AY664" si="17">$AY$661</f>
        <v>0</v>
      </c>
    </row>
    <row r="664" spans="1:51" ht="26.25" customHeight="1" x14ac:dyDescent="0.15">
      <c r="A664" s="1067">
        <v>1</v>
      </c>
      <c r="B664" s="106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66"/>
      <c r="AD664" s="1066"/>
      <c r="AE664" s="1066"/>
      <c r="AF664" s="1066"/>
      <c r="AG664" s="106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7">
        <v>2</v>
      </c>
      <c r="B665" s="106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66"/>
      <c r="AD665" s="1066"/>
      <c r="AE665" s="1066"/>
      <c r="AF665" s="1066"/>
      <c r="AG665" s="106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7">
        <v>3</v>
      </c>
      <c r="B666" s="106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66"/>
      <c r="AD666" s="1066"/>
      <c r="AE666" s="1066"/>
      <c r="AF666" s="1066"/>
      <c r="AG666" s="106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7">
        <v>4</v>
      </c>
      <c r="B667" s="106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66"/>
      <c r="AD667" s="1066"/>
      <c r="AE667" s="1066"/>
      <c r="AF667" s="1066"/>
      <c r="AG667" s="106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7">
        <v>5</v>
      </c>
      <c r="B668" s="106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66"/>
      <c r="AD668" s="1066"/>
      <c r="AE668" s="1066"/>
      <c r="AF668" s="1066"/>
      <c r="AG668" s="106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7">
        <v>6</v>
      </c>
      <c r="B669" s="106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66"/>
      <c r="AD669" s="1066"/>
      <c r="AE669" s="1066"/>
      <c r="AF669" s="1066"/>
      <c r="AG669" s="106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7">
        <v>7</v>
      </c>
      <c r="B670" s="106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66"/>
      <c r="AD670" s="1066"/>
      <c r="AE670" s="1066"/>
      <c r="AF670" s="1066"/>
      <c r="AG670" s="106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7">
        <v>8</v>
      </c>
      <c r="B671" s="106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66"/>
      <c r="AD671" s="1066"/>
      <c r="AE671" s="1066"/>
      <c r="AF671" s="1066"/>
      <c r="AG671" s="106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7">
        <v>9</v>
      </c>
      <c r="B672" s="106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66"/>
      <c r="AD672" s="1066"/>
      <c r="AE672" s="1066"/>
      <c r="AF672" s="1066"/>
      <c r="AG672" s="106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7">
        <v>10</v>
      </c>
      <c r="B673" s="106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66"/>
      <c r="AD673" s="1066"/>
      <c r="AE673" s="1066"/>
      <c r="AF673" s="1066"/>
      <c r="AG673" s="106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7">
        <v>11</v>
      </c>
      <c r="B674" s="106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66"/>
      <c r="AD674" s="1066"/>
      <c r="AE674" s="1066"/>
      <c r="AF674" s="1066"/>
      <c r="AG674" s="106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7">
        <v>12</v>
      </c>
      <c r="B675" s="106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66"/>
      <c r="AD675" s="1066"/>
      <c r="AE675" s="1066"/>
      <c r="AF675" s="1066"/>
      <c r="AG675" s="106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7">
        <v>13</v>
      </c>
      <c r="B676" s="106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66"/>
      <c r="AD676" s="1066"/>
      <c r="AE676" s="1066"/>
      <c r="AF676" s="1066"/>
      <c r="AG676" s="106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7">
        <v>14</v>
      </c>
      <c r="B677" s="106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66"/>
      <c r="AD677" s="1066"/>
      <c r="AE677" s="1066"/>
      <c r="AF677" s="1066"/>
      <c r="AG677" s="106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7">
        <v>15</v>
      </c>
      <c r="B678" s="106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66"/>
      <c r="AD678" s="1066"/>
      <c r="AE678" s="1066"/>
      <c r="AF678" s="1066"/>
      <c r="AG678" s="106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7">
        <v>16</v>
      </c>
      <c r="B679" s="106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66"/>
      <c r="AD679" s="1066"/>
      <c r="AE679" s="1066"/>
      <c r="AF679" s="1066"/>
      <c r="AG679" s="106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7">
        <v>17</v>
      </c>
      <c r="B680" s="106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66"/>
      <c r="AD680" s="1066"/>
      <c r="AE680" s="1066"/>
      <c r="AF680" s="1066"/>
      <c r="AG680" s="106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7">
        <v>18</v>
      </c>
      <c r="B681" s="106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66"/>
      <c r="AD681" s="1066"/>
      <c r="AE681" s="1066"/>
      <c r="AF681" s="1066"/>
      <c r="AG681" s="106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7">
        <v>19</v>
      </c>
      <c r="B682" s="106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66"/>
      <c r="AD682" s="1066"/>
      <c r="AE682" s="1066"/>
      <c r="AF682" s="1066"/>
      <c r="AG682" s="106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7">
        <v>20</v>
      </c>
      <c r="B683" s="106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66"/>
      <c r="AD683" s="1066"/>
      <c r="AE683" s="1066"/>
      <c r="AF683" s="1066"/>
      <c r="AG683" s="106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7">
        <v>21</v>
      </c>
      <c r="B684" s="106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66"/>
      <c r="AD684" s="1066"/>
      <c r="AE684" s="1066"/>
      <c r="AF684" s="1066"/>
      <c r="AG684" s="106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7">
        <v>22</v>
      </c>
      <c r="B685" s="106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66"/>
      <c r="AD685" s="1066"/>
      <c r="AE685" s="1066"/>
      <c r="AF685" s="1066"/>
      <c r="AG685" s="106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7">
        <v>23</v>
      </c>
      <c r="B686" s="106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66"/>
      <c r="AD686" s="1066"/>
      <c r="AE686" s="1066"/>
      <c r="AF686" s="1066"/>
      <c r="AG686" s="106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7">
        <v>24</v>
      </c>
      <c r="B687" s="106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66"/>
      <c r="AD687" s="1066"/>
      <c r="AE687" s="1066"/>
      <c r="AF687" s="1066"/>
      <c r="AG687" s="106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7">
        <v>25</v>
      </c>
      <c r="B688" s="106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66"/>
      <c r="AD688" s="1066"/>
      <c r="AE688" s="1066"/>
      <c r="AF688" s="1066"/>
      <c r="AG688" s="106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7">
        <v>26</v>
      </c>
      <c r="B689" s="106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66"/>
      <c r="AD689" s="1066"/>
      <c r="AE689" s="1066"/>
      <c r="AF689" s="1066"/>
      <c r="AG689" s="106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7">
        <v>27</v>
      </c>
      <c r="B690" s="106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66"/>
      <c r="AD690" s="1066"/>
      <c r="AE690" s="1066"/>
      <c r="AF690" s="1066"/>
      <c r="AG690" s="106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7">
        <v>28</v>
      </c>
      <c r="B691" s="106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66"/>
      <c r="AD691" s="1066"/>
      <c r="AE691" s="1066"/>
      <c r="AF691" s="1066"/>
      <c r="AG691" s="106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7">
        <v>29</v>
      </c>
      <c r="B692" s="106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66"/>
      <c r="AD692" s="1066"/>
      <c r="AE692" s="1066"/>
      <c r="AF692" s="1066"/>
      <c r="AG692" s="106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7">
        <v>30</v>
      </c>
      <c r="B693" s="106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66"/>
      <c r="AD693" s="1066"/>
      <c r="AE693" s="1066"/>
      <c r="AF693" s="1066"/>
      <c r="AG693" s="106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295</v>
      </c>
      <c r="K696" s="109"/>
      <c r="L696" s="109"/>
      <c r="M696" s="109"/>
      <c r="N696" s="109"/>
      <c r="O696" s="109"/>
      <c r="P696" s="338" t="s">
        <v>27</v>
      </c>
      <c r="Q696" s="338"/>
      <c r="R696" s="338"/>
      <c r="S696" s="338"/>
      <c r="T696" s="338"/>
      <c r="U696" s="338"/>
      <c r="V696" s="338"/>
      <c r="W696" s="338"/>
      <c r="X696" s="338"/>
      <c r="Y696" s="348" t="s">
        <v>347</v>
      </c>
      <c r="Z696" s="349"/>
      <c r="AA696" s="349"/>
      <c r="AB696" s="349"/>
      <c r="AC696" s="277" t="s">
        <v>332</v>
      </c>
      <c r="AD696" s="277"/>
      <c r="AE696" s="277"/>
      <c r="AF696" s="277"/>
      <c r="AG696" s="277"/>
      <c r="AH696" s="348" t="s">
        <v>257</v>
      </c>
      <c r="AI696" s="350"/>
      <c r="AJ696" s="350"/>
      <c r="AK696" s="350"/>
      <c r="AL696" s="350" t="s">
        <v>21</v>
      </c>
      <c r="AM696" s="350"/>
      <c r="AN696" s="350"/>
      <c r="AO696" s="424"/>
      <c r="AP696" s="425" t="s">
        <v>296</v>
      </c>
      <c r="AQ696" s="425"/>
      <c r="AR696" s="425"/>
      <c r="AS696" s="425"/>
      <c r="AT696" s="425"/>
      <c r="AU696" s="425"/>
      <c r="AV696" s="425"/>
      <c r="AW696" s="425"/>
      <c r="AX696" s="425"/>
      <c r="AY696" s="34">
        <f t="shared" ref="AY696:AY697" si="18">$AY$694</f>
        <v>0</v>
      </c>
    </row>
    <row r="697" spans="1:51" ht="26.25" customHeight="1" x14ac:dyDescent="0.15">
      <c r="A697" s="1067">
        <v>1</v>
      </c>
      <c r="B697" s="106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66"/>
      <c r="AD697" s="1066"/>
      <c r="AE697" s="1066"/>
      <c r="AF697" s="1066"/>
      <c r="AG697" s="106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7">
        <v>2</v>
      </c>
      <c r="B698" s="106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66"/>
      <c r="AD698" s="1066"/>
      <c r="AE698" s="1066"/>
      <c r="AF698" s="1066"/>
      <c r="AG698" s="106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7">
        <v>3</v>
      </c>
      <c r="B699" s="106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66"/>
      <c r="AD699" s="1066"/>
      <c r="AE699" s="1066"/>
      <c r="AF699" s="1066"/>
      <c r="AG699" s="106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7">
        <v>4</v>
      </c>
      <c r="B700" s="106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66"/>
      <c r="AD700" s="1066"/>
      <c r="AE700" s="1066"/>
      <c r="AF700" s="1066"/>
      <c r="AG700" s="106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7">
        <v>5</v>
      </c>
      <c r="B701" s="106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66"/>
      <c r="AD701" s="1066"/>
      <c r="AE701" s="1066"/>
      <c r="AF701" s="1066"/>
      <c r="AG701" s="106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7">
        <v>6</v>
      </c>
      <c r="B702" s="106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66"/>
      <c r="AD702" s="1066"/>
      <c r="AE702" s="1066"/>
      <c r="AF702" s="1066"/>
      <c r="AG702" s="106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7">
        <v>7</v>
      </c>
      <c r="B703" s="106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66"/>
      <c r="AD703" s="1066"/>
      <c r="AE703" s="1066"/>
      <c r="AF703" s="1066"/>
      <c r="AG703" s="106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7">
        <v>8</v>
      </c>
      <c r="B704" s="106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66"/>
      <c r="AD704" s="1066"/>
      <c r="AE704" s="1066"/>
      <c r="AF704" s="1066"/>
      <c r="AG704" s="106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7">
        <v>9</v>
      </c>
      <c r="B705" s="106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66"/>
      <c r="AD705" s="1066"/>
      <c r="AE705" s="1066"/>
      <c r="AF705" s="1066"/>
      <c r="AG705" s="106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7">
        <v>10</v>
      </c>
      <c r="B706" s="106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66"/>
      <c r="AD706" s="1066"/>
      <c r="AE706" s="1066"/>
      <c r="AF706" s="1066"/>
      <c r="AG706" s="106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7">
        <v>11</v>
      </c>
      <c r="B707" s="106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66"/>
      <c r="AD707" s="1066"/>
      <c r="AE707" s="1066"/>
      <c r="AF707" s="1066"/>
      <c r="AG707" s="106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7">
        <v>12</v>
      </c>
      <c r="B708" s="106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66"/>
      <c r="AD708" s="1066"/>
      <c r="AE708" s="1066"/>
      <c r="AF708" s="1066"/>
      <c r="AG708" s="106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7">
        <v>13</v>
      </c>
      <c r="B709" s="106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66"/>
      <c r="AD709" s="1066"/>
      <c r="AE709" s="1066"/>
      <c r="AF709" s="1066"/>
      <c r="AG709" s="106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7">
        <v>14</v>
      </c>
      <c r="B710" s="106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66"/>
      <c r="AD710" s="1066"/>
      <c r="AE710" s="1066"/>
      <c r="AF710" s="1066"/>
      <c r="AG710" s="106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7">
        <v>15</v>
      </c>
      <c r="B711" s="106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66"/>
      <c r="AD711" s="1066"/>
      <c r="AE711" s="1066"/>
      <c r="AF711" s="1066"/>
      <c r="AG711" s="106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7">
        <v>16</v>
      </c>
      <c r="B712" s="106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66"/>
      <c r="AD712" s="1066"/>
      <c r="AE712" s="1066"/>
      <c r="AF712" s="1066"/>
      <c r="AG712" s="106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7">
        <v>17</v>
      </c>
      <c r="B713" s="106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66"/>
      <c r="AD713" s="1066"/>
      <c r="AE713" s="1066"/>
      <c r="AF713" s="1066"/>
      <c r="AG713" s="106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7">
        <v>18</v>
      </c>
      <c r="B714" s="106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66"/>
      <c r="AD714" s="1066"/>
      <c r="AE714" s="1066"/>
      <c r="AF714" s="1066"/>
      <c r="AG714" s="106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7">
        <v>19</v>
      </c>
      <c r="B715" s="106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66"/>
      <c r="AD715" s="1066"/>
      <c r="AE715" s="1066"/>
      <c r="AF715" s="1066"/>
      <c r="AG715" s="106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7">
        <v>20</v>
      </c>
      <c r="B716" s="106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66"/>
      <c r="AD716" s="1066"/>
      <c r="AE716" s="1066"/>
      <c r="AF716" s="1066"/>
      <c r="AG716" s="106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7">
        <v>21</v>
      </c>
      <c r="B717" s="106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66"/>
      <c r="AD717" s="1066"/>
      <c r="AE717" s="1066"/>
      <c r="AF717" s="1066"/>
      <c r="AG717" s="106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7">
        <v>22</v>
      </c>
      <c r="B718" s="106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66"/>
      <c r="AD718" s="1066"/>
      <c r="AE718" s="1066"/>
      <c r="AF718" s="1066"/>
      <c r="AG718" s="106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7">
        <v>23</v>
      </c>
      <c r="B719" s="106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66"/>
      <c r="AD719" s="1066"/>
      <c r="AE719" s="1066"/>
      <c r="AF719" s="1066"/>
      <c r="AG719" s="106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7">
        <v>24</v>
      </c>
      <c r="B720" s="106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66"/>
      <c r="AD720" s="1066"/>
      <c r="AE720" s="1066"/>
      <c r="AF720" s="1066"/>
      <c r="AG720" s="106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7">
        <v>25</v>
      </c>
      <c r="B721" s="106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66"/>
      <c r="AD721" s="1066"/>
      <c r="AE721" s="1066"/>
      <c r="AF721" s="1066"/>
      <c r="AG721" s="106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7">
        <v>26</v>
      </c>
      <c r="B722" s="106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66"/>
      <c r="AD722" s="1066"/>
      <c r="AE722" s="1066"/>
      <c r="AF722" s="1066"/>
      <c r="AG722" s="106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7">
        <v>27</v>
      </c>
      <c r="B723" s="106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66"/>
      <c r="AD723" s="1066"/>
      <c r="AE723" s="1066"/>
      <c r="AF723" s="1066"/>
      <c r="AG723" s="106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7">
        <v>28</v>
      </c>
      <c r="B724" s="106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66"/>
      <c r="AD724" s="1066"/>
      <c r="AE724" s="1066"/>
      <c r="AF724" s="1066"/>
      <c r="AG724" s="106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7">
        <v>29</v>
      </c>
      <c r="B725" s="106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66"/>
      <c r="AD725" s="1066"/>
      <c r="AE725" s="1066"/>
      <c r="AF725" s="1066"/>
      <c r="AG725" s="106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7">
        <v>30</v>
      </c>
      <c r="B726" s="106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66"/>
      <c r="AD726" s="1066"/>
      <c r="AE726" s="1066"/>
      <c r="AF726" s="1066"/>
      <c r="AG726" s="106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295</v>
      </c>
      <c r="K729" s="109"/>
      <c r="L729" s="109"/>
      <c r="M729" s="109"/>
      <c r="N729" s="109"/>
      <c r="O729" s="109"/>
      <c r="P729" s="338" t="s">
        <v>27</v>
      </c>
      <c r="Q729" s="338"/>
      <c r="R729" s="338"/>
      <c r="S729" s="338"/>
      <c r="T729" s="338"/>
      <c r="U729" s="338"/>
      <c r="V729" s="338"/>
      <c r="W729" s="338"/>
      <c r="X729" s="338"/>
      <c r="Y729" s="348" t="s">
        <v>347</v>
      </c>
      <c r="Z729" s="349"/>
      <c r="AA729" s="349"/>
      <c r="AB729" s="349"/>
      <c r="AC729" s="277" t="s">
        <v>332</v>
      </c>
      <c r="AD729" s="277"/>
      <c r="AE729" s="277"/>
      <c r="AF729" s="277"/>
      <c r="AG729" s="277"/>
      <c r="AH729" s="348" t="s">
        <v>257</v>
      </c>
      <c r="AI729" s="350"/>
      <c r="AJ729" s="350"/>
      <c r="AK729" s="350"/>
      <c r="AL729" s="350" t="s">
        <v>21</v>
      </c>
      <c r="AM729" s="350"/>
      <c r="AN729" s="350"/>
      <c r="AO729" s="424"/>
      <c r="AP729" s="425" t="s">
        <v>296</v>
      </c>
      <c r="AQ729" s="425"/>
      <c r="AR729" s="425"/>
      <c r="AS729" s="425"/>
      <c r="AT729" s="425"/>
      <c r="AU729" s="425"/>
      <c r="AV729" s="425"/>
      <c r="AW729" s="425"/>
      <c r="AX729" s="425"/>
      <c r="AY729" s="34">
        <f t="shared" ref="AY729:AY730" si="19">$AY$727</f>
        <v>0</v>
      </c>
    </row>
    <row r="730" spans="1:51" ht="26.25" customHeight="1" x14ac:dyDescent="0.15">
      <c r="A730" s="1067">
        <v>1</v>
      </c>
      <c r="B730" s="106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66"/>
      <c r="AD730" s="1066"/>
      <c r="AE730" s="1066"/>
      <c r="AF730" s="1066"/>
      <c r="AG730" s="106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7">
        <v>2</v>
      </c>
      <c r="B731" s="106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66"/>
      <c r="AD731" s="1066"/>
      <c r="AE731" s="1066"/>
      <c r="AF731" s="1066"/>
      <c r="AG731" s="106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7">
        <v>3</v>
      </c>
      <c r="B732" s="106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66"/>
      <c r="AD732" s="1066"/>
      <c r="AE732" s="1066"/>
      <c r="AF732" s="1066"/>
      <c r="AG732" s="106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7">
        <v>4</v>
      </c>
      <c r="B733" s="106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66"/>
      <c r="AD733" s="1066"/>
      <c r="AE733" s="1066"/>
      <c r="AF733" s="1066"/>
      <c r="AG733" s="106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7">
        <v>5</v>
      </c>
      <c r="B734" s="106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66"/>
      <c r="AD734" s="1066"/>
      <c r="AE734" s="1066"/>
      <c r="AF734" s="1066"/>
      <c r="AG734" s="106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7">
        <v>6</v>
      </c>
      <c r="B735" s="106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66"/>
      <c r="AD735" s="1066"/>
      <c r="AE735" s="1066"/>
      <c r="AF735" s="1066"/>
      <c r="AG735" s="106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7">
        <v>7</v>
      </c>
      <c r="B736" s="106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66"/>
      <c r="AD736" s="1066"/>
      <c r="AE736" s="1066"/>
      <c r="AF736" s="1066"/>
      <c r="AG736" s="106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7">
        <v>8</v>
      </c>
      <c r="B737" s="106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66"/>
      <c r="AD737" s="1066"/>
      <c r="AE737" s="1066"/>
      <c r="AF737" s="1066"/>
      <c r="AG737" s="106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7">
        <v>9</v>
      </c>
      <c r="B738" s="106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66"/>
      <c r="AD738" s="1066"/>
      <c r="AE738" s="1066"/>
      <c r="AF738" s="1066"/>
      <c r="AG738" s="106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7">
        <v>10</v>
      </c>
      <c r="B739" s="106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66"/>
      <c r="AD739" s="1066"/>
      <c r="AE739" s="1066"/>
      <c r="AF739" s="1066"/>
      <c r="AG739" s="106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7">
        <v>11</v>
      </c>
      <c r="B740" s="106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66"/>
      <c r="AD740" s="1066"/>
      <c r="AE740" s="1066"/>
      <c r="AF740" s="1066"/>
      <c r="AG740" s="106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7">
        <v>12</v>
      </c>
      <c r="B741" s="106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66"/>
      <c r="AD741" s="1066"/>
      <c r="AE741" s="1066"/>
      <c r="AF741" s="1066"/>
      <c r="AG741" s="106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7">
        <v>13</v>
      </c>
      <c r="B742" s="106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66"/>
      <c r="AD742" s="1066"/>
      <c r="AE742" s="1066"/>
      <c r="AF742" s="1066"/>
      <c r="AG742" s="106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7">
        <v>14</v>
      </c>
      <c r="B743" s="106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66"/>
      <c r="AD743" s="1066"/>
      <c r="AE743" s="1066"/>
      <c r="AF743" s="1066"/>
      <c r="AG743" s="106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7">
        <v>15</v>
      </c>
      <c r="B744" s="106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66"/>
      <c r="AD744" s="1066"/>
      <c r="AE744" s="1066"/>
      <c r="AF744" s="1066"/>
      <c r="AG744" s="106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7">
        <v>16</v>
      </c>
      <c r="B745" s="106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66"/>
      <c r="AD745" s="1066"/>
      <c r="AE745" s="1066"/>
      <c r="AF745" s="1066"/>
      <c r="AG745" s="106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7">
        <v>17</v>
      </c>
      <c r="B746" s="106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66"/>
      <c r="AD746" s="1066"/>
      <c r="AE746" s="1066"/>
      <c r="AF746" s="1066"/>
      <c r="AG746" s="106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7">
        <v>18</v>
      </c>
      <c r="B747" s="106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66"/>
      <c r="AD747" s="1066"/>
      <c r="AE747" s="1066"/>
      <c r="AF747" s="1066"/>
      <c r="AG747" s="106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7">
        <v>19</v>
      </c>
      <c r="B748" s="106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66"/>
      <c r="AD748" s="1066"/>
      <c r="AE748" s="1066"/>
      <c r="AF748" s="1066"/>
      <c r="AG748" s="106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7">
        <v>20</v>
      </c>
      <c r="B749" s="106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66"/>
      <c r="AD749" s="1066"/>
      <c r="AE749" s="1066"/>
      <c r="AF749" s="1066"/>
      <c r="AG749" s="106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7">
        <v>21</v>
      </c>
      <c r="B750" s="106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66"/>
      <c r="AD750" s="1066"/>
      <c r="AE750" s="1066"/>
      <c r="AF750" s="1066"/>
      <c r="AG750" s="106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7">
        <v>22</v>
      </c>
      <c r="B751" s="106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66"/>
      <c r="AD751" s="1066"/>
      <c r="AE751" s="1066"/>
      <c r="AF751" s="1066"/>
      <c r="AG751" s="106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7">
        <v>23</v>
      </c>
      <c r="B752" s="106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66"/>
      <c r="AD752" s="1066"/>
      <c r="AE752" s="1066"/>
      <c r="AF752" s="1066"/>
      <c r="AG752" s="106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7">
        <v>24</v>
      </c>
      <c r="B753" s="106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66"/>
      <c r="AD753" s="1066"/>
      <c r="AE753" s="1066"/>
      <c r="AF753" s="1066"/>
      <c r="AG753" s="106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7">
        <v>25</v>
      </c>
      <c r="B754" s="106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66"/>
      <c r="AD754" s="1066"/>
      <c r="AE754" s="1066"/>
      <c r="AF754" s="1066"/>
      <c r="AG754" s="106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7">
        <v>26</v>
      </c>
      <c r="B755" s="106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66"/>
      <c r="AD755" s="1066"/>
      <c r="AE755" s="1066"/>
      <c r="AF755" s="1066"/>
      <c r="AG755" s="106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7">
        <v>27</v>
      </c>
      <c r="B756" s="106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66"/>
      <c r="AD756" s="1066"/>
      <c r="AE756" s="1066"/>
      <c r="AF756" s="1066"/>
      <c r="AG756" s="106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7">
        <v>28</v>
      </c>
      <c r="B757" s="106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66"/>
      <c r="AD757" s="1066"/>
      <c r="AE757" s="1066"/>
      <c r="AF757" s="1066"/>
      <c r="AG757" s="106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7">
        <v>29</v>
      </c>
      <c r="B758" s="106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66"/>
      <c r="AD758" s="1066"/>
      <c r="AE758" s="1066"/>
      <c r="AF758" s="1066"/>
      <c r="AG758" s="106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7">
        <v>30</v>
      </c>
      <c r="B759" s="106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66"/>
      <c r="AD759" s="1066"/>
      <c r="AE759" s="1066"/>
      <c r="AF759" s="1066"/>
      <c r="AG759" s="106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295</v>
      </c>
      <c r="K762" s="109"/>
      <c r="L762" s="109"/>
      <c r="M762" s="109"/>
      <c r="N762" s="109"/>
      <c r="O762" s="109"/>
      <c r="P762" s="338" t="s">
        <v>27</v>
      </c>
      <c r="Q762" s="338"/>
      <c r="R762" s="338"/>
      <c r="S762" s="338"/>
      <c r="T762" s="338"/>
      <c r="U762" s="338"/>
      <c r="V762" s="338"/>
      <c r="W762" s="338"/>
      <c r="X762" s="338"/>
      <c r="Y762" s="348" t="s">
        <v>347</v>
      </c>
      <c r="Z762" s="349"/>
      <c r="AA762" s="349"/>
      <c r="AB762" s="349"/>
      <c r="AC762" s="277" t="s">
        <v>332</v>
      </c>
      <c r="AD762" s="277"/>
      <c r="AE762" s="277"/>
      <c r="AF762" s="277"/>
      <c r="AG762" s="277"/>
      <c r="AH762" s="348" t="s">
        <v>257</v>
      </c>
      <c r="AI762" s="350"/>
      <c r="AJ762" s="350"/>
      <c r="AK762" s="350"/>
      <c r="AL762" s="350" t="s">
        <v>21</v>
      </c>
      <c r="AM762" s="350"/>
      <c r="AN762" s="350"/>
      <c r="AO762" s="424"/>
      <c r="AP762" s="425" t="s">
        <v>296</v>
      </c>
      <c r="AQ762" s="425"/>
      <c r="AR762" s="425"/>
      <c r="AS762" s="425"/>
      <c r="AT762" s="425"/>
      <c r="AU762" s="425"/>
      <c r="AV762" s="425"/>
      <c r="AW762" s="425"/>
      <c r="AX762" s="425"/>
      <c r="AY762" s="34">
        <f t="shared" ref="AY762:AY763" si="20">$AY$760</f>
        <v>0</v>
      </c>
    </row>
    <row r="763" spans="1:51" ht="26.25" customHeight="1" x14ac:dyDescent="0.15">
      <c r="A763" s="1067">
        <v>1</v>
      </c>
      <c r="B763" s="106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66"/>
      <c r="AD763" s="1066"/>
      <c r="AE763" s="1066"/>
      <c r="AF763" s="1066"/>
      <c r="AG763" s="106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7">
        <v>2</v>
      </c>
      <c r="B764" s="106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66"/>
      <c r="AD764" s="1066"/>
      <c r="AE764" s="1066"/>
      <c r="AF764" s="1066"/>
      <c r="AG764" s="106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7">
        <v>3</v>
      </c>
      <c r="B765" s="106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66"/>
      <c r="AD765" s="1066"/>
      <c r="AE765" s="1066"/>
      <c r="AF765" s="1066"/>
      <c r="AG765" s="106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7">
        <v>4</v>
      </c>
      <c r="B766" s="106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66"/>
      <c r="AD766" s="1066"/>
      <c r="AE766" s="1066"/>
      <c r="AF766" s="1066"/>
      <c r="AG766" s="106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7">
        <v>5</v>
      </c>
      <c r="B767" s="106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66"/>
      <c r="AD767" s="1066"/>
      <c r="AE767" s="1066"/>
      <c r="AF767" s="1066"/>
      <c r="AG767" s="106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7">
        <v>6</v>
      </c>
      <c r="B768" s="106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66"/>
      <c r="AD768" s="1066"/>
      <c r="AE768" s="1066"/>
      <c r="AF768" s="1066"/>
      <c r="AG768" s="106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7">
        <v>7</v>
      </c>
      <c r="B769" s="106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66"/>
      <c r="AD769" s="1066"/>
      <c r="AE769" s="1066"/>
      <c r="AF769" s="1066"/>
      <c r="AG769" s="106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7">
        <v>8</v>
      </c>
      <c r="B770" s="106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66"/>
      <c r="AD770" s="1066"/>
      <c r="AE770" s="1066"/>
      <c r="AF770" s="1066"/>
      <c r="AG770" s="106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7">
        <v>9</v>
      </c>
      <c r="B771" s="106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66"/>
      <c r="AD771" s="1066"/>
      <c r="AE771" s="1066"/>
      <c r="AF771" s="1066"/>
      <c r="AG771" s="106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7">
        <v>10</v>
      </c>
      <c r="B772" s="106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66"/>
      <c r="AD772" s="1066"/>
      <c r="AE772" s="1066"/>
      <c r="AF772" s="1066"/>
      <c r="AG772" s="106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7">
        <v>11</v>
      </c>
      <c r="B773" s="106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66"/>
      <c r="AD773" s="1066"/>
      <c r="AE773" s="1066"/>
      <c r="AF773" s="1066"/>
      <c r="AG773" s="106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7">
        <v>12</v>
      </c>
      <c r="B774" s="106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66"/>
      <c r="AD774" s="1066"/>
      <c r="AE774" s="1066"/>
      <c r="AF774" s="1066"/>
      <c r="AG774" s="106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7">
        <v>13</v>
      </c>
      <c r="B775" s="106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66"/>
      <c r="AD775" s="1066"/>
      <c r="AE775" s="1066"/>
      <c r="AF775" s="1066"/>
      <c r="AG775" s="106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7">
        <v>14</v>
      </c>
      <c r="B776" s="106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66"/>
      <c r="AD776" s="1066"/>
      <c r="AE776" s="1066"/>
      <c r="AF776" s="1066"/>
      <c r="AG776" s="106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7">
        <v>15</v>
      </c>
      <c r="B777" s="106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66"/>
      <c r="AD777" s="1066"/>
      <c r="AE777" s="1066"/>
      <c r="AF777" s="1066"/>
      <c r="AG777" s="106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7">
        <v>16</v>
      </c>
      <c r="B778" s="106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66"/>
      <c r="AD778" s="1066"/>
      <c r="AE778" s="1066"/>
      <c r="AF778" s="1066"/>
      <c r="AG778" s="106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7">
        <v>17</v>
      </c>
      <c r="B779" s="106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66"/>
      <c r="AD779" s="1066"/>
      <c r="AE779" s="1066"/>
      <c r="AF779" s="1066"/>
      <c r="AG779" s="106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7">
        <v>18</v>
      </c>
      <c r="B780" s="106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66"/>
      <c r="AD780" s="1066"/>
      <c r="AE780" s="1066"/>
      <c r="AF780" s="1066"/>
      <c r="AG780" s="106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7">
        <v>19</v>
      </c>
      <c r="B781" s="106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66"/>
      <c r="AD781" s="1066"/>
      <c r="AE781" s="1066"/>
      <c r="AF781" s="1066"/>
      <c r="AG781" s="106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7">
        <v>20</v>
      </c>
      <c r="B782" s="106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66"/>
      <c r="AD782" s="1066"/>
      <c r="AE782" s="1066"/>
      <c r="AF782" s="1066"/>
      <c r="AG782" s="106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7">
        <v>21</v>
      </c>
      <c r="B783" s="106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66"/>
      <c r="AD783" s="1066"/>
      <c r="AE783" s="1066"/>
      <c r="AF783" s="1066"/>
      <c r="AG783" s="106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7">
        <v>22</v>
      </c>
      <c r="B784" s="106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66"/>
      <c r="AD784" s="1066"/>
      <c r="AE784" s="1066"/>
      <c r="AF784" s="1066"/>
      <c r="AG784" s="106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7">
        <v>23</v>
      </c>
      <c r="B785" s="106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66"/>
      <c r="AD785" s="1066"/>
      <c r="AE785" s="1066"/>
      <c r="AF785" s="1066"/>
      <c r="AG785" s="106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7">
        <v>24</v>
      </c>
      <c r="B786" s="106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66"/>
      <c r="AD786" s="1066"/>
      <c r="AE786" s="1066"/>
      <c r="AF786" s="1066"/>
      <c r="AG786" s="106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7">
        <v>25</v>
      </c>
      <c r="B787" s="106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66"/>
      <c r="AD787" s="1066"/>
      <c r="AE787" s="1066"/>
      <c r="AF787" s="1066"/>
      <c r="AG787" s="106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7">
        <v>26</v>
      </c>
      <c r="B788" s="106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66"/>
      <c r="AD788" s="1066"/>
      <c r="AE788" s="1066"/>
      <c r="AF788" s="1066"/>
      <c r="AG788" s="106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7">
        <v>27</v>
      </c>
      <c r="B789" s="106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66"/>
      <c r="AD789" s="1066"/>
      <c r="AE789" s="1066"/>
      <c r="AF789" s="1066"/>
      <c r="AG789" s="106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7">
        <v>28</v>
      </c>
      <c r="B790" s="106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66"/>
      <c r="AD790" s="1066"/>
      <c r="AE790" s="1066"/>
      <c r="AF790" s="1066"/>
      <c r="AG790" s="106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7">
        <v>29</v>
      </c>
      <c r="B791" s="106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66"/>
      <c r="AD791" s="1066"/>
      <c r="AE791" s="1066"/>
      <c r="AF791" s="1066"/>
      <c r="AG791" s="106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7">
        <v>30</v>
      </c>
      <c r="B792" s="106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66"/>
      <c r="AD792" s="1066"/>
      <c r="AE792" s="1066"/>
      <c r="AF792" s="1066"/>
      <c r="AG792" s="106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295</v>
      </c>
      <c r="K795" s="109"/>
      <c r="L795" s="109"/>
      <c r="M795" s="109"/>
      <c r="N795" s="109"/>
      <c r="O795" s="109"/>
      <c r="P795" s="338" t="s">
        <v>27</v>
      </c>
      <c r="Q795" s="338"/>
      <c r="R795" s="338"/>
      <c r="S795" s="338"/>
      <c r="T795" s="338"/>
      <c r="U795" s="338"/>
      <c r="V795" s="338"/>
      <c r="W795" s="338"/>
      <c r="X795" s="338"/>
      <c r="Y795" s="348" t="s">
        <v>347</v>
      </c>
      <c r="Z795" s="349"/>
      <c r="AA795" s="349"/>
      <c r="AB795" s="349"/>
      <c r="AC795" s="277" t="s">
        <v>332</v>
      </c>
      <c r="AD795" s="277"/>
      <c r="AE795" s="277"/>
      <c r="AF795" s="277"/>
      <c r="AG795" s="277"/>
      <c r="AH795" s="348" t="s">
        <v>257</v>
      </c>
      <c r="AI795" s="350"/>
      <c r="AJ795" s="350"/>
      <c r="AK795" s="350"/>
      <c r="AL795" s="350" t="s">
        <v>21</v>
      </c>
      <c r="AM795" s="350"/>
      <c r="AN795" s="350"/>
      <c r="AO795" s="424"/>
      <c r="AP795" s="425" t="s">
        <v>296</v>
      </c>
      <c r="AQ795" s="425"/>
      <c r="AR795" s="425"/>
      <c r="AS795" s="425"/>
      <c r="AT795" s="425"/>
      <c r="AU795" s="425"/>
      <c r="AV795" s="425"/>
      <c r="AW795" s="425"/>
      <c r="AX795" s="425"/>
      <c r="AY795" s="34">
        <f t="shared" ref="AY795:AY796" si="21">$AY$793</f>
        <v>0</v>
      </c>
    </row>
    <row r="796" spans="1:51" ht="26.25" customHeight="1" x14ac:dyDescent="0.15">
      <c r="A796" s="1067">
        <v>1</v>
      </c>
      <c r="B796" s="106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66"/>
      <c r="AD796" s="1066"/>
      <c r="AE796" s="1066"/>
      <c r="AF796" s="1066"/>
      <c r="AG796" s="106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7">
        <v>2</v>
      </c>
      <c r="B797" s="106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66"/>
      <c r="AD797" s="1066"/>
      <c r="AE797" s="1066"/>
      <c r="AF797" s="1066"/>
      <c r="AG797" s="106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7">
        <v>3</v>
      </c>
      <c r="B798" s="106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66"/>
      <c r="AD798" s="1066"/>
      <c r="AE798" s="1066"/>
      <c r="AF798" s="1066"/>
      <c r="AG798" s="106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7">
        <v>4</v>
      </c>
      <c r="B799" s="106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66"/>
      <c r="AD799" s="1066"/>
      <c r="AE799" s="1066"/>
      <c r="AF799" s="1066"/>
      <c r="AG799" s="106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7">
        <v>5</v>
      </c>
      <c r="B800" s="106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66"/>
      <c r="AD800" s="1066"/>
      <c r="AE800" s="1066"/>
      <c r="AF800" s="1066"/>
      <c r="AG800" s="106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7">
        <v>6</v>
      </c>
      <c r="B801" s="106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66"/>
      <c r="AD801" s="1066"/>
      <c r="AE801" s="1066"/>
      <c r="AF801" s="1066"/>
      <c r="AG801" s="106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7">
        <v>7</v>
      </c>
      <c r="B802" s="106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66"/>
      <c r="AD802" s="1066"/>
      <c r="AE802" s="1066"/>
      <c r="AF802" s="1066"/>
      <c r="AG802" s="106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7">
        <v>8</v>
      </c>
      <c r="B803" s="106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66"/>
      <c r="AD803" s="1066"/>
      <c r="AE803" s="1066"/>
      <c r="AF803" s="1066"/>
      <c r="AG803" s="106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7">
        <v>9</v>
      </c>
      <c r="B804" s="106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66"/>
      <c r="AD804" s="1066"/>
      <c r="AE804" s="1066"/>
      <c r="AF804" s="1066"/>
      <c r="AG804" s="106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7">
        <v>10</v>
      </c>
      <c r="B805" s="106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66"/>
      <c r="AD805" s="1066"/>
      <c r="AE805" s="1066"/>
      <c r="AF805" s="1066"/>
      <c r="AG805" s="106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7">
        <v>11</v>
      </c>
      <c r="B806" s="106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66"/>
      <c r="AD806" s="1066"/>
      <c r="AE806" s="1066"/>
      <c r="AF806" s="1066"/>
      <c r="AG806" s="106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7">
        <v>12</v>
      </c>
      <c r="B807" s="106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66"/>
      <c r="AD807" s="1066"/>
      <c r="AE807" s="1066"/>
      <c r="AF807" s="1066"/>
      <c r="AG807" s="106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7">
        <v>13</v>
      </c>
      <c r="B808" s="106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66"/>
      <c r="AD808" s="1066"/>
      <c r="AE808" s="1066"/>
      <c r="AF808" s="1066"/>
      <c r="AG808" s="106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7">
        <v>14</v>
      </c>
      <c r="B809" s="106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66"/>
      <c r="AD809" s="1066"/>
      <c r="AE809" s="1066"/>
      <c r="AF809" s="1066"/>
      <c r="AG809" s="106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7">
        <v>15</v>
      </c>
      <c r="B810" s="106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66"/>
      <c r="AD810" s="1066"/>
      <c r="AE810" s="1066"/>
      <c r="AF810" s="1066"/>
      <c r="AG810" s="106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7">
        <v>16</v>
      </c>
      <c r="B811" s="106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66"/>
      <c r="AD811" s="1066"/>
      <c r="AE811" s="1066"/>
      <c r="AF811" s="1066"/>
      <c r="AG811" s="106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7">
        <v>17</v>
      </c>
      <c r="B812" s="106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66"/>
      <c r="AD812" s="1066"/>
      <c r="AE812" s="1066"/>
      <c r="AF812" s="1066"/>
      <c r="AG812" s="106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7">
        <v>18</v>
      </c>
      <c r="B813" s="106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66"/>
      <c r="AD813" s="1066"/>
      <c r="AE813" s="1066"/>
      <c r="AF813" s="1066"/>
      <c r="AG813" s="106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7">
        <v>19</v>
      </c>
      <c r="B814" s="106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66"/>
      <c r="AD814" s="1066"/>
      <c r="AE814" s="1066"/>
      <c r="AF814" s="1066"/>
      <c r="AG814" s="106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7">
        <v>20</v>
      </c>
      <c r="B815" s="106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66"/>
      <c r="AD815" s="1066"/>
      <c r="AE815" s="1066"/>
      <c r="AF815" s="1066"/>
      <c r="AG815" s="106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7">
        <v>21</v>
      </c>
      <c r="B816" s="106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66"/>
      <c r="AD816" s="1066"/>
      <c r="AE816" s="1066"/>
      <c r="AF816" s="1066"/>
      <c r="AG816" s="106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7">
        <v>22</v>
      </c>
      <c r="B817" s="106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66"/>
      <c r="AD817" s="1066"/>
      <c r="AE817" s="1066"/>
      <c r="AF817" s="1066"/>
      <c r="AG817" s="106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7">
        <v>23</v>
      </c>
      <c r="B818" s="106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66"/>
      <c r="AD818" s="1066"/>
      <c r="AE818" s="1066"/>
      <c r="AF818" s="1066"/>
      <c r="AG818" s="106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7">
        <v>24</v>
      </c>
      <c r="B819" s="106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66"/>
      <c r="AD819" s="1066"/>
      <c r="AE819" s="1066"/>
      <c r="AF819" s="1066"/>
      <c r="AG819" s="106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7">
        <v>25</v>
      </c>
      <c r="B820" s="106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66"/>
      <c r="AD820" s="1066"/>
      <c r="AE820" s="1066"/>
      <c r="AF820" s="1066"/>
      <c r="AG820" s="106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7">
        <v>26</v>
      </c>
      <c r="B821" s="106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66"/>
      <c r="AD821" s="1066"/>
      <c r="AE821" s="1066"/>
      <c r="AF821" s="1066"/>
      <c r="AG821" s="106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7">
        <v>27</v>
      </c>
      <c r="B822" s="106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66"/>
      <c r="AD822" s="1066"/>
      <c r="AE822" s="1066"/>
      <c r="AF822" s="1066"/>
      <c r="AG822" s="106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7">
        <v>28</v>
      </c>
      <c r="B823" s="106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66"/>
      <c r="AD823" s="1066"/>
      <c r="AE823" s="1066"/>
      <c r="AF823" s="1066"/>
      <c r="AG823" s="106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7">
        <v>29</v>
      </c>
      <c r="B824" s="106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66"/>
      <c r="AD824" s="1066"/>
      <c r="AE824" s="1066"/>
      <c r="AF824" s="1066"/>
      <c r="AG824" s="106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7">
        <v>30</v>
      </c>
      <c r="B825" s="106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66"/>
      <c r="AD825" s="1066"/>
      <c r="AE825" s="1066"/>
      <c r="AF825" s="1066"/>
      <c r="AG825" s="106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295</v>
      </c>
      <c r="K828" s="109"/>
      <c r="L828" s="109"/>
      <c r="M828" s="109"/>
      <c r="N828" s="109"/>
      <c r="O828" s="109"/>
      <c r="P828" s="338" t="s">
        <v>27</v>
      </c>
      <c r="Q828" s="338"/>
      <c r="R828" s="338"/>
      <c r="S828" s="338"/>
      <c r="T828" s="338"/>
      <c r="U828" s="338"/>
      <c r="V828" s="338"/>
      <c r="W828" s="338"/>
      <c r="X828" s="338"/>
      <c r="Y828" s="348" t="s">
        <v>347</v>
      </c>
      <c r="Z828" s="349"/>
      <c r="AA828" s="349"/>
      <c r="AB828" s="349"/>
      <c r="AC828" s="277" t="s">
        <v>332</v>
      </c>
      <c r="AD828" s="277"/>
      <c r="AE828" s="277"/>
      <c r="AF828" s="277"/>
      <c r="AG828" s="277"/>
      <c r="AH828" s="348" t="s">
        <v>257</v>
      </c>
      <c r="AI828" s="350"/>
      <c r="AJ828" s="350"/>
      <c r="AK828" s="350"/>
      <c r="AL828" s="350" t="s">
        <v>21</v>
      </c>
      <c r="AM828" s="350"/>
      <c r="AN828" s="350"/>
      <c r="AO828" s="424"/>
      <c r="AP828" s="425" t="s">
        <v>296</v>
      </c>
      <c r="AQ828" s="425"/>
      <c r="AR828" s="425"/>
      <c r="AS828" s="425"/>
      <c r="AT828" s="425"/>
      <c r="AU828" s="425"/>
      <c r="AV828" s="425"/>
      <c r="AW828" s="425"/>
      <c r="AX828" s="425"/>
      <c r="AY828" s="34">
        <f t="shared" ref="AY828:AY829" si="22">$AY$826</f>
        <v>0</v>
      </c>
    </row>
    <row r="829" spans="1:51" ht="26.25" customHeight="1" x14ac:dyDescent="0.15">
      <c r="A829" s="1067">
        <v>1</v>
      </c>
      <c r="B829" s="106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66"/>
      <c r="AD829" s="1066"/>
      <c r="AE829" s="1066"/>
      <c r="AF829" s="1066"/>
      <c r="AG829" s="106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7">
        <v>2</v>
      </c>
      <c r="B830" s="106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66"/>
      <c r="AD830" s="1066"/>
      <c r="AE830" s="1066"/>
      <c r="AF830" s="1066"/>
      <c r="AG830" s="106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7">
        <v>3</v>
      </c>
      <c r="B831" s="106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66"/>
      <c r="AD831" s="1066"/>
      <c r="AE831" s="1066"/>
      <c r="AF831" s="1066"/>
      <c r="AG831" s="106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7">
        <v>4</v>
      </c>
      <c r="B832" s="106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66"/>
      <c r="AD832" s="1066"/>
      <c r="AE832" s="1066"/>
      <c r="AF832" s="1066"/>
      <c r="AG832" s="106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7">
        <v>5</v>
      </c>
      <c r="B833" s="106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66"/>
      <c r="AD833" s="1066"/>
      <c r="AE833" s="1066"/>
      <c r="AF833" s="1066"/>
      <c r="AG833" s="106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7">
        <v>6</v>
      </c>
      <c r="B834" s="106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66"/>
      <c r="AD834" s="1066"/>
      <c r="AE834" s="1066"/>
      <c r="AF834" s="1066"/>
      <c r="AG834" s="106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7">
        <v>7</v>
      </c>
      <c r="B835" s="106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66"/>
      <c r="AD835" s="1066"/>
      <c r="AE835" s="1066"/>
      <c r="AF835" s="1066"/>
      <c r="AG835" s="106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7">
        <v>8</v>
      </c>
      <c r="B836" s="106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66"/>
      <c r="AD836" s="1066"/>
      <c r="AE836" s="1066"/>
      <c r="AF836" s="1066"/>
      <c r="AG836" s="106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7">
        <v>9</v>
      </c>
      <c r="B837" s="106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66"/>
      <c r="AD837" s="1066"/>
      <c r="AE837" s="1066"/>
      <c r="AF837" s="1066"/>
      <c r="AG837" s="106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7">
        <v>10</v>
      </c>
      <c r="B838" s="106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66"/>
      <c r="AD838" s="1066"/>
      <c r="AE838" s="1066"/>
      <c r="AF838" s="1066"/>
      <c r="AG838" s="106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7">
        <v>11</v>
      </c>
      <c r="B839" s="106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66"/>
      <c r="AD839" s="1066"/>
      <c r="AE839" s="1066"/>
      <c r="AF839" s="1066"/>
      <c r="AG839" s="106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7">
        <v>12</v>
      </c>
      <c r="B840" s="106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66"/>
      <c r="AD840" s="1066"/>
      <c r="AE840" s="1066"/>
      <c r="AF840" s="1066"/>
      <c r="AG840" s="106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7">
        <v>13</v>
      </c>
      <c r="B841" s="106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66"/>
      <c r="AD841" s="1066"/>
      <c r="AE841" s="1066"/>
      <c r="AF841" s="1066"/>
      <c r="AG841" s="106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7">
        <v>14</v>
      </c>
      <c r="B842" s="106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66"/>
      <c r="AD842" s="1066"/>
      <c r="AE842" s="1066"/>
      <c r="AF842" s="1066"/>
      <c r="AG842" s="106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7">
        <v>15</v>
      </c>
      <c r="B843" s="106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66"/>
      <c r="AD843" s="1066"/>
      <c r="AE843" s="1066"/>
      <c r="AF843" s="1066"/>
      <c r="AG843" s="106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7">
        <v>16</v>
      </c>
      <c r="B844" s="106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66"/>
      <c r="AD844" s="1066"/>
      <c r="AE844" s="1066"/>
      <c r="AF844" s="1066"/>
      <c r="AG844" s="106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7">
        <v>17</v>
      </c>
      <c r="B845" s="106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66"/>
      <c r="AD845" s="1066"/>
      <c r="AE845" s="1066"/>
      <c r="AF845" s="1066"/>
      <c r="AG845" s="106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7">
        <v>18</v>
      </c>
      <c r="B846" s="106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66"/>
      <c r="AD846" s="1066"/>
      <c r="AE846" s="1066"/>
      <c r="AF846" s="1066"/>
      <c r="AG846" s="106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7">
        <v>19</v>
      </c>
      <c r="B847" s="106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66"/>
      <c r="AD847" s="1066"/>
      <c r="AE847" s="1066"/>
      <c r="AF847" s="1066"/>
      <c r="AG847" s="106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7">
        <v>20</v>
      </c>
      <c r="B848" s="106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66"/>
      <c r="AD848" s="1066"/>
      <c r="AE848" s="1066"/>
      <c r="AF848" s="1066"/>
      <c r="AG848" s="106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7">
        <v>21</v>
      </c>
      <c r="B849" s="106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66"/>
      <c r="AD849" s="1066"/>
      <c r="AE849" s="1066"/>
      <c r="AF849" s="1066"/>
      <c r="AG849" s="106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7">
        <v>22</v>
      </c>
      <c r="B850" s="106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66"/>
      <c r="AD850" s="1066"/>
      <c r="AE850" s="1066"/>
      <c r="AF850" s="1066"/>
      <c r="AG850" s="106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7">
        <v>23</v>
      </c>
      <c r="B851" s="106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66"/>
      <c r="AD851" s="1066"/>
      <c r="AE851" s="1066"/>
      <c r="AF851" s="1066"/>
      <c r="AG851" s="106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7">
        <v>24</v>
      </c>
      <c r="B852" s="106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66"/>
      <c r="AD852" s="1066"/>
      <c r="AE852" s="1066"/>
      <c r="AF852" s="1066"/>
      <c r="AG852" s="106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7">
        <v>25</v>
      </c>
      <c r="B853" s="106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66"/>
      <c r="AD853" s="1066"/>
      <c r="AE853" s="1066"/>
      <c r="AF853" s="1066"/>
      <c r="AG853" s="106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7">
        <v>26</v>
      </c>
      <c r="B854" s="106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66"/>
      <c r="AD854" s="1066"/>
      <c r="AE854" s="1066"/>
      <c r="AF854" s="1066"/>
      <c r="AG854" s="106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7">
        <v>27</v>
      </c>
      <c r="B855" s="106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66"/>
      <c r="AD855" s="1066"/>
      <c r="AE855" s="1066"/>
      <c r="AF855" s="1066"/>
      <c r="AG855" s="106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7">
        <v>28</v>
      </c>
      <c r="B856" s="106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66"/>
      <c r="AD856" s="1066"/>
      <c r="AE856" s="1066"/>
      <c r="AF856" s="1066"/>
      <c r="AG856" s="106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7">
        <v>29</v>
      </c>
      <c r="B857" s="106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66"/>
      <c r="AD857" s="1066"/>
      <c r="AE857" s="1066"/>
      <c r="AF857" s="1066"/>
      <c r="AG857" s="106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7">
        <v>30</v>
      </c>
      <c r="B858" s="106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66"/>
      <c r="AD858" s="1066"/>
      <c r="AE858" s="1066"/>
      <c r="AF858" s="1066"/>
      <c r="AG858" s="106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295</v>
      </c>
      <c r="K861" s="109"/>
      <c r="L861" s="109"/>
      <c r="M861" s="109"/>
      <c r="N861" s="109"/>
      <c r="O861" s="109"/>
      <c r="P861" s="338" t="s">
        <v>27</v>
      </c>
      <c r="Q861" s="338"/>
      <c r="R861" s="338"/>
      <c r="S861" s="338"/>
      <c r="T861" s="338"/>
      <c r="U861" s="338"/>
      <c r="V861" s="338"/>
      <c r="W861" s="338"/>
      <c r="X861" s="338"/>
      <c r="Y861" s="348" t="s">
        <v>347</v>
      </c>
      <c r="Z861" s="349"/>
      <c r="AA861" s="349"/>
      <c r="AB861" s="349"/>
      <c r="AC861" s="277" t="s">
        <v>332</v>
      </c>
      <c r="AD861" s="277"/>
      <c r="AE861" s="277"/>
      <c r="AF861" s="277"/>
      <c r="AG861" s="277"/>
      <c r="AH861" s="348" t="s">
        <v>257</v>
      </c>
      <c r="AI861" s="350"/>
      <c r="AJ861" s="350"/>
      <c r="AK861" s="350"/>
      <c r="AL861" s="350" t="s">
        <v>21</v>
      </c>
      <c r="AM861" s="350"/>
      <c r="AN861" s="350"/>
      <c r="AO861" s="424"/>
      <c r="AP861" s="425" t="s">
        <v>296</v>
      </c>
      <c r="AQ861" s="425"/>
      <c r="AR861" s="425"/>
      <c r="AS861" s="425"/>
      <c r="AT861" s="425"/>
      <c r="AU861" s="425"/>
      <c r="AV861" s="425"/>
      <c r="AW861" s="425"/>
      <c r="AX861" s="425"/>
      <c r="AY861" s="34">
        <f t="shared" ref="AY861:AY862" si="23">$AY$859</f>
        <v>0</v>
      </c>
    </row>
    <row r="862" spans="1:51" ht="26.25" customHeight="1" x14ac:dyDescent="0.15">
      <c r="A862" s="1067">
        <v>1</v>
      </c>
      <c r="B862" s="106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66"/>
      <c r="AD862" s="1066"/>
      <c r="AE862" s="1066"/>
      <c r="AF862" s="1066"/>
      <c r="AG862" s="106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7">
        <v>2</v>
      </c>
      <c r="B863" s="106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66"/>
      <c r="AD863" s="1066"/>
      <c r="AE863" s="1066"/>
      <c r="AF863" s="1066"/>
      <c r="AG863" s="106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7">
        <v>3</v>
      </c>
      <c r="B864" s="106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66"/>
      <c r="AD864" s="1066"/>
      <c r="AE864" s="1066"/>
      <c r="AF864" s="1066"/>
      <c r="AG864" s="106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7">
        <v>4</v>
      </c>
      <c r="B865" s="106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66"/>
      <c r="AD865" s="1066"/>
      <c r="AE865" s="1066"/>
      <c r="AF865" s="1066"/>
      <c r="AG865" s="106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7">
        <v>5</v>
      </c>
      <c r="B866" s="106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66"/>
      <c r="AD866" s="1066"/>
      <c r="AE866" s="1066"/>
      <c r="AF866" s="1066"/>
      <c r="AG866" s="106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7">
        <v>6</v>
      </c>
      <c r="B867" s="106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66"/>
      <c r="AD867" s="1066"/>
      <c r="AE867" s="1066"/>
      <c r="AF867" s="1066"/>
      <c r="AG867" s="106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7">
        <v>7</v>
      </c>
      <c r="B868" s="106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66"/>
      <c r="AD868" s="1066"/>
      <c r="AE868" s="1066"/>
      <c r="AF868" s="1066"/>
      <c r="AG868" s="106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7">
        <v>8</v>
      </c>
      <c r="B869" s="106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66"/>
      <c r="AD869" s="1066"/>
      <c r="AE869" s="1066"/>
      <c r="AF869" s="1066"/>
      <c r="AG869" s="106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7">
        <v>9</v>
      </c>
      <c r="B870" s="106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66"/>
      <c r="AD870" s="1066"/>
      <c r="AE870" s="1066"/>
      <c r="AF870" s="1066"/>
      <c r="AG870" s="106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7">
        <v>10</v>
      </c>
      <c r="B871" s="106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66"/>
      <c r="AD871" s="1066"/>
      <c r="AE871" s="1066"/>
      <c r="AF871" s="1066"/>
      <c r="AG871" s="106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7">
        <v>11</v>
      </c>
      <c r="B872" s="106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66"/>
      <c r="AD872" s="1066"/>
      <c r="AE872" s="1066"/>
      <c r="AF872" s="1066"/>
      <c r="AG872" s="106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7">
        <v>12</v>
      </c>
      <c r="B873" s="106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66"/>
      <c r="AD873" s="1066"/>
      <c r="AE873" s="1066"/>
      <c r="AF873" s="1066"/>
      <c r="AG873" s="106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7">
        <v>13</v>
      </c>
      <c r="B874" s="106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66"/>
      <c r="AD874" s="1066"/>
      <c r="AE874" s="1066"/>
      <c r="AF874" s="1066"/>
      <c r="AG874" s="106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7">
        <v>14</v>
      </c>
      <c r="B875" s="106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66"/>
      <c r="AD875" s="1066"/>
      <c r="AE875" s="1066"/>
      <c r="AF875" s="1066"/>
      <c r="AG875" s="106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7">
        <v>15</v>
      </c>
      <c r="B876" s="106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66"/>
      <c r="AD876" s="1066"/>
      <c r="AE876" s="1066"/>
      <c r="AF876" s="1066"/>
      <c r="AG876" s="106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7">
        <v>16</v>
      </c>
      <c r="B877" s="106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66"/>
      <c r="AD877" s="1066"/>
      <c r="AE877" s="1066"/>
      <c r="AF877" s="1066"/>
      <c r="AG877" s="106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7">
        <v>17</v>
      </c>
      <c r="B878" s="106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66"/>
      <c r="AD878" s="1066"/>
      <c r="AE878" s="1066"/>
      <c r="AF878" s="1066"/>
      <c r="AG878" s="106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7">
        <v>18</v>
      </c>
      <c r="B879" s="106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66"/>
      <c r="AD879" s="1066"/>
      <c r="AE879" s="1066"/>
      <c r="AF879" s="1066"/>
      <c r="AG879" s="106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7">
        <v>19</v>
      </c>
      <c r="B880" s="106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66"/>
      <c r="AD880" s="1066"/>
      <c r="AE880" s="1066"/>
      <c r="AF880" s="1066"/>
      <c r="AG880" s="106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7">
        <v>20</v>
      </c>
      <c r="B881" s="106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66"/>
      <c r="AD881" s="1066"/>
      <c r="AE881" s="1066"/>
      <c r="AF881" s="1066"/>
      <c r="AG881" s="106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7">
        <v>21</v>
      </c>
      <c r="B882" s="106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66"/>
      <c r="AD882" s="1066"/>
      <c r="AE882" s="1066"/>
      <c r="AF882" s="1066"/>
      <c r="AG882" s="106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7">
        <v>22</v>
      </c>
      <c r="B883" s="106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66"/>
      <c r="AD883" s="1066"/>
      <c r="AE883" s="1066"/>
      <c r="AF883" s="1066"/>
      <c r="AG883" s="106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7">
        <v>23</v>
      </c>
      <c r="B884" s="106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66"/>
      <c r="AD884" s="1066"/>
      <c r="AE884" s="1066"/>
      <c r="AF884" s="1066"/>
      <c r="AG884" s="106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7">
        <v>24</v>
      </c>
      <c r="B885" s="106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66"/>
      <c r="AD885" s="1066"/>
      <c r="AE885" s="1066"/>
      <c r="AF885" s="1066"/>
      <c r="AG885" s="106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7">
        <v>25</v>
      </c>
      <c r="B886" s="106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66"/>
      <c r="AD886" s="1066"/>
      <c r="AE886" s="1066"/>
      <c r="AF886" s="1066"/>
      <c r="AG886" s="106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7">
        <v>26</v>
      </c>
      <c r="B887" s="106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66"/>
      <c r="AD887" s="1066"/>
      <c r="AE887" s="1066"/>
      <c r="AF887" s="1066"/>
      <c r="AG887" s="106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7">
        <v>27</v>
      </c>
      <c r="B888" s="106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66"/>
      <c r="AD888" s="1066"/>
      <c r="AE888" s="1066"/>
      <c r="AF888" s="1066"/>
      <c r="AG888" s="106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7">
        <v>28</v>
      </c>
      <c r="B889" s="106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66"/>
      <c r="AD889" s="1066"/>
      <c r="AE889" s="1066"/>
      <c r="AF889" s="1066"/>
      <c r="AG889" s="106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7">
        <v>29</v>
      </c>
      <c r="B890" s="106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66"/>
      <c r="AD890" s="1066"/>
      <c r="AE890" s="1066"/>
      <c r="AF890" s="1066"/>
      <c r="AG890" s="106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7">
        <v>30</v>
      </c>
      <c r="B891" s="106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66"/>
      <c r="AD891" s="1066"/>
      <c r="AE891" s="1066"/>
      <c r="AF891" s="1066"/>
      <c r="AG891" s="106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295</v>
      </c>
      <c r="K894" s="109"/>
      <c r="L894" s="109"/>
      <c r="M894" s="109"/>
      <c r="N894" s="109"/>
      <c r="O894" s="109"/>
      <c r="P894" s="338" t="s">
        <v>27</v>
      </c>
      <c r="Q894" s="338"/>
      <c r="R894" s="338"/>
      <c r="S894" s="338"/>
      <c r="T894" s="338"/>
      <c r="U894" s="338"/>
      <c r="V894" s="338"/>
      <c r="W894" s="338"/>
      <c r="X894" s="338"/>
      <c r="Y894" s="348" t="s">
        <v>347</v>
      </c>
      <c r="Z894" s="349"/>
      <c r="AA894" s="349"/>
      <c r="AB894" s="349"/>
      <c r="AC894" s="277" t="s">
        <v>332</v>
      </c>
      <c r="AD894" s="277"/>
      <c r="AE894" s="277"/>
      <c r="AF894" s="277"/>
      <c r="AG894" s="277"/>
      <c r="AH894" s="348" t="s">
        <v>257</v>
      </c>
      <c r="AI894" s="350"/>
      <c r="AJ894" s="350"/>
      <c r="AK894" s="350"/>
      <c r="AL894" s="350" t="s">
        <v>21</v>
      </c>
      <c r="AM894" s="350"/>
      <c r="AN894" s="350"/>
      <c r="AO894" s="424"/>
      <c r="AP894" s="425" t="s">
        <v>296</v>
      </c>
      <c r="AQ894" s="425"/>
      <c r="AR894" s="425"/>
      <c r="AS894" s="425"/>
      <c r="AT894" s="425"/>
      <c r="AU894" s="425"/>
      <c r="AV894" s="425"/>
      <c r="AW894" s="425"/>
      <c r="AX894" s="425"/>
      <c r="AY894" s="34">
        <f t="shared" ref="AY894:AY895" si="24">$AY$892</f>
        <v>0</v>
      </c>
    </row>
    <row r="895" spans="1:51" ht="26.25" customHeight="1" x14ac:dyDescent="0.15">
      <c r="A895" s="1067">
        <v>1</v>
      </c>
      <c r="B895" s="106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66"/>
      <c r="AD895" s="1066"/>
      <c r="AE895" s="1066"/>
      <c r="AF895" s="1066"/>
      <c r="AG895" s="106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7">
        <v>2</v>
      </c>
      <c r="B896" s="106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66"/>
      <c r="AD896" s="1066"/>
      <c r="AE896" s="1066"/>
      <c r="AF896" s="1066"/>
      <c r="AG896" s="106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7">
        <v>3</v>
      </c>
      <c r="B897" s="106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66"/>
      <c r="AD897" s="1066"/>
      <c r="AE897" s="1066"/>
      <c r="AF897" s="1066"/>
      <c r="AG897" s="106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7">
        <v>4</v>
      </c>
      <c r="B898" s="106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66"/>
      <c r="AD898" s="1066"/>
      <c r="AE898" s="1066"/>
      <c r="AF898" s="1066"/>
      <c r="AG898" s="106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7">
        <v>5</v>
      </c>
      <c r="B899" s="106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66"/>
      <c r="AD899" s="1066"/>
      <c r="AE899" s="1066"/>
      <c r="AF899" s="1066"/>
      <c r="AG899" s="106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7">
        <v>6</v>
      </c>
      <c r="B900" s="106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66"/>
      <c r="AD900" s="1066"/>
      <c r="AE900" s="1066"/>
      <c r="AF900" s="1066"/>
      <c r="AG900" s="106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7">
        <v>7</v>
      </c>
      <c r="B901" s="106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66"/>
      <c r="AD901" s="1066"/>
      <c r="AE901" s="1066"/>
      <c r="AF901" s="1066"/>
      <c r="AG901" s="106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7">
        <v>8</v>
      </c>
      <c r="B902" s="106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66"/>
      <c r="AD902" s="1066"/>
      <c r="AE902" s="1066"/>
      <c r="AF902" s="1066"/>
      <c r="AG902" s="106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7">
        <v>9</v>
      </c>
      <c r="B903" s="106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66"/>
      <c r="AD903" s="1066"/>
      <c r="AE903" s="1066"/>
      <c r="AF903" s="1066"/>
      <c r="AG903" s="106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7">
        <v>10</v>
      </c>
      <c r="B904" s="106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66"/>
      <c r="AD904" s="1066"/>
      <c r="AE904" s="1066"/>
      <c r="AF904" s="1066"/>
      <c r="AG904" s="106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7">
        <v>11</v>
      </c>
      <c r="B905" s="106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66"/>
      <c r="AD905" s="1066"/>
      <c r="AE905" s="1066"/>
      <c r="AF905" s="1066"/>
      <c r="AG905" s="106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7">
        <v>12</v>
      </c>
      <c r="B906" s="106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66"/>
      <c r="AD906" s="1066"/>
      <c r="AE906" s="1066"/>
      <c r="AF906" s="1066"/>
      <c r="AG906" s="106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7">
        <v>13</v>
      </c>
      <c r="B907" s="106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66"/>
      <c r="AD907" s="1066"/>
      <c r="AE907" s="1066"/>
      <c r="AF907" s="1066"/>
      <c r="AG907" s="106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7">
        <v>14</v>
      </c>
      <c r="B908" s="106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66"/>
      <c r="AD908" s="1066"/>
      <c r="AE908" s="1066"/>
      <c r="AF908" s="1066"/>
      <c r="AG908" s="106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7">
        <v>15</v>
      </c>
      <c r="B909" s="106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66"/>
      <c r="AD909" s="1066"/>
      <c r="AE909" s="1066"/>
      <c r="AF909" s="1066"/>
      <c r="AG909" s="106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7">
        <v>16</v>
      </c>
      <c r="B910" s="106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66"/>
      <c r="AD910" s="1066"/>
      <c r="AE910" s="1066"/>
      <c r="AF910" s="1066"/>
      <c r="AG910" s="106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7">
        <v>17</v>
      </c>
      <c r="B911" s="106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66"/>
      <c r="AD911" s="1066"/>
      <c r="AE911" s="1066"/>
      <c r="AF911" s="1066"/>
      <c r="AG911" s="106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7">
        <v>18</v>
      </c>
      <c r="B912" s="106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66"/>
      <c r="AD912" s="1066"/>
      <c r="AE912" s="1066"/>
      <c r="AF912" s="1066"/>
      <c r="AG912" s="106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7">
        <v>19</v>
      </c>
      <c r="B913" s="106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66"/>
      <c r="AD913" s="1066"/>
      <c r="AE913" s="1066"/>
      <c r="AF913" s="1066"/>
      <c r="AG913" s="106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7">
        <v>20</v>
      </c>
      <c r="B914" s="106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66"/>
      <c r="AD914" s="1066"/>
      <c r="AE914" s="1066"/>
      <c r="AF914" s="1066"/>
      <c r="AG914" s="106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7">
        <v>21</v>
      </c>
      <c r="B915" s="106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66"/>
      <c r="AD915" s="1066"/>
      <c r="AE915" s="1066"/>
      <c r="AF915" s="1066"/>
      <c r="AG915" s="106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7">
        <v>22</v>
      </c>
      <c r="B916" s="106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66"/>
      <c r="AD916" s="1066"/>
      <c r="AE916" s="1066"/>
      <c r="AF916" s="1066"/>
      <c r="AG916" s="106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7">
        <v>23</v>
      </c>
      <c r="B917" s="106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66"/>
      <c r="AD917" s="1066"/>
      <c r="AE917" s="1066"/>
      <c r="AF917" s="1066"/>
      <c r="AG917" s="106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7">
        <v>24</v>
      </c>
      <c r="B918" s="106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66"/>
      <c r="AD918" s="1066"/>
      <c r="AE918" s="1066"/>
      <c r="AF918" s="1066"/>
      <c r="AG918" s="106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7">
        <v>25</v>
      </c>
      <c r="B919" s="106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66"/>
      <c r="AD919" s="1066"/>
      <c r="AE919" s="1066"/>
      <c r="AF919" s="1066"/>
      <c r="AG919" s="106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7">
        <v>26</v>
      </c>
      <c r="B920" s="106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66"/>
      <c r="AD920" s="1066"/>
      <c r="AE920" s="1066"/>
      <c r="AF920" s="1066"/>
      <c r="AG920" s="106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7">
        <v>27</v>
      </c>
      <c r="B921" s="106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66"/>
      <c r="AD921" s="1066"/>
      <c r="AE921" s="1066"/>
      <c r="AF921" s="1066"/>
      <c r="AG921" s="106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7">
        <v>28</v>
      </c>
      <c r="B922" s="106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66"/>
      <c r="AD922" s="1066"/>
      <c r="AE922" s="1066"/>
      <c r="AF922" s="1066"/>
      <c r="AG922" s="106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7">
        <v>29</v>
      </c>
      <c r="B923" s="106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66"/>
      <c r="AD923" s="1066"/>
      <c r="AE923" s="1066"/>
      <c r="AF923" s="1066"/>
      <c r="AG923" s="106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7">
        <v>30</v>
      </c>
      <c r="B924" s="106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66"/>
      <c r="AD924" s="1066"/>
      <c r="AE924" s="1066"/>
      <c r="AF924" s="1066"/>
      <c r="AG924" s="106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295</v>
      </c>
      <c r="K927" s="109"/>
      <c r="L927" s="109"/>
      <c r="M927" s="109"/>
      <c r="N927" s="109"/>
      <c r="O927" s="109"/>
      <c r="P927" s="338" t="s">
        <v>27</v>
      </c>
      <c r="Q927" s="338"/>
      <c r="R927" s="338"/>
      <c r="S927" s="338"/>
      <c r="T927" s="338"/>
      <c r="U927" s="338"/>
      <c r="V927" s="338"/>
      <c r="W927" s="338"/>
      <c r="X927" s="338"/>
      <c r="Y927" s="348" t="s">
        <v>347</v>
      </c>
      <c r="Z927" s="349"/>
      <c r="AA927" s="349"/>
      <c r="AB927" s="349"/>
      <c r="AC927" s="277" t="s">
        <v>332</v>
      </c>
      <c r="AD927" s="277"/>
      <c r="AE927" s="277"/>
      <c r="AF927" s="277"/>
      <c r="AG927" s="277"/>
      <c r="AH927" s="348" t="s">
        <v>257</v>
      </c>
      <c r="AI927" s="350"/>
      <c r="AJ927" s="350"/>
      <c r="AK927" s="350"/>
      <c r="AL927" s="350" t="s">
        <v>21</v>
      </c>
      <c r="AM927" s="350"/>
      <c r="AN927" s="350"/>
      <c r="AO927" s="424"/>
      <c r="AP927" s="425" t="s">
        <v>296</v>
      </c>
      <c r="AQ927" s="425"/>
      <c r="AR927" s="425"/>
      <c r="AS927" s="425"/>
      <c r="AT927" s="425"/>
      <c r="AU927" s="425"/>
      <c r="AV927" s="425"/>
      <c r="AW927" s="425"/>
      <c r="AX927" s="425"/>
      <c r="AY927" s="34">
        <f t="shared" ref="AY927:AY928" si="25">$AY$925</f>
        <v>0</v>
      </c>
    </row>
    <row r="928" spans="1:51" ht="26.25" customHeight="1" x14ac:dyDescent="0.15">
      <c r="A928" s="1067">
        <v>1</v>
      </c>
      <c r="B928" s="1067">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66"/>
      <c r="AD928" s="1066"/>
      <c r="AE928" s="1066"/>
      <c r="AF928" s="1066"/>
      <c r="AG928" s="106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7">
        <v>2</v>
      </c>
      <c r="B929" s="106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66"/>
      <c r="AD929" s="1066"/>
      <c r="AE929" s="1066"/>
      <c r="AF929" s="1066"/>
      <c r="AG929" s="106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7">
        <v>3</v>
      </c>
      <c r="B930" s="106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66"/>
      <c r="AD930" s="1066"/>
      <c r="AE930" s="1066"/>
      <c r="AF930" s="1066"/>
      <c r="AG930" s="106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7">
        <v>4</v>
      </c>
      <c r="B931" s="106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66"/>
      <c r="AD931" s="1066"/>
      <c r="AE931" s="1066"/>
      <c r="AF931" s="1066"/>
      <c r="AG931" s="106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7">
        <v>5</v>
      </c>
      <c r="B932" s="106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66"/>
      <c r="AD932" s="1066"/>
      <c r="AE932" s="1066"/>
      <c r="AF932" s="1066"/>
      <c r="AG932" s="106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7">
        <v>6</v>
      </c>
      <c r="B933" s="106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66"/>
      <c r="AD933" s="1066"/>
      <c r="AE933" s="1066"/>
      <c r="AF933" s="1066"/>
      <c r="AG933" s="106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7">
        <v>7</v>
      </c>
      <c r="B934" s="106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66"/>
      <c r="AD934" s="1066"/>
      <c r="AE934" s="1066"/>
      <c r="AF934" s="1066"/>
      <c r="AG934" s="106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7">
        <v>8</v>
      </c>
      <c r="B935" s="106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66"/>
      <c r="AD935" s="1066"/>
      <c r="AE935" s="1066"/>
      <c r="AF935" s="1066"/>
      <c r="AG935" s="106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7">
        <v>9</v>
      </c>
      <c r="B936" s="106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66"/>
      <c r="AD936" s="1066"/>
      <c r="AE936" s="1066"/>
      <c r="AF936" s="1066"/>
      <c r="AG936" s="106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7">
        <v>10</v>
      </c>
      <c r="B937" s="106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66"/>
      <c r="AD937" s="1066"/>
      <c r="AE937" s="1066"/>
      <c r="AF937" s="1066"/>
      <c r="AG937" s="106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7">
        <v>11</v>
      </c>
      <c r="B938" s="106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66"/>
      <c r="AD938" s="1066"/>
      <c r="AE938" s="1066"/>
      <c r="AF938" s="1066"/>
      <c r="AG938" s="106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7">
        <v>12</v>
      </c>
      <c r="B939" s="106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66"/>
      <c r="AD939" s="1066"/>
      <c r="AE939" s="1066"/>
      <c r="AF939" s="1066"/>
      <c r="AG939" s="106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7">
        <v>13</v>
      </c>
      <c r="B940" s="106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66"/>
      <c r="AD940" s="1066"/>
      <c r="AE940" s="1066"/>
      <c r="AF940" s="1066"/>
      <c r="AG940" s="106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7">
        <v>14</v>
      </c>
      <c r="B941" s="106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66"/>
      <c r="AD941" s="1066"/>
      <c r="AE941" s="1066"/>
      <c r="AF941" s="1066"/>
      <c r="AG941" s="106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7">
        <v>15</v>
      </c>
      <c r="B942" s="106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66"/>
      <c r="AD942" s="1066"/>
      <c r="AE942" s="1066"/>
      <c r="AF942" s="1066"/>
      <c r="AG942" s="106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7">
        <v>16</v>
      </c>
      <c r="B943" s="106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66"/>
      <c r="AD943" s="1066"/>
      <c r="AE943" s="1066"/>
      <c r="AF943" s="1066"/>
      <c r="AG943" s="106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7">
        <v>17</v>
      </c>
      <c r="B944" s="106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66"/>
      <c r="AD944" s="1066"/>
      <c r="AE944" s="1066"/>
      <c r="AF944" s="1066"/>
      <c r="AG944" s="106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7">
        <v>18</v>
      </c>
      <c r="B945" s="106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66"/>
      <c r="AD945" s="1066"/>
      <c r="AE945" s="1066"/>
      <c r="AF945" s="1066"/>
      <c r="AG945" s="106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7">
        <v>19</v>
      </c>
      <c r="B946" s="106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66"/>
      <c r="AD946" s="1066"/>
      <c r="AE946" s="1066"/>
      <c r="AF946" s="1066"/>
      <c r="AG946" s="106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7">
        <v>20</v>
      </c>
      <c r="B947" s="106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66"/>
      <c r="AD947" s="1066"/>
      <c r="AE947" s="1066"/>
      <c r="AF947" s="1066"/>
      <c r="AG947" s="106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7">
        <v>21</v>
      </c>
      <c r="B948" s="106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66"/>
      <c r="AD948" s="1066"/>
      <c r="AE948" s="1066"/>
      <c r="AF948" s="1066"/>
      <c r="AG948" s="106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7">
        <v>22</v>
      </c>
      <c r="B949" s="106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66"/>
      <c r="AD949" s="1066"/>
      <c r="AE949" s="1066"/>
      <c r="AF949" s="1066"/>
      <c r="AG949" s="106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7">
        <v>23</v>
      </c>
      <c r="B950" s="106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66"/>
      <c r="AD950" s="1066"/>
      <c r="AE950" s="1066"/>
      <c r="AF950" s="1066"/>
      <c r="AG950" s="106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7">
        <v>24</v>
      </c>
      <c r="B951" s="106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66"/>
      <c r="AD951" s="1066"/>
      <c r="AE951" s="1066"/>
      <c r="AF951" s="1066"/>
      <c r="AG951" s="106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7">
        <v>25</v>
      </c>
      <c r="B952" s="106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66"/>
      <c r="AD952" s="1066"/>
      <c r="AE952" s="1066"/>
      <c r="AF952" s="1066"/>
      <c r="AG952" s="106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7">
        <v>26</v>
      </c>
      <c r="B953" s="106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66"/>
      <c r="AD953" s="1066"/>
      <c r="AE953" s="1066"/>
      <c r="AF953" s="1066"/>
      <c r="AG953" s="106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7">
        <v>27</v>
      </c>
      <c r="B954" s="106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66"/>
      <c r="AD954" s="1066"/>
      <c r="AE954" s="1066"/>
      <c r="AF954" s="1066"/>
      <c r="AG954" s="106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7">
        <v>28</v>
      </c>
      <c r="B955" s="106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66"/>
      <c r="AD955" s="1066"/>
      <c r="AE955" s="1066"/>
      <c r="AF955" s="1066"/>
      <c r="AG955" s="106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7">
        <v>29</v>
      </c>
      <c r="B956" s="106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66"/>
      <c r="AD956" s="1066"/>
      <c r="AE956" s="1066"/>
      <c r="AF956" s="1066"/>
      <c r="AG956" s="106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7">
        <v>30</v>
      </c>
      <c r="B957" s="106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66"/>
      <c r="AD957" s="1066"/>
      <c r="AE957" s="1066"/>
      <c r="AF957" s="1066"/>
      <c r="AG957" s="106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295</v>
      </c>
      <c r="K960" s="109"/>
      <c r="L960" s="109"/>
      <c r="M960" s="109"/>
      <c r="N960" s="109"/>
      <c r="O960" s="109"/>
      <c r="P960" s="338" t="s">
        <v>27</v>
      </c>
      <c r="Q960" s="338"/>
      <c r="R960" s="338"/>
      <c r="S960" s="338"/>
      <c r="T960" s="338"/>
      <c r="U960" s="338"/>
      <c r="V960" s="338"/>
      <c r="W960" s="338"/>
      <c r="X960" s="338"/>
      <c r="Y960" s="348" t="s">
        <v>347</v>
      </c>
      <c r="Z960" s="349"/>
      <c r="AA960" s="349"/>
      <c r="AB960" s="349"/>
      <c r="AC960" s="277" t="s">
        <v>332</v>
      </c>
      <c r="AD960" s="277"/>
      <c r="AE960" s="277"/>
      <c r="AF960" s="277"/>
      <c r="AG960" s="277"/>
      <c r="AH960" s="348" t="s">
        <v>257</v>
      </c>
      <c r="AI960" s="350"/>
      <c r="AJ960" s="350"/>
      <c r="AK960" s="350"/>
      <c r="AL960" s="350" t="s">
        <v>21</v>
      </c>
      <c r="AM960" s="350"/>
      <c r="AN960" s="350"/>
      <c r="AO960" s="424"/>
      <c r="AP960" s="425" t="s">
        <v>296</v>
      </c>
      <c r="AQ960" s="425"/>
      <c r="AR960" s="425"/>
      <c r="AS960" s="425"/>
      <c r="AT960" s="425"/>
      <c r="AU960" s="425"/>
      <c r="AV960" s="425"/>
      <c r="AW960" s="425"/>
      <c r="AX960" s="425"/>
      <c r="AY960" s="34">
        <f t="shared" ref="AY960:AY961" si="26">$AY$958</f>
        <v>0</v>
      </c>
    </row>
    <row r="961" spans="1:51" ht="26.25" customHeight="1" x14ac:dyDescent="0.15">
      <c r="A961" s="1067">
        <v>1</v>
      </c>
      <c r="B961" s="106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66"/>
      <c r="AD961" s="1066"/>
      <c r="AE961" s="1066"/>
      <c r="AF961" s="1066"/>
      <c r="AG961" s="106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7">
        <v>2</v>
      </c>
      <c r="B962" s="106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66"/>
      <c r="AD962" s="1066"/>
      <c r="AE962" s="1066"/>
      <c r="AF962" s="1066"/>
      <c r="AG962" s="106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7">
        <v>3</v>
      </c>
      <c r="B963" s="106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66"/>
      <c r="AD963" s="1066"/>
      <c r="AE963" s="1066"/>
      <c r="AF963" s="1066"/>
      <c r="AG963" s="106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7">
        <v>4</v>
      </c>
      <c r="B964" s="106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66"/>
      <c r="AD964" s="1066"/>
      <c r="AE964" s="1066"/>
      <c r="AF964" s="1066"/>
      <c r="AG964" s="106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7">
        <v>5</v>
      </c>
      <c r="B965" s="106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66"/>
      <c r="AD965" s="1066"/>
      <c r="AE965" s="1066"/>
      <c r="AF965" s="1066"/>
      <c r="AG965" s="106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7">
        <v>6</v>
      </c>
      <c r="B966" s="106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66"/>
      <c r="AD966" s="1066"/>
      <c r="AE966" s="1066"/>
      <c r="AF966" s="1066"/>
      <c r="AG966" s="106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7">
        <v>7</v>
      </c>
      <c r="B967" s="106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66"/>
      <c r="AD967" s="1066"/>
      <c r="AE967" s="1066"/>
      <c r="AF967" s="1066"/>
      <c r="AG967" s="106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7">
        <v>8</v>
      </c>
      <c r="B968" s="106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66"/>
      <c r="AD968" s="1066"/>
      <c r="AE968" s="1066"/>
      <c r="AF968" s="1066"/>
      <c r="AG968" s="106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7">
        <v>9</v>
      </c>
      <c r="B969" s="106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66"/>
      <c r="AD969" s="1066"/>
      <c r="AE969" s="1066"/>
      <c r="AF969" s="1066"/>
      <c r="AG969" s="106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7">
        <v>10</v>
      </c>
      <c r="B970" s="106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66"/>
      <c r="AD970" s="1066"/>
      <c r="AE970" s="1066"/>
      <c r="AF970" s="1066"/>
      <c r="AG970" s="106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7">
        <v>11</v>
      </c>
      <c r="B971" s="106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66"/>
      <c r="AD971" s="1066"/>
      <c r="AE971" s="1066"/>
      <c r="AF971" s="1066"/>
      <c r="AG971" s="106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7">
        <v>12</v>
      </c>
      <c r="B972" s="106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66"/>
      <c r="AD972" s="1066"/>
      <c r="AE972" s="1066"/>
      <c r="AF972" s="1066"/>
      <c r="AG972" s="106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7">
        <v>13</v>
      </c>
      <c r="B973" s="106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66"/>
      <c r="AD973" s="1066"/>
      <c r="AE973" s="1066"/>
      <c r="AF973" s="1066"/>
      <c r="AG973" s="106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7">
        <v>14</v>
      </c>
      <c r="B974" s="106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66"/>
      <c r="AD974" s="1066"/>
      <c r="AE974" s="1066"/>
      <c r="AF974" s="1066"/>
      <c r="AG974" s="106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7">
        <v>15</v>
      </c>
      <c r="B975" s="106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66"/>
      <c r="AD975" s="1066"/>
      <c r="AE975" s="1066"/>
      <c r="AF975" s="1066"/>
      <c r="AG975" s="106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7">
        <v>16</v>
      </c>
      <c r="B976" s="106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66"/>
      <c r="AD976" s="1066"/>
      <c r="AE976" s="1066"/>
      <c r="AF976" s="1066"/>
      <c r="AG976" s="106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7">
        <v>17</v>
      </c>
      <c r="B977" s="106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66"/>
      <c r="AD977" s="1066"/>
      <c r="AE977" s="1066"/>
      <c r="AF977" s="1066"/>
      <c r="AG977" s="106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7">
        <v>18</v>
      </c>
      <c r="B978" s="106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66"/>
      <c r="AD978" s="1066"/>
      <c r="AE978" s="1066"/>
      <c r="AF978" s="1066"/>
      <c r="AG978" s="106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7">
        <v>19</v>
      </c>
      <c r="B979" s="106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66"/>
      <c r="AD979" s="1066"/>
      <c r="AE979" s="1066"/>
      <c r="AF979" s="1066"/>
      <c r="AG979" s="106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7">
        <v>20</v>
      </c>
      <c r="B980" s="106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66"/>
      <c r="AD980" s="1066"/>
      <c r="AE980" s="1066"/>
      <c r="AF980" s="1066"/>
      <c r="AG980" s="106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7">
        <v>21</v>
      </c>
      <c r="B981" s="106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66"/>
      <c r="AD981" s="1066"/>
      <c r="AE981" s="1066"/>
      <c r="AF981" s="1066"/>
      <c r="AG981" s="106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7">
        <v>22</v>
      </c>
      <c r="B982" s="106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66"/>
      <c r="AD982" s="1066"/>
      <c r="AE982" s="1066"/>
      <c r="AF982" s="1066"/>
      <c r="AG982" s="106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7">
        <v>23</v>
      </c>
      <c r="B983" s="106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66"/>
      <c r="AD983" s="1066"/>
      <c r="AE983" s="1066"/>
      <c r="AF983" s="1066"/>
      <c r="AG983" s="106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7">
        <v>24</v>
      </c>
      <c r="B984" s="106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66"/>
      <c r="AD984" s="1066"/>
      <c r="AE984" s="1066"/>
      <c r="AF984" s="1066"/>
      <c r="AG984" s="106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7">
        <v>25</v>
      </c>
      <c r="B985" s="106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66"/>
      <c r="AD985" s="1066"/>
      <c r="AE985" s="1066"/>
      <c r="AF985" s="1066"/>
      <c r="AG985" s="106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7">
        <v>26</v>
      </c>
      <c r="B986" s="106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66"/>
      <c r="AD986" s="1066"/>
      <c r="AE986" s="1066"/>
      <c r="AF986" s="1066"/>
      <c r="AG986" s="106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7">
        <v>27</v>
      </c>
      <c r="B987" s="106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66"/>
      <c r="AD987" s="1066"/>
      <c r="AE987" s="1066"/>
      <c r="AF987" s="1066"/>
      <c r="AG987" s="106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7">
        <v>28</v>
      </c>
      <c r="B988" s="106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66"/>
      <c r="AD988" s="1066"/>
      <c r="AE988" s="1066"/>
      <c r="AF988" s="1066"/>
      <c r="AG988" s="106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7">
        <v>29</v>
      </c>
      <c r="B989" s="106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66"/>
      <c r="AD989" s="1066"/>
      <c r="AE989" s="1066"/>
      <c r="AF989" s="1066"/>
      <c r="AG989" s="106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7">
        <v>30</v>
      </c>
      <c r="B990" s="106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66"/>
      <c r="AD990" s="1066"/>
      <c r="AE990" s="1066"/>
      <c r="AF990" s="1066"/>
      <c r="AG990" s="106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295</v>
      </c>
      <c r="K993" s="109"/>
      <c r="L993" s="109"/>
      <c r="M993" s="109"/>
      <c r="N993" s="109"/>
      <c r="O993" s="109"/>
      <c r="P993" s="338" t="s">
        <v>27</v>
      </c>
      <c r="Q993" s="338"/>
      <c r="R993" s="338"/>
      <c r="S993" s="338"/>
      <c r="T993" s="338"/>
      <c r="U993" s="338"/>
      <c r="V993" s="338"/>
      <c r="W993" s="338"/>
      <c r="X993" s="338"/>
      <c r="Y993" s="348" t="s">
        <v>347</v>
      </c>
      <c r="Z993" s="349"/>
      <c r="AA993" s="349"/>
      <c r="AB993" s="349"/>
      <c r="AC993" s="277" t="s">
        <v>332</v>
      </c>
      <c r="AD993" s="277"/>
      <c r="AE993" s="277"/>
      <c r="AF993" s="277"/>
      <c r="AG993" s="277"/>
      <c r="AH993" s="348" t="s">
        <v>257</v>
      </c>
      <c r="AI993" s="350"/>
      <c r="AJ993" s="350"/>
      <c r="AK993" s="350"/>
      <c r="AL993" s="350" t="s">
        <v>21</v>
      </c>
      <c r="AM993" s="350"/>
      <c r="AN993" s="350"/>
      <c r="AO993" s="424"/>
      <c r="AP993" s="425" t="s">
        <v>296</v>
      </c>
      <c r="AQ993" s="425"/>
      <c r="AR993" s="425"/>
      <c r="AS993" s="425"/>
      <c r="AT993" s="425"/>
      <c r="AU993" s="425"/>
      <c r="AV993" s="425"/>
      <c r="AW993" s="425"/>
      <c r="AX993" s="425"/>
      <c r="AY993" s="34">
        <f t="shared" ref="AY993:AY994" si="27">$AY$991</f>
        <v>0</v>
      </c>
    </row>
    <row r="994" spans="1:51" ht="26.25" customHeight="1" x14ac:dyDescent="0.15">
      <c r="A994" s="1067">
        <v>1</v>
      </c>
      <c r="B994" s="106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66"/>
      <c r="AD994" s="1066"/>
      <c r="AE994" s="1066"/>
      <c r="AF994" s="1066"/>
      <c r="AG994" s="106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7">
        <v>2</v>
      </c>
      <c r="B995" s="106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66"/>
      <c r="AD995" s="1066"/>
      <c r="AE995" s="1066"/>
      <c r="AF995" s="1066"/>
      <c r="AG995" s="106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7">
        <v>3</v>
      </c>
      <c r="B996" s="106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66"/>
      <c r="AD996" s="1066"/>
      <c r="AE996" s="1066"/>
      <c r="AF996" s="1066"/>
      <c r="AG996" s="106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7">
        <v>4</v>
      </c>
      <c r="B997" s="106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66"/>
      <c r="AD997" s="1066"/>
      <c r="AE997" s="1066"/>
      <c r="AF997" s="1066"/>
      <c r="AG997" s="106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7">
        <v>5</v>
      </c>
      <c r="B998" s="106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66"/>
      <c r="AD998" s="1066"/>
      <c r="AE998" s="1066"/>
      <c r="AF998" s="1066"/>
      <c r="AG998" s="106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7">
        <v>6</v>
      </c>
      <c r="B999" s="106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66"/>
      <c r="AD999" s="1066"/>
      <c r="AE999" s="1066"/>
      <c r="AF999" s="1066"/>
      <c r="AG999" s="106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7">
        <v>7</v>
      </c>
      <c r="B1000" s="106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66"/>
      <c r="AD1000" s="1066"/>
      <c r="AE1000" s="1066"/>
      <c r="AF1000" s="1066"/>
      <c r="AG1000" s="106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7">
        <v>8</v>
      </c>
      <c r="B1001" s="106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66"/>
      <c r="AD1001" s="1066"/>
      <c r="AE1001" s="1066"/>
      <c r="AF1001" s="1066"/>
      <c r="AG1001" s="106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7">
        <v>9</v>
      </c>
      <c r="B1002" s="106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66"/>
      <c r="AD1002" s="1066"/>
      <c r="AE1002" s="1066"/>
      <c r="AF1002" s="1066"/>
      <c r="AG1002" s="106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7">
        <v>10</v>
      </c>
      <c r="B1003" s="106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66"/>
      <c r="AD1003" s="1066"/>
      <c r="AE1003" s="1066"/>
      <c r="AF1003" s="1066"/>
      <c r="AG1003" s="106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7">
        <v>11</v>
      </c>
      <c r="B1004" s="106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66"/>
      <c r="AD1004" s="1066"/>
      <c r="AE1004" s="1066"/>
      <c r="AF1004" s="1066"/>
      <c r="AG1004" s="106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7">
        <v>12</v>
      </c>
      <c r="B1005" s="106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66"/>
      <c r="AD1005" s="1066"/>
      <c r="AE1005" s="1066"/>
      <c r="AF1005" s="1066"/>
      <c r="AG1005" s="106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7">
        <v>13</v>
      </c>
      <c r="B1006" s="106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66"/>
      <c r="AD1006" s="1066"/>
      <c r="AE1006" s="1066"/>
      <c r="AF1006" s="1066"/>
      <c r="AG1006" s="106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7">
        <v>14</v>
      </c>
      <c r="B1007" s="106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66"/>
      <c r="AD1007" s="1066"/>
      <c r="AE1007" s="1066"/>
      <c r="AF1007" s="1066"/>
      <c r="AG1007" s="106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7">
        <v>15</v>
      </c>
      <c r="B1008" s="106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66"/>
      <c r="AD1008" s="1066"/>
      <c r="AE1008" s="1066"/>
      <c r="AF1008" s="1066"/>
      <c r="AG1008" s="106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7">
        <v>16</v>
      </c>
      <c r="B1009" s="106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66"/>
      <c r="AD1009" s="1066"/>
      <c r="AE1009" s="1066"/>
      <c r="AF1009" s="1066"/>
      <c r="AG1009" s="106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7">
        <v>17</v>
      </c>
      <c r="B1010" s="106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66"/>
      <c r="AD1010" s="1066"/>
      <c r="AE1010" s="1066"/>
      <c r="AF1010" s="1066"/>
      <c r="AG1010" s="106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7">
        <v>18</v>
      </c>
      <c r="B1011" s="106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66"/>
      <c r="AD1011" s="1066"/>
      <c r="AE1011" s="1066"/>
      <c r="AF1011" s="1066"/>
      <c r="AG1011" s="106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7">
        <v>19</v>
      </c>
      <c r="B1012" s="106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66"/>
      <c r="AD1012" s="1066"/>
      <c r="AE1012" s="1066"/>
      <c r="AF1012" s="1066"/>
      <c r="AG1012" s="106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7">
        <v>20</v>
      </c>
      <c r="B1013" s="106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66"/>
      <c r="AD1013" s="1066"/>
      <c r="AE1013" s="1066"/>
      <c r="AF1013" s="1066"/>
      <c r="AG1013" s="106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7">
        <v>21</v>
      </c>
      <c r="B1014" s="106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66"/>
      <c r="AD1014" s="1066"/>
      <c r="AE1014" s="1066"/>
      <c r="AF1014" s="1066"/>
      <c r="AG1014" s="106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7">
        <v>22</v>
      </c>
      <c r="B1015" s="106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66"/>
      <c r="AD1015" s="1066"/>
      <c r="AE1015" s="1066"/>
      <c r="AF1015" s="1066"/>
      <c r="AG1015" s="106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7">
        <v>23</v>
      </c>
      <c r="B1016" s="106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66"/>
      <c r="AD1016" s="1066"/>
      <c r="AE1016" s="1066"/>
      <c r="AF1016" s="1066"/>
      <c r="AG1016" s="106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7">
        <v>24</v>
      </c>
      <c r="B1017" s="106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66"/>
      <c r="AD1017" s="1066"/>
      <c r="AE1017" s="1066"/>
      <c r="AF1017" s="1066"/>
      <c r="AG1017" s="106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7">
        <v>25</v>
      </c>
      <c r="B1018" s="106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66"/>
      <c r="AD1018" s="1066"/>
      <c r="AE1018" s="1066"/>
      <c r="AF1018" s="1066"/>
      <c r="AG1018" s="106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7">
        <v>26</v>
      </c>
      <c r="B1019" s="106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66"/>
      <c r="AD1019" s="1066"/>
      <c r="AE1019" s="1066"/>
      <c r="AF1019" s="1066"/>
      <c r="AG1019" s="106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7">
        <v>27</v>
      </c>
      <c r="B1020" s="106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66"/>
      <c r="AD1020" s="1066"/>
      <c r="AE1020" s="1066"/>
      <c r="AF1020" s="1066"/>
      <c r="AG1020" s="106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7">
        <v>28</v>
      </c>
      <c r="B1021" s="106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66"/>
      <c r="AD1021" s="1066"/>
      <c r="AE1021" s="1066"/>
      <c r="AF1021" s="1066"/>
      <c r="AG1021" s="106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7">
        <v>29</v>
      </c>
      <c r="B1022" s="106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66"/>
      <c r="AD1022" s="1066"/>
      <c r="AE1022" s="1066"/>
      <c r="AF1022" s="1066"/>
      <c r="AG1022" s="106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7">
        <v>30</v>
      </c>
      <c r="B1023" s="106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66"/>
      <c r="AD1023" s="1066"/>
      <c r="AE1023" s="1066"/>
      <c r="AF1023" s="1066"/>
      <c r="AG1023" s="106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295</v>
      </c>
      <c r="K1026" s="109"/>
      <c r="L1026" s="109"/>
      <c r="M1026" s="109"/>
      <c r="N1026" s="109"/>
      <c r="O1026" s="109"/>
      <c r="P1026" s="338" t="s">
        <v>27</v>
      </c>
      <c r="Q1026" s="338"/>
      <c r="R1026" s="338"/>
      <c r="S1026" s="338"/>
      <c r="T1026" s="338"/>
      <c r="U1026" s="338"/>
      <c r="V1026" s="338"/>
      <c r="W1026" s="338"/>
      <c r="X1026" s="338"/>
      <c r="Y1026" s="348" t="s">
        <v>347</v>
      </c>
      <c r="Z1026" s="349"/>
      <c r="AA1026" s="349"/>
      <c r="AB1026" s="349"/>
      <c r="AC1026" s="277" t="s">
        <v>332</v>
      </c>
      <c r="AD1026" s="277"/>
      <c r="AE1026" s="277"/>
      <c r="AF1026" s="277"/>
      <c r="AG1026" s="277"/>
      <c r="AH1026" s="348" t="s">
        <v>257</v>
      </c>
      <c r="AI1026" s="350"/>
      <c r="AJ1026" s="350"/>
      <c r="AK1026" s="350"/>
      <c r="AL1026" s="350" t="s">
        <v>21</v>
      </c>
      <c r="AM1026" s="350"/>
      <c r="AN1026" s="350"/>
      <c r="AO1026" s="424"/>
      <c r="AP1026" s="425" t="s">
        <v>296</v>
      </c>
      <c r="AQ1026" s="425"/>
      <c r="AR1026" s="425"/>
      <c r="AS1026" s="425"/>
      <c r="AT1026" s="425"/>
      <c r="AU1026" s="425"/>
      <c r="AV1026" s="425"/>
      <c r="AW1026" s="425"/>
      <c r="AX1026" s="425"/>
      <c r="AY1026" s="34">
        <f t="shared" ref="AY1026:AY1027" si="28">$AY$1024</f>
        <v>0</v>
      </c>
    </row>
    <row r="1027" spans="1:51" ht="26.25" customHeight="1" x14ac:dyDescent="0.15">
      <c r="A1027" s="1067">
        <v>1</v>
      </c>
      <c r="B1027" s="106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66"/>
      <c r="AD1027" s="1066"/>
      <c r="AE1027" s="1066"/>
      <c r="AF1027" s="1066"/>
      <c r="AG1027" s="106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7">
        <v>2</v>
      </c>
      <c r="B1028" s="106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66"/>
      <c r="AD1028" s="1066"/>
      <c r="AE1028" s="1066"/>
      <c r="AF1028" s="1066"/>
      <c r="AG1028" s="106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7">
        <v>3</v>
      </c>
      <c r="B1029" s="106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66"/>
      <c r="AD1029" s="1066"/>
      <c r="AE1029" s="1066"/>
      <c r="AF1029" s="1066"/>
      <c r="AG1029" s="106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7">
        <v>4</v>
      </c>
      <c r="B1030" s="106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66"/>
      <c r="AD1030" s="1066"/>
      <c r="AE1030" s="1066"/>
      <c r="AF1030" s="1066"/>
      <c r="AG1030" s="106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7">
        <v>5</v>
      </c>
      <c r="B1031" s="106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66"/>
      <c r="AD1031" s="1066"/>
      <c r="AE1031" s="1066"/>
      <c r="AF1031" s="1066"/>
      <c r="AG1031" s="106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7">
        <v>6</v>
      </c>
      <c r="B1032" s="106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66"/>
      <c r="AD1032" s="1066"/>
      <c r="AE1032" s="1066"/>
      <c r="AF1032" s="1066"/>
      <c r="AG1032" s="106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7">
        <v>7</v>
      </c>
      <c r="B1033" s="106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66"/>
      <c r="AD1033" s="1066"/>
      <c r="AE1033" s="1066"/>
      <c r="AF1033" s="1066"/>
      <c r="AG1033" s="106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7">
        <v>8</v>
      </c>
      <c r="B1034" s="106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66"/>
      <c r="AD1034" s="1066"/>
      <c r="AE1034" s="1066"/>
      <c r="AF1034" s="1066"/>
      <c r="AG1034" s="106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7">
        <v>9</v>
      </c>
      <c r="B1035" s="106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66"/>
      <c r="AD1035" s="1066"/>
      <c r="AE1035" s="1066"/>
      <c r="AF1035" s="1066"/>
      <c r="AG1035" s="106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7">
        <v>10</v>
      </c>
      <c r="B1036" s="106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66"/>
      <c r="AD1036" s="1066"/>
      <c r="AE1036" s="1066"/>
      <c r="AF1036" s="1066"/>
      <c r="AG1036" s="106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7">
        <v>11</v>
      </c>
      <c r="B1037" s="106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66"/>
      <c r="AD1037" s="1066"/>
      <c r="AE1037" s="1066"/>
      <c r="AF1037" s="1066"/>
      <c r="AG1037" s="106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7">
        <v>12</v>
      </c>
      <c r="B1038" s="106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66"/>
      <c r="AD1038" s="1066"/>
      <c r="AE1038" s="1066"/>
      <c r="AF1038" s="1066"/>
      <c r="AG1038" s="106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7">
        <v>13</v>
      </c>
      <c r="B1039" s="106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66"/>
      <c r="AD1039" s="1066"/>
      <c r="AE1039" s="1066"/>
      <c r="AF1039" s="1066"/>
      <c r="AG1039" s="106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7">
        <v>14</v>
      </c>
      <c r="B1040" s="106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66"/>
      <c r="AD1040" s="1066"/>
      <c r="AE1040" s="1066"/>
      <c r="AF1040" s="1066"/>
      <c r="AG1040" s="106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7">
        <v>15</v>
      </c>
      <c r="B1041" s="106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66"/>
      <c r="AD1041" s="1066"/>
      <c r="AE1041" s="1066"/>
      <c r="AF1041" s="1066"/>
      <c r="AG1041" s="106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7">
        <v>16</v>
      </c>
      <c r="B1042" s="106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66"/>
      <c r="AD1042" s="1066"/>
      <c r="AE1042" s="1066"/>
      <c r="AF1042" s="1066"/>
      <c r="AG1042" s="106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7">
        <v>17</v>
      </c>
      <c r="B1043" s="106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66"/>
      <c r="AD1043" s="1066"/>
      <c r="AE1043" s="1066"/>
      <c r="AF1043" s="1066"/>
      <c r="AG1043" s="106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7">
        <v>18</v>
      </c>
      <c r="B1044" s="106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66"/>
      <c r="AD1044" s="1066"/>
      <c r="AE1044" s="1066"/>
      <c r="AF1044" s="1066"/>
      <c r="AG1044" s="106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7">
        <v>19</v>
      </c>
      <c r="B1045" s="106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66"/>
      <c r="AD1045" s="1066"/>
      <c r="AE1045" s="1066"/>
      <c r="AF1045" s="1066"/>
      <c r="AG1045" s="106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7">
        <v>20</v>
      </c>
      <c r="B1046" s="106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66"/>
      <c r="AD1046" s="1066"/>
      <c r="AE1046" s="1066"/>
      <c r="AF1046" s="1066"/>
      <c r="AG1046" s="106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7">
        <v>21</v>
      </c>
      <c r="B1047" s="106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66"/>
      <c r="AD1047" s="1066"/>
      <c r="AE1047" s="1066"/>
      <c r="AF1047" s="1066"/>
      <c r="AG1047" s="106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7">
        <v>22</v>
      </c>
      <c r="B1048" s="106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66"/>
      <c r="AD1048" s="1066"/>
      <c r="AE1048" s="1066"/>
      <c r="AF1048" s="1066"/>
      <c r="AG1048" s="106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7">
        <v>23</v>
      </c>
      <c r="B1049" s="106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66"/>
      <c r="AD1049" s="1066"/>
      <c r="AE1049" s="1066"/>
      <c r="AF1049" s="1066"/>
      <c r="AG1049" s="106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7">
        <v>24</v>
      </c>
      <c r="B1050" s="106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66"/>
      <c r="AD1050" s="1066"/>
      <c r="AE1050" s="1066"/>
      <c r="AF1050" s="1066"/>
      <c r="AG1050" s="106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7">
        <v>25</v>
      </c>
      <c r="B1051" s="106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66"/>
      <c r="AD1051" s="1066"/>
      <c r="AE1051" s="1066"/>
      <c r="AF1051" s="1066"/>
      <c r="AG1051" s="106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7">
        <v>26</v>
      </c>
      <c r="B1052" s="106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66"/>
      <c r="AD1052" s="1066"/>
      <c r="AE1052" s="1066"/>
      <c r="AF1052" s="1066"/>
      <c r="AG1052" s="106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7">
        <v>27</v>
      </c>
      <c r="B1053" s="106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66"/>
      <c r="AD1053" s="1066"/>
      <c r="AE1053" s="1066"/>
      <c r="AF1053" s="1066"/>
      <c r="AG1053" s="106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7">
        <v>28</v>
      </c>
      <c r="B1054" s="106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66"/>
      <c r="AD1054" s="1066"/>
      <c r="AE1054" s="1066"/>
      <c r="AF1054" s="1066"/>
      <c r="AG1054" s="106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7">
        <v>29</v>
      </c>
      <c r="B1055" s="106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66"/>
      <c r="AD1055" s="1066"/>
      <c r="AE1055" s="1066"/>
      <c r="AF1055" s="1066"/>
      <c r="AG1055" s="106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7">
        <v>30</v>
      </c>
      <c r="B1056" s="106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66"/>
      <c r="AD1056" s="1066"/>
      <c r="AE1056" s="1066"/>
      <c r="AF1056" s="1066"/>
      <c r="AG1056" s="106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295</v>
      </c>
      <c r="K1059" s="109"/>
      <c r="L1059" s="109"/>
      <c r="M1059" s="109"/>
      <c r="N1059" s="109"/>
      <c r="O1059" s="109"/>
      <c r="P1059" s="338" t="s">
        <v>27</v>
      </c>
      <c r="Q1059" s="338"/>
      <c r="R1059" s="338"/>
      <c r="S1059" s="338"/>
      <c r="T1059" s="338"/>
      <c r="U1059" s="338"/>
      <c r="V1059" s="338"/>
      <c r="W1059" s="338"/>
      <c r="X1059" s="338"/>
      <c r="Y1059" s="348" t="s">
        <v>347</v>
      </c>
      <c r="Z1059" s="349"/>
      <c r="AA1059" s="349"/>
      <c r="AB1059" s="349"/>
      <c r="AC1059" s="277" t="s">
        <v>332</v>
      </c>
      <c r="AD1059" s="277"/>
      <c r="AE1059" s="277"/>
      <c r="AF1059" s="277"/>
      <c r="AG1059" s="277"/>
      <c r="AH1059" s="348" t="s">
        <v>257</v>
      </c>
      <c r="AI1059" s="350"/>
      <c r="AJ1059" s="350"/>
      <c r="AK1059" s="350"/>
      <c r="AL1059" s="350" t="s">
        <v>21</v>
      </c>
      <c r="AM1059" s="350"/>
      <c r="AN1059" s="350"/>
      <c r="AO1059" s="424"/>
      <c r="AP1059" s="425" t="s">
        <v>296</v>
      </c>
      <c r="AQ1059" s="425"/>
      <c r="AR1059" s="425"/>
      <c r="AS1059" s="425"/>
      <c r="AT1059" s="425"/>
      <c r="AU1059" s="425"/>
      <c r="AV1059" s="425"/>
      <c r="AW1059" s="425"/>
      <c r="AX1059" s="425"/>
      <c r="AY1059" s="34">
        <f t="shared" ref="AY1059:AY1060" si="29">$AY$1057</f>
        <v>0</v>
      </c>
    </row>
    <row r="1060" spans="1:51" ht="26.25" customHeight="1" x14ac:dyDescent="0.15">
      <c r="A1060" s="1067">
        <v>1</v>
      </c>
      <c r="B1060" s="106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66"/>
      <c r="AD1060" s="1066"/>
      <c r="AE1060" s="1066"/>
      <c r="AF1060" s="1066"/>
      <c r="AG1060" s="106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7">
        <v>2</v>
      </c>
      <c r="B1061" s="106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66"/>
      <c r="AD1061" s="1066"/>
      <c r="AE1061" s="1066"/>
      <c r="AF1061" s="1066"/>
      <c r="AG1061" s="106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7">
        <v>3</v>
      </c>
      <c r="B1062" s="106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66"/>
      <c r="AD1062" s="1066"/>
      <c r="AE1062" s="1066"/>
      <c r="AF1062" s="1066"/>
      <c r="AG1062" s="106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7">
        <v>4</v>
      </c>
      <c r="B1063" s="106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66"/>
      <c r="AD1063" s="1066"/>
      <c r="AE1063" s="1066"/>
      <c r="AF1063" s="1066"/>
      <c r="AG1063" s="106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7">
        <v>5</v>
      </c>
      <c r="B1064" s="106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66"/>
      <c r="AD1064" s="1066"/>
      <c r="AE1064" s="1066"/>
      <c r="AF1064" s="1066"/>
      <c r="AG1064" s="106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7">
        <v>6</v>
      </c>
      <c r="B1065" s="106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66"/>
      <c r="AD1065" s="1066"/>
      <c r="AE1065" s="1066"/>
      <c r="AF1065" s="1066"/>
      <c r="AG1065" s="106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7">
        <v>7</v>
      </c>
      <c r="B1066" s="106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66"/>
      <c r="AD1066" s="1066"/>
      <c r="AE1066" s="1066"/>
      <c r="AF1066" s="1066"/>
      <c r="AG1066" s="106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7">
        <v>8</v>
      </c>
      <c r="B1067" s="106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66"/>
      <c r="AD1067" s="1066"/>
      <c r="AE1067" s="1066"/>
      <c r="AF1067" s="1066"/>
      <c r="AG1067" s="106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7">
        <v>9</v>
      </c>
      <c r="B1068" s="106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66"/>
      <c r="AD1068" s="1066"/>
      <c r="AE1068" s="1066"/>
      <c r="AF1068" s="1066"/>
      <c r="AG1068" s="106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7">
        <v>10</v>
      </c>
      <c r="B1069" s="106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66"/>
      <c r="AD1069" s="1066"/>
      <c r="AE1069" s="1066"/>
      <c r="AF1069" s="1066"/>
      <c r="AG1069" s="106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7">
        <v>11</v>
      </c>
      <c r="B1070" s="106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66"/>
      <c r="AD1070" s="1066"/>
      <c r="AE1070" s="1066"/>
      <c r="AF1070" s="1066"/>
      <c r="AG1070" s="106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7">
        <v>12</v>
      </c>
      <c r="B1071" s="106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66"/>
      <c r="AD1071" s="1066"/>
      <c r="AE1071" s="1066"/>
      <c r="AF1071" s="1066"/>
      <c r="AG1071" s="106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7">
        <v>13</v>
      </c>
      <c r="B1072" s="106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66"/>
      <c r="AD1072" s="1066"/>
      <c r="AE1072" s="1066"/>
      <c r="AF1072" s="1066"/>
      <c r="AG1072" s="106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7">
        <v>14</v>
      </c>
      <c r="B1073" s="106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66"/>
      <c r="AD1073" s="1066"/>
      <c r="AE1073" s="1066"/>
      <c r="AF1073" s="1066"/>
      <c r="AG1073" s="106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7">
        <v>15</v>
      </c>
      <c r="B1074" s="106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66"/>
      <c r="AD1074" s="1066"/>
      <c r="AE1074" s="1066"/>
      <c r="AF1074" s="1066"/>
      <c r="AG1074" s="106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7">
        <v>16</v>
      </c>
      <c r="B1075" s="106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66"/>
      <c r="AD1075" s="1066"/>
      <c r="AE1075" s="1066"/>
      <c r="AF1075" s="1066"/>
      <c r="AG1075" s="106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7">
        <v>17</v>
      </c>
      <c r="B1076" s="106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66"/>
      <c r="AD1076" s="1066"/>
      <c r="AE1076" s="1066"/>
      <c r="AF1076" s="1066"/>
      <c r="AG1076" s="106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7">
        <v>18</v>
      </c>
      <c r="B1077" s="106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66"/>
      <c r="AD1077" s="1066"/>
      <c r="AE1077" s="1066"/>
      <c r="AF1077" s="1066"/>
      <c r="AG1077" s="106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7">
        <v>19</v>
      </c>
      <c r="B1078" s="106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66"/>
      <c r="AD1078" s="1066"/>
      <c r="AE1078" s="1066"/>
      <c r="AF1078" s="1066"/>
      <c r="AG1078" s="106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7">
        <v>20</v>
      </c>
      <c r="B1079" s="106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66"/>
      <c r="AD1079" s="1066"/>
      <c r="AE1079" s="1066"/>
      <c r="AF1079" s="1066"/>
      <c r="AG1079" s="106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7">
        <v>21</v>
      </c>
      <c r="B1080" s="106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66"/>
      <c r="AD1080" s="1066"/>
      <c r="AE1080" s="1066"/>
      <c r="AF1080" s="1066"/>
      <c r="AG1080" s="106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7">
        <v>22</v>
      </c>
      <c r="B1081" s="106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66"/>
      <c r="AD1081" s="1066"/>
      <c r="AE1081" s="1066"/>
      <c r="AF1081" s="1066"/>
      <c r="AG1081" s="106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7">
        <v>23</v>
      </c>
      <c r="B1082" s="106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66"/>
      <c r="AD1082" s="1066"/>
      <c r="AE1082" s="1066"/>
      <c r="AF1082" s="1066"/>
      <c r="AG1082" s="106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7">
        <v>24</v>
      </c>
      <c r="B1083" s="106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66"/>
      <c r="AD1083" s="1066"/>
      <c r="AE1083" s="1066"/>
      <c r="AF1083" s="1066"/>
      <c r="AG1083" s="106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7">
        <v>25</v>
      </c>
      <c r="B1084" s="106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66"/>
      <c r="AD1084" s="1066"/>
      <c r="AE1084" s="1066"/>
      <c r="AF1084" s="1066"/>
      <c r="AG1084" s="106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7">
        <v>26</v>
      </c>
      <c r="B1085" s="106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66"/>
      <c r="AD1085" s="1066"/>
      <c r="AE1085" s="1066"/>
      <c r="AF1085" s="1066"/>
      <c r="AG1085" s="106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7">
        <v>27</v>
      </c>
      <c r="B1086" s="106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66"/>
      <c r="AD1086" s="1066"/>
      <c r="AE1086" s="1066"/>
      <c r="AF1086" s="1066"/>
      <c r="AG1086" s="106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7">
        <v>28</v>
      </c>
      <c r="B1087" s="106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66"/>
      <c r="AD1087" s="1066"/>
      <c r="AE1087" s="1066"/>
      <c r="AF1087" s="1066"/>
      <c r="AG1087" s="106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7">
        <v>29</v>
      </c>
      <c r="B1088" s="106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66"/>
      <c r="AD1088" s="1066"/>
      <c r="AE1088" s="1066"/>
      <c r="AF1088" s="1066"/>
      <c r="AG1088" s="106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7">
        <v>30</v>
      </c>
      <c r="B1089" s="106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66"/>
      <c r="AD1089" s="1066"/>
      <c r="AE1089" s="1066"/>
      <c r="AF1089" s="1066"/>
      <c r="AG1089" s="106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295</v>
      </c>
      <c r="K1092" s="109"/>
      <c r="L1092" s="109"/>
      <c r="M1092" s="109"/>
      <c r="N1092" s="109"/>
      <c r="O1092" s="109"/>
      <c r="P1092" s="338" t="s">
        <v>27</v>
      </c>
      <c r="Q1092" s="338"/>
      <c r="R1092" s="338"/>
      <c r="S1092" s="338"/>
      <c r="T1092" s="338"/>
      <c r="U1092" s="338"/>
      <c r="V1092" s="338"/>
      <c r="W1092" s="338"/>
      <c r="X1092" s="338"/>
      <c r="Y1092" s="348" t="s">
        <v>347</v>
      </c>
      <c r="Z1092" s="349"/>
      <c r="AA1092" s="349"/>
      <c r="AB1092" s="349"/>
      <c r="AC1092" s="277" t="s">
        <v>332</v>
      </c>
      <c r="AD1092" s="277"/>
      <c r="AE1092" s="277"/>
      <c r="AF1092" s="277"/>
      <c r="AG1092" s="277"/>
      <c r="AH1092" s="348" t="s">
        <v>257</v>
      </c>
      <c r="AI1092" s="350"/>
      <c r="AJ1092" s="350"/>
      <c r="AK1092" s="350"/>
      <c r="AL1092" s="350" t="s">
        <v>21</v>
      </c>
      <c r="AM1092" s="350"/>
      <c r="AN1092" s="350"/>
      <c r="AO1092" s="424"/>
      <c r="AP1092" s="425" t="s">
        <v>296</v>
      </c>
      <c r="AQ1092" s="425"/>
      <c r="AR1092" s="425"/>
      <c r="AS1092" s="425"/>
      <c r="AT1092" s="425"/>
      <c r="AU1092" s="425"/>
      <c r="AV1092" s="425"/>
      <c r="AW1092" s="425"/>
      <c r="AX1092" s="425"/>
      <c r="AY1092">
        <f t="shared" ref="AY1092:AY1093" si="30">$AY$1090</f>
        <v>0</v>
      </c>
    </row>
    <row r="1093" spans="1:51" ht="26.25" customHeight="1" x14ac:dyDescent="0.15">
      <c r="A1093" s="1067">
        <v>1</v>
      </c>
      <c r="B1093" s="106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66"/>
      <c r="AD1093" s="1066"/>
      <c r="AE1093" s="1066"/>
      <c r="AF1093" s="1066"/>
      <c r="AG1093" s="106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7">
        <v>2</v>
      </c>
      <c r="B1094" s="106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66"/>
      <c r="AD1094" s="1066"/>
      <c r="AE1094" s="1066"/>
      <c r="AF1094" s="1066"/>
      <c r="AG1094" s="106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7">
        <v>3</v>
      </c>
      <c r="B1095" s="106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66"/>
      <c r="AD1095" s="1066"/>
      <c r="AE1095" s="1066"/>
      <c r="AF1095" s="1066"/>
      <c r="AG1095" s="106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7">
        <v>4</v>
      </c>
      <c r="B1096" s="106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66"/>
      <c r="AD1096" s="1066"/>
      <c r="AE1096" s="1066"/>
      <c r="AF1096" s="1066"/>
      <c r="AG1096" s="106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7">
        <v>5</v>
      </c>
      <c r="B1097" s="106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66"/>
      <c r="AD1097" s="1066"/>
      <c r="AE1097" s="1066"/>
      <c r="AF1097" s="1066"/>
      <c r="AG1097" s="106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7">
        <v>6</v>
      </c>
      <c r="B1098" s="106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66"/>
      <c r="AD1098" s="1066"/>
      <c r="AE1098" s="1066"/>
      <c r="AF1098" s="1066"/>
      <c r="AG1098" s="106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7">
        <v>7</v>
      </c>
      <c r="B1099" s="106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66"/>
      <c r="AD1099" s="1066"/>
      <c r="AE1099" s="1066"/>
      <c r="AF1099" s="1066"/>
      <c r="AG1099" s="106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7">
        <v>8</v>
      </c>
      <c r="B1100" s="106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66"/>
      <c r="AD1100" s="1066"/>
      <c r="AE1100" s="1066"/>
      <c r="AF1100" s="1066"/>
      <c r="AG1100" s="106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7">
        <v>9</v>
      </c>
      <c r="B1101" s="106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66"/>
      <c r="AD1101" s="1066"/>
      <c r="AE1101" s="1066"/>
      <c r="AF1101" s="1066"/>
      <c r="AG1101" s="106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7">
        <v>10</v>
      </c>
      <c r="B1102" s="106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66"/>
      <c r="AD1102" s="1066"/>
      <c r="AE1102" s="1066"/>
      <c r="AF1102" s="1066"/>
      <c r="AG1102" s="106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7">
        <v>11</v>
      </c>
      <c r="B1103" s="106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66"/>
      <c r="AD1103" s="1066"/>
      <c r="AE1103" s="1066"/>
      <c r="AF1103" s="1066"/>
      <c r="AG1103" s="106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7">
        <v>12</v>
      </c>
      <c r="B1104" s="106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66"/>
      <c r="AD1104" s="1066"/>
      <c r="AE1104" s="1066"/>
      <c r="AF1104" s="1066"/>
      <c r="AG1104" s="106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7">
        <v>13</v>
      </c>
      <c r="B1105" s="106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66"/>
      <c r="AD1105" s="1066"/>
      <c r="AE1105" s="1066"/>
      <c r="AF1105" s="1066"/>
      <c r="AG1105" s="106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7">
        <v>14</v>
      </c>
      <c r="B1106" s="106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66"/>
      <c r="AD1106" s="1066"/>
      <c r="AE1106" s="1066"/>
      <c r="AF1106" s="1066"/>
      <c r="AG1106" s="106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7">
        <v>15</v>
      </c>
      <c r="B1107" s="106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66"/>
      <c r="AD1107" s="1066"/>
      <c r="AE1107" s="1066"/>
      <c r="AF1107" s="1066"/>
      <c r="AG1107" s="106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7">
        <v>16</v>
      </c>
      <c r="B1108" s="106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66"/>
      <c r="AD1108" s="1066"/>
      <c r="AE1108" s="1066"/>
      <c r="AF1108" s="1066"/>
      <c r="AG1108" s="106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7">
        <v>17</v>
      </c>
      <c r="B1109" s="106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66"/>
      <c r="AD1109" s="1066"/>
      <c r="AE1109" s="1066"/>
      <c r="AF1109" s="1066"/>
      <c r="AG1109" s="106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7">
        <v>18</v>
      </c>
      <c r="B1110" s="106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66"/>
      <c r="AD1110" s="1066"/>
      <c r="AE1110" s="1066"/>
      <c r="AF1110" s="1066"/>
      <c r="AG1110" s="106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7">
        <v>19</v>
      </c>
      <c r="B1111" s="106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66"/>
      <c r="AD1111" s="1066"/>
      <c r="AE1111" s="1066"/>
      <c r="AF1111" s="1066"/>
      <c r="AG1111" s="106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7">
        <v>20</v>
      </c>
      <c r="B1112" s="106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66"/>
      <c r="AD1112" s="1066"/>
      <c r="AE1112" s="1066"/>
      <c r="AF1112" s="1066"/>
      <c r="AG1112" s="106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7">
        <v>21</v>
      </c>
      <c r="B1113" s="106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66"/>
      <c r="AD1113" s="1066"/>
      <c r="AE1113" s="1066"/>
      <c r="AF1113" s="1066"/>
      <c r="AG1113" s="106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7">
        <v>22</v>
      </c>
      <c r="B1114" s="106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66"/>
      <c r="AD1114" s="1066"/>
      <c r="AE1114" s="1066"/>
      <c r="AF1114" s="1066"/>
      <c r="AG1114" s="106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7">
        <v>23</v>
      </c>
      <c r="B1115" s="106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66"/>
      <c r="AD1115" s="1066"/>
      <c r="AE1115" s="1066"/>
      <c r="AF1115" s="1066"/>
      <c r="AG1115" s="106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7">
        <v>24</v>
      </c>
      <c r="B1116" s="106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66"/>
      <c r="AD1116" s="1066"/>
      <c r="AE1116" s="1066"/>
      <c r="AF1116" s="1066"/>
      <c r="AG1116" s="106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7">
        <v>25</v>
      </c>
      <c r="B1117" s="106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66"/>
      <c r="AD1117" s="1066"/>
      <c r="AE1117" s="1066"/>
      <c r="AF1117" s="1066"/>
      <c r="AG1117" s="106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7">
        <v>26</v>
      </c>
      <c r="B1118" s="106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66"/>
      <c r="AD1118" s="1066"/>
      <c r="AE1118" s="1066"/>
      <c r="AF1118" s="1066"/>
      <c r="AG1118" s="106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7">
        <v>27</v>
      </c>
      <c r="B1119" s="106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66"/>
      <c r="AD1119" s="1066"/>
      <c r="AE1119" s="1066"/>
      <c r="AF1119" s="1066"/>
      <c r="AG1119" s="106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7">
        <v>28</v>
      </c>
      <c r="B1120" s="106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66"/>
      <c r="AD1120" s="1066"/>
      <c r="AE1120" s="1066"/>
      <c r="AF1120" s="1066"/>
      <c r="AG1120" s="106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7">
        <v>29</v>
      </c>
      <c r="B1121" s="106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66"/>
      <c r="AD1121" s="1066"/>
      <c r="AE1121" s="1066"/>
      <c r="AF1121" s="1066"/>
      <c r="AG1121" s="106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7">
        <v>30</v>
      </c>
      <c r="B1122" s="106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66"/>
      <c r="AD1122" s="1066"/>
      <c r="AE1122" s="1066"/>
      <c r="AF1122" s="1066"/>
      <c r="AG1122" s="106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295</v>
      </c>
      <c r="K1125" s="109"/>
      <c r="L1125" s="109"/>
      <c r="M1125" s="109"/>
      <c r="N1125" s="109"/>
      <c r="O1125" s="109"/>
      <c r="P1125" s="338" t="s">
        <v>27</v>
      </c>
      <c r="Q1125" s="338"/>
      <c r="R1125" s="338"/>
      <c r="S1125" s="338"/>
      <c r="T1125" s="338"/>
      <c r="U1125" s="338"/>
      <c r="V1125" s="338"/>
      <c r="W1125" s="338"/>
      <c r="X1125" s="338"/>
      <c r="Y1125" s="348" t="s">
        <v>347</v>
      </c>
      <c r="Z1125" s="349"/>
      <c r="AA1125" s="349"/>
      <c r="AB1125" s="349"/>
      <c r="AC1125" s="277" t="s">
        <v>332</v>
      </c>
      <c r="AD1125" s="277"/>
      <c r="AE1125" s="277"/>
      <c r="AF1125" s="277"/>
      <c r="AG1125" s="277"/>
      <c r="AH1125" s="348" t="s">
        <v>257</v>
      </c>
      <c r="AI1125" s="350"/>
      <c r="AJ1125" s="350"/>
      <c r="AK1125" s="350"/>
      <c r="AL1125" s="350" t="s">
        <v>21</v>
      </c>
      <c r="AM1125" s="350"/>
      <c r="AN1125" s="350"/>
      <c r="AO1125" s="424"/>
      <c r="AP1125" s="425" t="s">
        <v>296</v>
      </c>
      <c r="AQ1125" s="425"/>
      <c r="AR1125" s="425"/>
      <c r="AS1125" s="425"/>
      <c r="AT1125" s="425"/>
      <c r="AU1125" s="425"/>
      <c r="AV1125" s="425"/>
      <c r="AW1125" s="425"/>
      <c r="AX1125" s="425"/>
      <c r="AY1125">
        <f t="shared" ref="AY1125:AY1126" si="31">$AY$1123</f>
        <v>0</v>
      </c>
    </row>
    <row r="1126" spans="1:51" ht="26.25" customHeight="1" x14ac:dyDescent="0.15">
      <c r="A1126" s="1067">
        <v>1</v>
      </c>
      <c r="B1126" s="106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66"/>
      <c r="AD1126" s="1066"/>
      <c r="AE1126" s="1066"/>
      <c r="AF1126" s="1066"/>
      <c r="AG1126" s="106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7">
        <v>2</v>
      </c>
      <c r="B1127" s="106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66"/>
      <c r="AD1127" s="1066"/>
      <c r="AE1127" s="1066"/>
      <c r="AF1127" s="1066"/>
      <c r="AG1127" s="106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7">
        <v>3</v>
      </c>
      <c r="B1128" s="106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66"/>
      <c r="AD1128" s="1066"/>
      <c r="AE1128" s="1066"/>
      <c r="AF1128" s="1066"/>
      <c r="AG1128" s="106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7">
        <v>4</v>
      </c>
      <c r="B1129" s="106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66"/>
      <c r="AD1129" s="1066"/>
      <c r="AE1129" s="1066"/>
      <c r="AF1129" s="1066"/>
      <c r="AG1129" s="106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7">
        <v>5</v>
      </c>
      <c r="B1130" s="106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66"/>
      <c r="AD1130" s="1066"/>
      <c r="AE1130" s="1066"/>
      <c r="AF1130" s="1066"/>
      <c r="AG1130" s="106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7">
        <v>6</v>
      </c>
      <c r="B1131" s="106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66"/>
      <c r="AD1131" s="1066"/>
      <c r="AE1131" s="1066"/>
      <c r="AF1131" s="1066"/>
      <c r="AG1131" s="106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7">
        <v>7</v>
      </c>
      <c r="B1132" s="106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66"/>
      <c r="AD1132" s="1066"/>
      <c r="AE1132" s="1066"/>
      <c r="AF1132" s="1066"/>
      <c r="AG1132" s="106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7">
        <v>8</v>
      </c>
      <c r="B1133" s="106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66"/>
      <c r="AD1133" s="1066"/>
      <c r="AE1133" s="1066"/>
      <c r="AF1133" s="1066"/>
      <c r="AG1133" s="106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7">
        <v>9</v>
      </c>
      <c r="B1134" s="106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66"/>
      <c r="AD1134" s="1066"/>
      <c r="AE1134" s="1066"/>
      <c r="AF1134" s="1066"/>
      <c r="AG1134" s="106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7">
        <v>10</v>
      </c>
      <c r="B1135" s="106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66"/>
      <c r="AD1135" s="1066"/>
      <c r="AE1135" s="1066"/>
      <c r="AF1135" s="1066"/>
      <c r="AG1135" s="106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7">
        <v>11</v>
      </c>
      <c r="B1136" s="106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66"/>
      <c r="AD1136" s="1066"/>
      <c r="AE1136" s="1066"/>
      <c r="AF1136" s="1066"/>
      <c r="AG1136" s="106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7">
        <v>12</v>
      </c>
      <c r="B1137" s="106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66"/>
      <c r="AD1137" s="1066"/>
      <c r="AE1137" s="1066"/>
      <c r="AF1137" s="1066"/>
      <c r="AG1137" s="106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7">
        <v>13</v>
      </c>
      <c r="B1138" s="106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66"/>
      <c r="AD1138" s="1066"/>
      <c r="AE1138" s="1066"/>
      <c r="AF1138" s="1066"/>
      <c r="AG1138" s="106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7">
        <v>14</v>
      </c>
      <c r="B1139" s="106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66"/>
      <c r="AD1139" s="1066"/>
      <c r="AE1139" s="1066"/>
      <c r="AF1139" s="1066"/>
      <c r="AG1139" s="106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7">
        <v>15</v>
      </c>
      <c r="B1140" s="106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66"/>
      <c r="AD1140" s="1066"/>
      <c r="AE1140" s="1066"/>
      <c r="AF1140" s="1066"/>
      <c r="AG1140" s="106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7">
        <v>16</v>
      </c>
      <c r="B1141" s="106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66"/>
      <c r="AD1141" s="1066"/>
      <c r="AE1141" s="1066"/>
      <c r="AF1141" s="1066"/>
      <c r="AG1141" s="106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7">
        <v>17</v>
      </c>
      <c r="B1142" s="106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66"/>
      <c r="AD1142" s="1066"/>
      <c r="AE1142" s="1066"/>
      <c r="AF1142" s="1066"/>
      <c r="AG1142" s="106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7">
        <v>18</v>
      </c>
      <c r="B1143" s="106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66"/>
      <c r="AD1143" s="1066"/>
      <c r="AE1143" s="1066"/>
      <c r="AF1143" s="1066"/>
      <c r="AG1143" s="106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7">
        <v>19</v>
      </c>
      <c r="B1144" s="106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66"/>
      <c r="AD1144" s="1066"/>
      <c r="AE1144" s="1066"/>
      <c r="AF1144" s="1066"/>
      <c r="AG1144" s="106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7">
        <v>20</v>
      </c>
      <c r="B1145" s="106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66"/>
      <c r="AD1145" s="1066"/>
      <c r="AE1145" s="1066"/>
      <c r="AF1145" s="1066"/>
      <c r="AG1145" s="106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7">
        <v>21</v>
      </c>
      <c r="B1146" s="106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66"/>
      <c r="AD1146" s="1066"/>
      <c r="AE1146" s="1066"/>
      <c r="AF1146" s="1066"/>
      <c r="AG1146" s="106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7">
        <v>22</v>
      </c>
      <c r="B1147" s="106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66"/>
      <c r="AD1147" s="1066"/>
      <c r="AE1147" s="1066"/>
      <c r="AF1147" s="1066"/>
      <c r="AG1147" s="106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7">
        <v>23</v>
      </c>
      <c r="B1148" s="106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66"/>
      <c r="AD1148" s="1066"/>
      <c r="AE1148" s="1066"/>
      <c r="AF1148" s="1066"/>
      <c r="AG1148" s="106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7">
        <v>24</v>
      </c>
      <c r="B1149" s="106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66"/>
      <c r="AD1149" s="1066"/>
      <c r="AE1149" s="1066"/>
      <c r="AF1149" s="1066"/>
      <c r="AG1149" s="106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7">
        <v>25</v>
      </c>
      <c r="B1150" s="106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66"/>
      <c r="AD1150" s="1066"/>
      <c r="AE1150" s="1066"/>
      <c r="AF1150" s="1066"/>
      <c r="AG1150" s="106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7">
        <v>26</v>
      </c>
      <c r="B1151" s="106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66"/>
      <c r="AD1151" s="1066"/>
      <c r="AE1151" s="1066"/>
      <c r="AF1151" s="1066"/>
      <c r="AG1151" s="106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7">
        <v>27</v>
      </c>
      <c r="B1152" s="106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66"/>
      <c r="AD1152" s="1066"/>
      <c r="AE1152" s="1066"/>
      <c r="AF1152" s="1066"/>
      <c r="AG1152" s="106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7">
        <v>28</v>
      </c>
      <c r="B1153" s="106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66"/>
      <c r="AD1153" s="1066"/>
      <c r="AE1153" s="1066"/>
      <c r="AF1153" s="1066"/>
      <c r="AG1153" s="106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7">
        <v>29</v>
      </c>
      <c r="B1154" s="106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66"/>
      <c r="AD1154" s="1066"/>
      <c r="AE1154" s="1066"/>
      <c r="AF1154" s="1066"/>
      <c r="AG1154" s="106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7">
        <v>30</v>
      </c>
      <c r="B1155" s="106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66"/>
      <c r="AD1155" s="1066"/>
      <c r="AE1155" s="1066"/>
      <c r="AF1155" s="1066"/>
      <c r="AG1155" s="106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295</v>
      </c>
      <c r="K1158" s="109"/>
      <c r="L1158" s="109"/>
      <c r="M1158" s="109"/>
      <c r="N1158" s="109"/>
      <c r="O1158" s="109"/>
      <c r="P1158" s="338" t="s">
        <v>27</v>
      </c>
      <c r="Q1158" s="338"/>
      <c r="R1158" s="338"/>
      <c r="S1158" s="338"/>
      <c r="T1158" s="338"/>
      <c r="U1158" s="338"/>
      <c r="V1158" s="338"/>
      <c r="W1158" s="338"/>
      <c r="X1158" s="338"/>
      <c r="Y1158" s="348" t="s">
        <v>347</v>
      </c>
      <c r="Z1158" s="349"/>
      <c r="AA1158" s="349"/>
      <c r="AB1158" s="349"/>
      <c r="AC1158" s="277" t="s">
        <v>332</v>
      </c>
      <c r="AD1158" s="277"/>
      <c r="AE1158" s="277"/>
      <c r="AF1158" s="277"/>
      <c r="AG1158" s="277"/>
      <c r="AH1158" s="348" t="s">
        <v>257</v>
      </c>
      <c r="AI1158" s="350"/>
      <c r="AJ1158" s="350"/>
      <c r="AK1158" s="350"/>
      <c r="AL1158" s="350" t="s">
        <v>21</v>
      </c>
      <c r="AM1158" s="350"/>
      <c r="AN1158" s="350"/>
      <c r="AO1158" s="424"/>
      <c r="AP1158" s="425" t="s">
        <v>296</v>
      </c>
      <c r="AQ1158" s="425"/>
      <c r="AR1158" s="425"/>
      <c r="AS1158" s="425"/>
      <c r="AT1158" s="425"/>
      <c r="AU1158" s="425"/>
      <c r="AV1158" s="425"/>
      <c r="AW1158" s="425"/>
      <c r="AX1158" s="425"/>
      <c r="AY1158">
        <f t="shared" ref="AY1158:AY1159" si="32">$AY$1156</f>
        <v>0</v>
      </c>
    </row>
    <row r="1159" spans="1:51" ht="26.25" customHeight="1" x14ac:dyDescent="0.15">
      <c r="A1159" s="1067">
        <v>1</v>
      </c>
      <c r="B1159" s="106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66"/>
      <c r="AD1159" s="1066"/>
      <c r="AE1159" s="1066"/>
      <c r="AF1159" s="1066"/>
      <c r="AG1159" s="106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7">
        <v>2</v>
      </c>
      <c r="B1160" s="106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66"/>
      <c r="AD1160" s="1066"/>
      <c r="AE1160" s="1066"/>
      <c r="AF1160" s="1066"/>
      <c r="AG1160" s="106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7">
        <v>3</v>
      </c>
      <c r="B1161" s="106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66"/>
      <c r="AD1161" s="1066"/>
      <c r="AE1161" s="1066"/>
      <c r="AF1161" s="1066"/>
      <c r="AG1161" s="106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7">
        <v>4</v>
      </c>
      <c r="B1162" s="106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66"/>
      <c r="AD1162" s="1066"/>
      <c r="AE1162" s="1066"/>
      <c r="AF1162" s="1066"/>
      <c r="AG1162" s="106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7">
        <v>5</v>
      </c>
      <c r="B1163" s="106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66"/>
      <c r="AD1163" s="1066"/>
      <c r="AE1163" s="1066"/>
      <c r="AF1163" s="1066"/>
      <c r="AG1163" s="106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7">
        <v>6</v>
      </c>
      <c r="B1164" s="106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66"/>
      <c r="AD1164" s="1066"/>
      <c r="AE1164" s="1066"/>
      <c r="AF1164" s="1066"/>
      <c r="AG1164" s="106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7">
        <v>7</v>
      </c>
      <c r="B1165" s="106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66"/>
      <c r="AD1165" s="1066"/>
      <c r="AE1165" s="1066"/>
      <c r="AF1165" s="1066"/>
      <c r="AG1165" s="106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7">
        <v>8</v>
      </c>
      <c r="B1166" s="106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66"/>
      <c r="AD1166" s="1066"/>
      <c r="AE1166" s="1066"/>
      <c r="AF1166" s="1066"/>
      <c r="AG1166" s="106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7">
        <v>9</v>
      </c>
      <c r="B1167" s="106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66"/>
      <c r="AD1167" s="1066"/>
      <c r="AE1167" s="1066"/>
      <c r="AF1167" s="1066"/>
      <c r="AG1167" s="106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7">
        <v>10</v>
      </c>
      <c r="B1168" s="106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66"/>
      <c r="AD1168" s="1066"/>
      <c r="AE1168" s="1066"/>
      <c r="AF1168" s="1066"/>
      <c r="AG1168" s="106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7">
        <v>11</v>
      </c>
      <c r="B1169" s="106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66"/>
      <c r="AD1169" s="1066"/>
      <c r="AE1169" s="1066"/>
      <c r="AF1169" s="1066"/>
      <c r="AG1169" s="106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7">
        <v>12</v>
      </c>
      <c r="B1170" s="106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66"/>
      <c r="AD1170" s="1066"/>
      <c r="AE1170" s="1066"/>
      <c r="AF1170" s="1066"/>
      <c r="AG1170" s="106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7">
        <v>13</v>
      </c>
      <c r="B1171" s="106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66"/>
      <c r="AD1171" s="1066"/>
      <c r="AE1171" s="1066"/>
      <c r="AF1171" s="1066"/>
      <c r="AG1171" s="106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7">
        <v>14</v>
      </c>
      <c r="B1172" s="106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66"/>
      <c r="AD1172" s="1066"/>
      <c r="AE1172" s="1066"/>
      <c r="AF1172" s="1066"/>
      <c r="AG1172" s="106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7">
        <v>15</v>
      </c>
      <c r="B1173" s="106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66"/>
      <c r="AD1173" s="1066"/>
      <c r="AE1173" s="1066"/>
      <c r="AF1173" s="1066"/>
      <c r="AG1173" s="106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7">
        <v>16</v>
      </c>
      <c r="B1174" s="106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66"/>
      <c r="AD1174" s="1066"/>
      <c r="AE1174" s="1066"/>
      <c r="AF1174" s="1066"/>
      <c r="AG1174" s="106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7">
        <v>17</v>
      </c>
      <c r="B1175" s="106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66"/>
      <c r="AD1175" s="1066"/>
      <c r="AE1175" s="1066"/>
      <c r="AF1175" s="1066"/>
      <c r="AG1175" s="106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7">
        <v>18</v>
      </c>
      <c r="B1176" s="106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66"/>
      <c r="AD1176" s="1066"/>
      <c r="AE1176" s="1066"/>
      <c r="AF1176" s="1066"/>
      <c r="AG1176" s="106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7">
        <v>19</v>
      </c>
      <c r="B1177" s="106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66"/>
      <c r="AD1177" s="1066"/>
      <c r="AE1177" s="1066"/>
      <c r="AF1177" s="1066"/>
      <c r="AG1177" s="106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7">
        <v>20</v>
      </c>
      <c r="B1178" s="106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66"/>
      <c r="AD1178" s="1066"/>
      <c r="AE1178" s="1066"/>
      <c r="AF1178" s="1066"/>
      <c r="AG1178" s="106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7">
        <v>21</v>
      </c>
      <c r="B1179" s="106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66"/>
      <c r="AD1179" s="1066"/>
      <c r="AE1179" s="1066"/>
      <c r="AF1179" s="1066"/>
      <c r="AG1179" s="106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7">
        <v>22</v>
      </c>
      <c r="B1180" s="106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66"/>
      <c r="AD1180" s="1066"/>
      <c r="AE1180" s="1066"/>
      <c r="AF1180" s="1066"/>
      <c r="AG1180" s="106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7">
        <v>23</v>
      </c>
      <c r="B1181" s="106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66"/>
      <c r="AD1181" s="1066"/>
      <c r="AE1181" s="1066"/>
      <c r="AF1181" s="1066"/>
      <c r="AG1181" s="106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7">
        <v>24</v>
      </c>
      <c r="B1182" s="106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66"/>
      <c r="AD1182" s="1066"/>
      <c r="AE1182" s="1066"/>
      <c r="AF1182" s="1066"/>
      <c r="AG1182" s="106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7">
        <v>25</v>
      </c>
      <c r="B1183" s="106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66"/>
      <c r="AD1183" s="1066"/>
      <c r="AE1183" s="1066"/>
      <c r="AF1183" s="1066"/>
      <c r="AG1183" s="106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7">
        <v>26</v>
      </c>
      <c r="B1184" s="106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66"/>
      <c r="AD1184" s="1066"/>
      <c r="AE1184" s="1066"/>
      <c r="AF1184" s="1066"/>
      <c r="AG1184" s="106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7">
        <v>27</v>
      </c>
      <c r="B1185" s="106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66"/>
      <c r="AD1185" s="1066"/>
      <c r="AE1185" s="1066"/>
      <c r="AF1185" s="1066"/>
      <c r="AG1185" s="106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7">
        <v>28</v>
      </c>
      <c r="B1186" s="106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66"/>
      <c r="AD1186" s="1066"/>
      <c r="AE1186" s="1066"/>
      <c r="AF1186" s="1066"/>
      <c r="AG1186" s="106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7">
        <v>29</v>
      </c>
      <c r="B1187" s="106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66"/>
      <c r="AD1187" s="1066"/>
      <c r="AE1187" s="1066"/>
      <c r="AF1187" s="1066"/>
      <c r="AG1187" s="106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7">
        <v>30</v>
      </c>
      <c r="B1188" s="106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66"/>
      <c r="AD1188" s="1066"/>
      <c r="AE1188" s="1066"/>
      <c r="AF1188" s="1066"/>
      <c r="AG1188" s="106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295</v>
      </c>
      <c r="K1191" s="109"/>
      <c r="L1191" s="109"/>
      <c r="M1191" s="109"/>
      <c r="N1191" s="109"/>
      <c r="O1191" s="109"/>
      <c r="P1191" s="338" t="s">
        <v>27</v>
      </c>
      <c r="Q1191" s="338"/>
      <c r="R1191" s="338"/>
      <c r="S1191" s="338"/>
      <c r="T1191" s="338"/>
      <c r="U1191" s="338"/>
      <c r="V1191" s="338"/>
      <c r="W1191" s="338"/>
      <c r="X1191" s="338"/>
      <c r="Y1191" s="348" t="s">
        <v>347</v>
      </c>
      <c r="Z1191" s="349"/>
      <c r="AA1191" s="349"/>
      <c r="AB1191" s="349"/>
      <c r="AC1191" s="277" t="s">
        <v>332</v>
      </c>
      <c r="AD1191" s="277"/>
      <c r="AE1191" s="277"/>
      <c r="AF1191" s="277"/>
      <c r="AG1191" s="277"/>
      <c r="AH1191" s="348" t="s">
        <v>257</v>
      </c>
      <c r="AI1191" s="350"/>
      <c r="AJ1191" s="350"/>
      <c r="AK1191" s="350"/>
      <c r="AL1191" s="350" t="s">
        <v>21</v>
      </c>
      <c r="AM1191" s="350"/>
      <c r="AN1191" s="350"/>
      <c r="AO1191" s="424"/>
      <c r="AP1191" s="425" t="s">
        <v>296</v>
      </c>
      <c r="AQ1191" s="425"/>
      <c r="AR1191" s="425"/>
      <c r="AS1191" s="425"/>
      <c r="AT1191" s="425"/>
      <c r="AU1191" s="425"/>
      <c r="AV1191" s="425"/>
      <c r="AW1191" s="425"/>
      <c r="AX1191" s="425"/>
      <c r="AY1191">
        <f t="shared" ref="AY1191:AY1192" si="33">$AY$1189</f>
        <v>0</v>
      </c>
    </row>
    <row r="1192" spans="1:51" ht="26.25" customHeight="1" x14ac:dyDescent="0.15">
      <c r="A1192" s="1067">
        <v>1</v>
      </c>
      <c r="B1192" s="106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66"/>
      <c r="AD1192" s="1066"/>
      <c r="AE1192" s="1066"/>
      <c r="AF1192" s="1066"/>
      <c r="AG1192" s="106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7">
        <v>2</v>
      </c>
      <c r="B1193" s="106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66"/>
      <c r="AD1193" s="1066"/>
      <c r="AE1193" s="1066"/>
      <c r="AF1193" s="1066"/>
      <c r="AG1193" s="106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7">
        <v>3</v>
      </c>
      <c r="B1194" s="106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66"/>
      <c r="AD1194" s="1066"/>
      <c r="AE1194" s="1066"/>
      <c r="AF1194" s="1066"/>
      <c r="AG1194" s="106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7">
        <v>4</v>
      </c>
      <c r="B1195" s="106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66"/>
      <c r="AD1195" s="1066"/>
      <c r="AE1195" s="1066"/>
      <c r="AF1195" s="1066"/>
      <c r="AG1195" s="106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7">
        <v>5</v>
      </c>
      <c r="B1196" s="106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66"/>
      <c r="AD1196" s="1066"/>
      <c r="AE1196" s="1066"/>
      <c r="AF1196" s="1066"/>
      <c r="AG1196" s="106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7">
        <v>6</v>
      </c>
      <c r="B1197" s="106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66"/>
      <c r="AD1197" s="1066"/>
      <c r="AE1197" s="1066"/>
      <c r="AF1197" s="1066"/>
      <c r="AG1197" s="106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7">
        <v>7</v>
      </c>
      <c r="B1198" s="106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66"/>
      <c r="AD1198" s="1066"/>
      <c r="AE1198" s="1066"/>
      <c r="AF1198" s="1066"/>
      <c r="AG1198" s="106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7">
        <v>8</v>
      </c>
      <c r="B1199" s="106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66"/>
      <c r="AD1199" s="1066"/>
      <c r="AE1199" s="1066"/>
      <c r="AF1199" s="1066"/>
      <c r="AG1199" s="106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7">
        <v>9</v>
      </c>
      <c r="B1200" s="106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66"/>
      <c r="AD1200" s="1066"/>
      <c r="AE1200" s="1066"/>
      <c r="AF1200" s="1066"/>
      <c r="AG1200" s="106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7">
        <v>10</v>
      </c>
      <c r="B1201" s="106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66"/>
      <c r="AD1201" s="1066"/>
      <c r="AE1201" s="1066"/>
      <c r="AF1201" s="1066"/>
      <c r="AG1201" s="106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7">
        <v>11</v>
      </c>
      <c r="B1202" s="106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66"/>
      <c r="AD1202" s="1066"/>
      <c r="AE1202" s="1066"/>
      <c r="AF1202" s="1066"/>
      <c r="AG1202" s="106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7">
        <v>12</v>
      </c>
      <c r="B1203" s="106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66"/>
      <c r="AD1203" s="1066"/>
      <c r="AE1203" s="1066"/>
      <c r="AF1203" s="1066"/>
      <c r="AG1203" s="106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7">
        <v>13</v>
      </c>
      <c r="B1204" s="106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66"/>
      <c r="AD1204" s="1066"/>
      <c r="AE1204" s="1066"/>
      <c r="AF1204" s="1066"/>
      <c r="AG1204" s="106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7">
        <v>14</v>
      </c>
      <c r="B1205" s="106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66"/>
      <c r="AD1205" s="1066"/>
      <c r="AE1205" s="1066"/>
      <c r="AF1205" s="1066"/>
      <c r="AG1205" s="106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7">
        <v>15</v>
      </c>
      <c r="B1206" s="106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66"/>
      <c r="AD1206" s="1066"/>
      <c r="AE1206" s="1066"/>
      <c r="AF1206" s="1066"/>
      <c r="AG1206" s="106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7">
        <v>16</v>
      </c>
      <c r="B1207" s="106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66"/>
      <c r="AD1207" s="1066"/>
      <c r="AE1207" s="1066"/>
      <c r="AF1207" s="1066"/>
      <c r="AG1207" s="106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7">
        <v>17</v>
      </c>
      <c r="B1208" s="106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66"/>
      <c r="AD1208" s="1066"/>
      <c r="AE1208" s="1066"/>
      <c r="AF1208" s="1066"/>
      <c r="AG1208" s="106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7">
        <v>18</v>
      </c>
      <c r="B1209" s="106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66"/>
      <c r="AD1209" s="1066"/>
      <c r="AE1209" s="1066"/>
      <c r="AF1209" s="1066"/>
      <c r="AG1209" s="106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7">
        <v>19</v>
      </c>
      <c r="B1210" s="106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66"/>
      <c r="AD1210" s="1066"/>
      <c r="AE1210" s="1066"/>
      <c r="AF1210" s="1066"/>
      <c r="AG1210" s="106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7">
        <v>20</v>
      </c>
      <c r="B1211" s="106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66"/>
      <c r="AD1211" s="1066"/>
      <c r="AE1211" s="1066"/>
      <c r="AF1211" s="1066"/>
      <c r="AG1211" s="106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7">
        <v>21</v>
      </c>
      <c r="B1212" s="106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66"/>
      <c r="AD1212" s="1066"/>
      <c r="AE1212" s="1066"/>
      <c r="AF1212" s="1066"/>
      <c r="AG1212" s="106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7">
        <v>22</v>
      </c>
      <c r="B1213" s="106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66"/>
      <c r="AD1213" s="1066"/>
      <c r="AE1213" s="1066"/>
      <c r="AF1213" s="1066"/>
      <c r="AG1213" s="106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7">
        <v>23</v>
      </c>
      <c r="B1214" s="106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66"/>
      <c r="AD1214" s="1066"/>
      <c r="AE1214" s="1066"/>
      <c r="AF1214" s="1066"/>
      <c r="AG1214" s="106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7">
        <v>24</v>
      </c>
      <c r="B1215" s="106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66"/>
      <c r="AD1215" s="1066"/>
      <c r="AE1215" s="1066"/>
      <c r="AF1215" s="1066"/>
      <c r="AG1215" s="106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7">
        <v>25</v>
      </c>
      <c r="B1216" s="106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66"/>
      <c r="AD1216" s="1066"/>
      <c r="AE1216" s="1066"/>
      <c r="AF1216" s="1066"/>
      <c r="AG1216" s="106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7">
        <v>26</v>
      </c>
      <c r="B1217" s="106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66"/>
      <c r="AD1217" s="1066"/>
      <c r="AE1217" s="1066"/>
      <c r="AF1217" s="1066"/>
      <c r="AG1217" s="106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7">
        <v>27</v>
      </c>
      <c r="B1218" s="106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66"/>
      <c r="AD1218" s="1066"/>
      <c r="AE1218" s="1066"/>
      <c r="AF1218" s="1066"/>
      <c r="AG1218" s="106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7">
        <v>28</v>
      </c>
      <c r="B1219" s="106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66"/>
      <c r="AD1219" s="1066"/>
      <c r="AE1219" s="1066"/>
      <c r="AF1219" s="1066"/>
      <c r="AG1219" s="106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7">
        <v>29</v>
      </c>
      <c r="B1220" s="106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66"/>
      <c r="AD1220" s="1066"/>
      <c r="AE1220" s="1066"/>
      <c r="AF1220" s="1066"/>
      <c r="AG1220" s="106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7">
        <v>30</v>
      </c>
      <c r="B1221" s="106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66"/>
      <c r="AD1221" s="1066"/>
      <c r="AE1221" s="1066"/>
      <c r="AF1221" s="1066"/>
      <c r="AG1221" s="106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295</v>
      </c>
      <c r="K1224" s="109"/>
      <c r="L1224" s="109"/>
      <c r="M1224" s="109"/>
      <c r="N1224" s="109"/>
      <c r="O1224" s="109"/>
      <c r="P1224" s="338" t="s">
        <v>27</v>
      </c>
      <c r="Q1224" s="338"/>
      <c r="R1224" s="338"/>
      <c r="S1224" s="338"/>
      <c r="T1224" s="338"/>
      <c r="U1224" s="338"/>
      <c r="V1224" s="338"/>
      <c r="W1224" s="338"/>
      <c r="X1224" s="338"/>
      <c r="Y1224" s="348" t="s">
        <v>347</v>
      </c>
      <c r="Z1224" s="349"/>
      <c r="AA1224" s="349"/>
      <c r="AB1224" s="349"/>
      <c r="AC1224" s="277" t="s">
        <v>332</v>
      </c>
      <c r="AD1224" s="277"/>
      <c r="AE1224" s="277"/>
      <c r="AF1224" s="277"/>
      <c r="AG1224" s="277"/>
      <c r="AH1224" s="348" t="s">
        <v>257</v>
      </c>
      <c r="AI1224" s="350"/>
      <c r="AJ1224" s="350"/>
      <c r="AK1224" s="350"/>
      <c r="AL1224" s="350" t="s">
        <v>21</v>
      </c>
      <c r="AM1224" s="350"/>
      <c r="AN1224" s="350"/>
      <c r="AO1224" s="424"/>
      <c r="AP1224" s="425" t="s">
        <v>296</v>
      </c>
      <c r="AQ1224" s="425"/>
      <c r="AR1224" s="425"/>
      <c r="AS1224" s="425"/>
      <c r="AT1224" s="425"/>
      <c r="AU1224" s="425"/>
      <c r="AV1224" s="425"/>
      <c r="AW1224" s="425"/>
      <c r="AX1224" s="425"/>
      <c r="AY1224">
        <f t="shared" ref="AY1224:AY1225" si="34">$AY$1222</f>
        <v>0</v>
      </c>
    </row>
    <row r="1225" spans="1:51" ht="26.25" customHeight="1" x14ac:dyDescent="0.15">
      <c r="A1225" s="1067">
        <v>1</v>
      </c>
      <c r="B1225" s="106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66"/>
      <c r="AD1225" s="1066"/>
      <c r="AE1225" s="1066"/>
      <c r="AF1225" s="1066"/>
      <c r="AG1225" s="106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7">
        <v>2</v>
      </c>
      <c r="B1226" s="106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66"/>
      <c r="AD1226" s="1066"/>
      <c r="AE1226" s="1066"/>
      <c r="AF1226" s="1066"/>
      <c r="AG1226" s="106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7">
        <v>3</v>
      </c>
      <c r="B1227" s="106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66"/>
      <c r="AD1227" s="1066"/>
      <c r="AE1227" s="1066"/>
      <c r="AF1227" s="1066"/>
      <c r="AG1227" s="106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7">
        <v>4</v>
      </c>
      <c r="B1228" s="106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66"/>
      <c r="AD1228" s="1066"/>
      <c r="AE1228" s="1066"/>
      <c r="AF1228" s="1066"/>
      <c r="AG1228" s="106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7">
        <v>5</v>
      </c>
      <c r="B1229" s="106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66"/>
      <c r="AD1229" s="1066"/>
      <c r="AE1229" s="1066"/>
      <c r="AF1229" s="1066"/>
      <c r="AG1229" s="106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7">
        <v>6</v>
      </c>
      <c r="B1230" s="106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66"/>
      <c r="AD1230" s="1066"/>
      <c r="AE1230" s="1066"/>
      <c r="AF1230" s="1066"/>
      <c r="AG1230" s="106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7">
        <v>7</v>
      </c>
      <c r="B1231" s="106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66"/>
      <c r="AD1231" s="1066"/>
      <c r="AE1231" s="1066"/>
      <c r="AF1231" s="1066"/>
      <c r="AG1231" s="106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7">
        <v>8</v>
      </c>
      <c r="B1232" s="106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66"/>
      <c r="AD1232" s="1066"/>
      <c r="AE1232" s="1066"/>
      <c r="AF1232" s="1066"/>
      <c r="AG1232" s="106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7">
        <v>9</v>
      </c>
      <c r="B1233" s="106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66"/>
      <c r="AD1233" s="1066"/>
      <c r="AE1233" s="1066"/>
      <c r="AF1233" s="1066"/>
      <c r="AG1233" s="106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7">
        <v>10</v>
      </c>
      <c r="B1234" s="106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66"/>
      <c r="AD1234" s="1066"/>
      <c r="AE1234" s="1066"/>
      <c r="AF1234" s="1066"/>
      <c r="AG1234" s="106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7">
        <v>11</v>
      </c>
      <c r="B1235" s="106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66"/>
      <c r="AD1235" s="1066"/>
      <c r="AE1235" s="1066"/>
      <c r="AF1235" s="1066"/>
      <c r="AG1235" s="106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7">
        <v>12</v>
      </c>
      <c r="B1236" s="106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66"/>
      <c r="AD1236" s="1066"/>
      <c r="AE1236" s="1066"/>
      <c r="AF1236" s="1066"/>
      <c r="AG1236" s="106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7">
        <v>13</v>
      </c>
      <c r="B1237" s="106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66"/>
      <c r="AD1237" s="1066"/>
      <c r="AE1237" s="1066"/>
      <c r="AF1237" s="1066"/>
      <c r="AG1237" s="106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7">
        <v>14</v>
      </c>
      <c r="B1238" s="106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66"/>
      <c r="AD1238" s="1066"/>
      <c r="AE1238" s="1066"/>
      <c r="AF1238" s="1066"/>
      <c r="AG1238" s="106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7">
        <v>15</v>
      </c>
      <c r="B1239" s="106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66"/>
      <c r="AD1239" s="1066"/>
      <c r="AE1239" s="1066"/>
      <c r="AF1239" s="1066"/>
      <c r="AG1239" s="106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7">
        <v>16</v>
      </c>
      <c r="B1240" s="106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66"/>
      <c r="AD1240" s="1066"/>
      <c r="AE1240" s="1066"/>
      <c r="AF1240" s="1066"/>
      <c r="AG1240" s="106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7">
        <v>17</v>
      </c>
      <c r="B1241" s="106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66"/>
      <c r="AD1241" s="1066"/>
      <c r="AE1241" s="1066"/>
      <c r="AF1241" s="1066"/>
      <c r="AG1241" s="106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7">
        <v>18</v>
      </c>
      <c r="B1242" s="106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66"/>
      <c r="AD1242" s="1066"/>
      <c r="AE1242" s="1066"/>
      <c r="AF1242" s="1066"/>
      <c r="AG1242" s="106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7">
        <v>19</v>
      </c>
      <c r="B1243" s="106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66"/>
      <c r="AD1243" s="1066"/>
      <c r="AE1243" s="1066"/>
      <c r="AF1243" s="1066"/>
      <c r="AG1243" s="106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7">
        <v>20</v>
      </c>
      <c r="B1244" s="106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66"/>
      <c r="AD1244" s="1066"/>
      <c r="AE1244" s="1066"/>
      <c r="AF1244" s="1066"/>
      <c r="AG1244" s="106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7">
        <v>21</v>
      </c>
      <c r="B1245" s="106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66"/>
      <c r="AD1245" s="1066"/>
      <c r="AE1245" s="1066"/>
      <c r="AF1245" s="1066"/>
      <c r="AG1245" s="106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7">
        <v>22</v>
      </c>
      <c r="B1246" s="106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66"/>
      <c r="AD1246" s="1066"/>
      <c r="AE1246" s="1066"/>
      <c r="AF1246" s="1066"/>
      <c r="AG1246" s="106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7">
        <v>23</v>
      </c>
      <c r="B1247" s="106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66"/>
      <c r="AD1247" s="1066"/>
      <c r="AE1247" s="1066"/>
      <c r="AF1247" s="1066"/>
      <c r="AG1247" s="106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7">
        <v>24</v>
      </c>
      <c r="B1248" s="106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66"/>
      <c r="AD1248" s="1066"/>
      <c r="AE1248" s="1066"/>
      <c r="AF1248" s="1066"/>
      <c r="AG1248" s="106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7">
        <v>25</v>
      </c>
      <c r="B1249" s="106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66"/>
      <c r="AD1249" s="1066"/>
      <c r="AE1249" s="1066"/>
      <c r="AF1249" s="1066"/>
      <c r="AG1249" s="106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7">
        <v>26</v>
      </c>
      <c r="B1250" s="106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66"/>
      <c r="AD1250" s="1066"/>
      <c r="AE1250" s="1066"/>
      <c r="AF1250" s="1066"/>
      <c r="AG1250" s="106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7">
        <v>27</v>
      </c>
      <c r="B1251" s="106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66"/>
      <c r="AD1251" s="1066"/>
      <c r="AE1251" s="1066"/>
      <c r="AF1251" s="1066"/>
      <c r="AG1251" s="106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7">
        <v>28</v>
      </c>
      <c r="B1252" s="106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66"/>
      <c r="AD1252" s="1066"/>
      <c r="AE1252" s="1066"/>
      <c r="AF1252" s="1066"/>
      <c r="AG1252" s="106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7">
        <v>29</v>
      </c>
      <c r="B1253" s="106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66"/>
      <c r="AD1253" s="1066"/>
      <c r="AE1253" s="1066"/>
      <c r="AF1253" s="1066"/>
      <c r="AG1253" s="106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7">
        <v>30</v>
      </c>
      <c r="B1254" s="106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66"/>
      <c r="AD1254" s="1066"/>
      <c r="AE1254" s="1066"/>
      <c r="AF1254" s="1066"/>
      <c r="AG1254" s="106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295</v>
      </c>
      <c r="K1257" s="109"/>
      <c r="L1257" s="109"/>
      <c r="M1257" s="109"/>
      <c r="N1257" s="109"/>
      <c r="O1257" s="109"/>
      <c r="P1257" s="338" t="s">
        <v>27</v>
      </c>
      <c r="Q1257" s="338"/>
      <c r="R1257" s="338"/>
      <c r="S1257" s="338"/>
      <c r="T1257" s="338"/>
      <c r="U1257" s="338"/>
      <c r="V1257" s="338"/>
      <c r="W1257" s="338"/>
      <c r="X1257" s="338"/>
      <c r="Y1257" s="348" t="s">
        <v>347</v>
      </c>
      <c r="Z1257" s="349"/>
      <c r="AA1257" s="349"/>
      <c r="AB1257" s="349"/>
      <c r="AC1257" s="277" t="s">
        <v>332</v>
      </c>
      <c r="AD1257" s="277"/>
      <c r="AE1257" s="277"/>
      <c r="AF1257" s="277"/>
      <c r="AG1257" s="277"/>
      <c r="AH1257" s="348" t="s">
        <v>257</v>
      </c>
      <c r="AI1257" s="350"/>
      <c r="AJ1257" s="350"/>
      <c r="AK1257" s="350"/>
      <c r="AL1257" s="350" t="s">
        <v>21</v>
      </c>
      <c r="AM1257" s="350"/>
      <c r="AN1257" s="350"/>
      <c r="AO1257" s="424"/>
      <c r="AP1257" s="425" t="s">
        <v>296</v>
      </c>
      <c r="AQ1257" s="425"/>
      <c r="AR1257" s="425"/>
      <c r="AS1257" s="425"/>
      <c r="AT1257" s="425"/>
      <c r="AU1257" s="425"/>
      <c r="AV1257" s="425"/>
      <c r="AW1257" s="425"/>
      <c r="AX1257" s="425"/>
      <c r="AY1257">
        <f t="shared" ref="AY1257:AY1258" si="35">$AY$1255</f>
        <v>0</v>
      </c>
    </row>
    <row r="1258" spans="1:51" ht="26.25" customHeight="1" x14ac:dyDescent="0.15">
      <c r="A1258" s="1067">
        <v>1</v>
      </c>
      <c r="B1258" s="106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66"/>
      <c r="AD1258" s="1066"/>
      <c r="AE1258" s="1066"/>
      <c r="AF1258" s="1066"/>
      <c r="AG1258" s="106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7">
        <v>2</v>
      </c>
      <c r="B1259" s="106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66"/>
      <c r="AD1259" s="1066"/>
      <c r="AE1259" s="1066"/>
      <c r="AF1259" s="1066"/>
      <c r="AG1259" s="106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7">
        <v>3</v>
      </c>
      <c r="B1260" s="106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66"/>
      <c r="AD1260" s="1066"/>
      <c r="AE1260" s="1066"/>
      <c r="AF1260" s="1066"/>
      <c r="AG1260" s="106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7">
        <v>4</v>
      </c>
      <c r="B1261" s="106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66"/>
      <c r="AD1261" s="1066"/>
      <c r="AE1261" s="1066"/>
      <c r="AF1261" s="1066"/>
      <c r="AG1261" s="106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7">
        <v>5</v>
      </c>
      <c r="B1262" s="106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66"/>
      <c r="AD1262" s="1066"/>
      <c r="AE1262" s="1066"/>
      <c r="AF1262" s="1066"/>
      <c r="AG1262" s="106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7">
        <v>6</v>
      </c>
      <c r="B1263" s="106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66"/>
      <c r="AD1263" s="1066"/>
      <c r="AE1263" s="1066"/>
      <c r="AF1263" s="1066"/>
      <c r="AG1263" s="106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7">
        <v>7</v>
      </c>
      <c r="B1264" s="106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66"/>
      <c r="AD1264" s="1066"/>
      <c r="AE1264" s="1066"/>
      <c r="AF1264" s="1066"/>
      <c r="AG1264" s="106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7">
        <v>8</v>
      </c>
      <c r="B1265" s="106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66"/>
      <c r="AD1265" s="1066"/>
      <c r="AE1265" s="1066"/>
      <c r="AF1265" s="1066"/>
      <c r="AG1265" s="106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7">
        <v>9</v>
      </c>
      <c r="B1266" s="106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66"/>
      <c r="AD1266" s="1066"/>
      <c r="AE1266" s="1066"/>
      <c r="AF1266" s="1066"/>
      <c r="AG1266" s="106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7">
        <v>10</v>
      </c>
      <c r="B1267" s="106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66"/>
      <c r="AD1267" s="1066"/>
      <c r="AE1267" s="1066"/>
      <c r="AF1267" s="1066"/>
      <c r="AG1267" s="106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7">
        <v>11</v>
      </c>
      <c r="B1268" s="106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66"/>
      <c r="AD1268" s="1066"/>
      <c r="AE1268" s="1066"/>
      <c r="AF1268" s="1066"/>
      <c r="AG1268" s="106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7">
        <v>12</v>
      </c>
      <c r="B1269" s="106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66"/>
      <c r="AD1269" s="1066"/>
      <c r="AE1269" s="1066"/>
      <c r="AF1269" s="1066"/>
      <c r="AG1269" s="106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7">
        <v>13</v>
      </c>
      <c r="B1270" s="106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66"/>
      <c r="AD1270" s="1066"/>
      <c r="AE1270" s="1066"/>
      <c r="AF1270" s="1066"/>
      <c r="AG1270" s="106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7">
        <v>14</v>
      </c>
      <c r="B1271" s="106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66"/>
      <c r="AD1271" s="1066"/>
      <c r="AE1271" s="1066"/>
      <c r="AF1271" s="1066"/>
      <c r="AG1271" s="106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7">
        <v>15</v>
      </c>
      <c r="B1272" s="106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66"/>
      <c r="AD1272" s="1066"/>
      <c r="AE1272" s="1066"/>
      <c r="AF1272" s="1066"/>
      <c r="AG1272" s="106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7">
        <v>16</v>
      </c>
      <c r="B1273" s="106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66"/>
      <c r="AD1273" s="1066"/>
      <c r="AE1273" s="1066"/>
      <c r="AF1273" s="1066"/>
      <c r="AG1273" s="106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7">
        <v>17</v>
      </c>
      <c r="B1274" s="106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66"/>
      <c r="AD1274" s="1066"/>
      <c r="AE1274" s="1066"/>
      <c r="AF1274" s="1066"/>
      <c r="AG1274" s="106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7">
        <v>18</v>
      </c>
      <c r="B1275" s="106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66"/>
      <c r="AD1275" s="1066"/>
      <c r="AE1275" s="1066"/>
      <c r="AF1275" s="1066"/>
      <c r="AG1275" s="106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7">
        <v>19</v>
      </c>
      <c r="B1276" s="106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66"/>
      <c r="AD1276" s="1066"/>
      <c r="AE1276" s="1066"/>
      <c r="AF1276" s="1066"/>
      <c r="AG1276" s="106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7">
        <v>20</v>
      </c>
      <c r="B1277" s="106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66"/>
      <c r="AD1277" s="1066"/>
      <c r="AE1277" s="1066"/>
      <c r="AF1277" s="1066"/>
      <c r="AG1277" s="106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7">
        <v>21</v>
      </c>
      <c r="B1278" s="106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66"/>
      <c r="AD1278" s="1066"/>
      <c r="AE1278" s="1066"/>
      <c r="AF1278" s="1066"/>
      <c r="AG1278" s="106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7">
        <v>22</v>
      </c>
      <c r="B1279" s="106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66"/>
      <c r="AD1279" s="1066"/>
      <c r="AE1279" s="1066"/>
      <c r="AF1279" s="1066"/>
      <c r="AG1279" s="106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7">
        <v>23</v>
      </c>
      <c r="B1280" s="106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66"/>
      <c r="AD1280" s="1066"/>
      <c r="AE1280" s="1066"/>
      <c r="AF1280" s="1066"/>
      <c r="AG1280" s="106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7">
        <v>24</v>
      </c>
      <c r="B1281" s="106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66"/>
      <c r="AD1281" s="1066"/>
      <c r="AE1281" s="1066"/>
      <c r="AF1281" s="1066"/>
      <c r="AG1281" s="106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7">
        <v>25</v>
      </c>
      <c r="B1282" s="106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66"/>
      <c r="AD1282" s="1066"/>
      <c r="AE1282" s="1066"/>
      <c r="AF1282" s="1066"/>
      <c r="AG1282" s="106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7">
        <v>26</v>
      </c>
      <c r="B1283" s="106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66"/>
      <c r="AD1283" s="1066"/>
      <c r="AE1283" s="1066"/>
      <c r="AF1283" s="1066"/>
      <c r="AG1283" s="106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7">
        <v>27</v>
      </c>
      <c r="B1284" s="106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66"/>
      <c r="AD1284" s="1066"/>
      <c r="AE1284" s="1066"/>
      <c r="AF1284" s="1066"/>
      <c r="AG1284" s="106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7">
        <v>28</v>
      </c>
      <c r="B1285" s="106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66"/>
      <c r="AD1285" s="1066"/>
      <c r="AE1285" s="1066"/>
      <c r="AF1285" s="1066"/>
      <c r="AG1285" s="106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7">
        <v>29</v>
      </c>
      <c r="B1286" s="106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66"/>
      <c r="AD1286" s="1066"/>
      <c r="AE1286" s="1066"/>
      <c r="AF1286" s="1066"/>
      <c r="AG1286" s="106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7">
        <v>30</v>
      </c>
      <c r="B1287" s="106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66"/>
      <c r="AD1287" s="1066"/>
      <c r="AE1287" s="1066"/>
      <c r="AF1287" s="1066"/>
      <c r="AG1287" s="106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295</v>
      </c>
      <c r="K1290" s="109"/>
      <c r="L1290" s="109"/>
      <c r="M1290" s="109"/>
      <c r="N1290" s="109"/>
      <c r="O1290" s="109"/>
      <c r="P1290" s="338" t="s">
        <v>27</v>
      </c>
      <c r="Q1290" s="338"/>
      <c r="R1290" s="338"/>
      <c r="S1290" s="338"/>
      <c r="T1290" s="338"/>
      <c r="U1290" s="338"/>
      <c r="V1290" s="338"/>
      <c r="W1290" s="338"/>
      <c r="X1290" s="338"/>
      <c r="Y1290" s="348" t="s">
        <v>347</v>
      </c>
      <c r="Z1290" s="349"/>
      <c r="AA1290" s="349"/>
      <c r="AB1290" s="349"/>
      <c r="AC1290" s="277" t="s">
        <v>332</v>
      </c>
      <c r="AD1290" s="277"/>
      <c r="AE1290" s="277"/>
      <c r="AF1290" s="277"/>
      <c r="AG1290" s="277"/>
      <c r="AH1290" s="348" t="s">
        <v>257</v>
      </c>
      <c r="AI1290" s="350"/>
      <c r="AJ1290" s="350"/>
      <c r="AK1290" s="350"/>
      <c r="AL1290" s="350" t="s">
        <v>21</v>
      </c>
      <c r="AM1290" s="350"/>
      <c r="AN1290" s="350"/>
      <c r="AO1290" s="424"/>
      <c r="AP1290" s="425" t="s">
        <v>296</v>
      </c>
      <c r="AQ1290" s="425"/>
      <c r="AR1290" s="425"/>
      <c r="AS1290" s="425"/>
      <c r="AT1290" s="425"/>
      <c r="AU1290" s="425"/>
      <c r="AV1290" s="425"/>
      <c r="AW1290" s="425"/>
      <c r="AX1290" s="425"/>
      <c r="AY1290">
        <f t="shared" ref="AY1290:AY1291" si="36">$AY$1288</f>
        <v>0</v>
      </c>
    </row>
    <row r="1291" spans="1:51" ht="26.25" customHeight="1" x14ac:dyDescent="0.15">
      <c r="A1291" s="1067">
        <v>1</v>
      </c>
      <c r="B1291" s="106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66"/>
      <c r="AD1291" s="1066"/>
      <c r="AE1291" s="1066"/>
      <c r="AF1291" s="1066"/>
      <c r="AG1291" s="106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7">
        <v>2</v>
      </c>
      <c r="B1292" s="106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66"/>
      <c r="AD1292" s="1066"/>
      <c r="AE1292" s="1066"/>
      <c r="AF1292" s="1066"/>
      <c r="AG1292" s="106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7">
        <v>3</v>
      </c>
      <c r="B1293" s="106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66"/>
      <c r="AD1293" s="1066"/>
      <c r="AE1293" s="1066"/>
      <c r="AF1293" s="1066"/>
      <c r="AG1293" s="106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7">
        <v>4</v>
      </c>
      <c r="B1294" s="106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66"/>
      <c r="AD1294" s="1066"/>
      <c r="AE1294" s="1066"/>
      <c r="AF1294" s="1066"/>
      <c r="AG1294" s="106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7">
        <v>5</v>
      </c>
      <c r="B1295" s="106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66"/>
      <c r="AD1295" s="1066"/>
      <c r="AE1295" s="1066"/>
      <c r="AF1295" s="1066"/>
      <c r="AG1295" s="106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7">
        <v>6</v>
      </c>
      <c r="B1296" s="106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66"/>
      <c r="AD1296" s="1066"/>
      <c r="AE1296" s="1066"/>
      <c r="AF1296" s="1066"/>
      <c r="AG1296" s="106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7">
        <v>7</v>
      </c>
      <c r="B1297" s="106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66"/>
      <c r="AD1297" s="1066"/>
      <c r="AE1297" s="1066"/>
      <c r="AF1297" s="1066"/>
      <c r="AG1297" s="106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7">
        <v>8</v>
      </c>
      <c r="B1298" s="106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66"/>
      <c r="AD1298" s="1066"/>
      <c r="AE1298" s="1066"/>
      <c r="AF1298" s="1066"/>
      <c r="AG1298" s="106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7">
        <v>9</v>
      </c>
      <c r="B1299" s="106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66"/>
      <c r="AD1299" s="1066"/>
      <c r="AE1299" s="1066"/>
      <c r="AF1299" s="1066"/>
      <c r="AG1299" s="106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7">
        <v>10</v>
      </c>
      <c r="B1300" s="106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66"/>
      <c r="AD1300" s="1066"/>
      <c r="AE1300" s="1066"/>
      <c r="AF1300" s="1066"/>
      <c r="AG1300" s="106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7">
        <v>11</v>
      </c>
      <c r="B1301" s="106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66"/>
      <c r="AD1301" s="1066"/>
      <c r="AE1301" s="1066"/>
      <c r="AF1301" s="1066"/>
      <c r="AG1301" s="106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7">
        <v>12</v>
      </c>
      <c r="B1302" s="106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66"/>
      <c r="AD1302" s="1066"/>
      <c r="AE1302" s="1066"/>
      <c r="AF1302" s="1066"/>
      <c r="AG1302" s="106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7">
        <v>13</v>
      </c>
      <c r="B1303" s="106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66"/>
      <c r="AD1303" s="1066"/>
      <c r="AE1303" s="1066"/>
      <c r="AF1303" s="1066"/>
      <c r="AG1303" s="106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7">
        <v>14</v>
      </c>
      <c r="B1304" s="106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66"/>
      <c r="AD1304" s="1066"/>
      <c r="AE1304" s="1066"/>
      <c r="AF1304" s="1066"/>
      <c r="AG1304" s="106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7">
        <v>15</v>
      </c>
      <c r="B1305" s="106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66"/>
      <c r="AD1305" s="1066"/>
      <c r="AE1305" s="1066"/>
      <c r="AF1305" s="1066"/>
      <c r="AG1305" s="106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7">
        <v>16</v>
      </c>
      <c r="B1306" s="106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66"/>
      <c r="AD1306" s="1066"/>
      <c r="AE1306" s="1066"/>
      <c r="AF1306" s="1066"/>
      <c r="AG1306" s="106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7">
        <v>17</v>
      </c>
      <c r="B1307" s="106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66"/>
      <c r="AD1307" s="1066"/>
      <c r="AE1307" s="1066"/>
      <c r="AF1307" s="1066"/>
      <c r="AG1307" s="106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7">
        <v>18</v>
      </c>
      <c r="B1308" s="106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66"/>
      <c r="AD1308" s="1066"/>
      <c r="AE1308" s="1066"/>
      <c r="AF1308" s="1066"/>
      <c r="AG1308" s="106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7">
        <v>19</v>
      </c>
      <c r="B1309" s="106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66"/>
      <c r="AD1309" s="1066"/>
      <c r="AE1309" s="1066"/>
      <c r="AF1309" s="1066"/>
      <c r="AG1309" s="106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7">
        <v>20</v>
      </c>
      <c r="B1310" s="106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66"/>
      <c r="AD1310" s="1066"/>
      <c r="AE1310" s="1066"/>
      <c r="AF1310" s="1066"/>
      <c r="AG1310" s="106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7">
        <v>21</v>
      </c>
      <c r="B1311" s="106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66"/>
      <c r="AD1311" s="1066"/>
      <c r="AE1311" s="1066"/>
      <c r="AF1311" s="1066"/>
      <c r="AG1311" s="106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7">
        <v>22</v>
      </c>
      <c r="B1312" s="106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66"/>
      <c r="AD1312" s="1066"/>
      <c r="AE1312" s="1066"/>
      <c r="AF1312" s="1066"/>
      <c r="AG1312" s="106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7">
        <v>23</v>
      </c>
      <c r="B1313" s="106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66"/>
      <c r="AD1313" s="1066"/>
      <c r="AE1313" s="1066"/>
      <c r="AF1313" s="1066"/>
      <c r="AG1313" s="106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7">
        <v>24</v>
      </c>
      <c r="B1314" s="106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66"/>
      <c r="AD1314" s="1066"/>
      <c r="AE1314" s="1066"/>
      <c r="AF1314" s="1066"/>
      <c r="AG1314" s="106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7">
        <v>25</v>
      </c>
      <c r="B1315" s="106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66"/>
      <c r="AD1315" s="1066"/>
      <c r="AE1315" s="1066"/>
      <c r="AF1315" s="1066"/>
      <c r="AG1315" s="106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7">
        <v>26</v>
      </c>
      <c r="B1316" s="106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66"/>
      <c r="AD1316" s="1066"/>
      <c r="AE1316" s="1066"/>
      <c r="AF1316" s="1066"/>
      <c r="AG1316" s="106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7">
        <v>27</v>
      </c>
      <c r="B1317" s="106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66"/>
      <c r="AD1317" s="1066"/>
      <c r="AE1317" s="1066"/>
      <c r="AF1317" s="1066"/>
      <c r="AG1317" s="106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7">
        <v>28</v>
      </c>
      <c r="B1318" s="106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66"/>
      <c r="AD1318" s="1066"/>
      <c r="AE1318" s="1066"/>
      <c r="AF1318" s="1066"/>
      <c r="AG1318" s="106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7">
        <v>29</v>
      </c>
      <c r="B1319" s="106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66"/>
      <c r="AD1319" s="1066"/>
      <c r="AE1319" s="1066"/>
      <c r="AF1319" s="1066"/>
      <c r="AG1319" s="106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7">
        <v>30</v>
      </c>
      <c r="B1320" s="106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66"/>
      <c r="AD1320" s="1066"/>
      <c r="AE1320" s="1066"/>
      <c r="AF1320" s="1066"/>
      <c r="AG1320" s="106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2021-04-26T04:22:30Z</cp:lastPrinted>
  <dcterms:created xsi:type="dcterms:W3CDTF">2012-03-13T00:50:25Z</dcterms:created>
  <dcterms:modified xsi:type="dcterms:W3CDTF">2021-06-07T11:09:50Z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926924</vt:lpwstr>
  </property>
  <property fmtid="{D5CDD505-2E9C-101B-9397-08002B2CF9AE}" pid="3" name="NXPowerLiteSettings">
    <vt:lpwstr>C700052003A000</vt:lpwstr>
  </property>
  <property fmtid="{D5CDD505-2E9C-101B-9397-08002B2CF9AE}" pid="4" name="NXPowerLiteVersion">
    <vt:lpwstr>D8.0.5</vt:lpwstr>
  </property>
</Properties>
</file>