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estr001\全機関\010_内部部局\010_大臣官房\190_会計課\会計課共有フォルダ\05予算執行班長\執行調査係\05【大分類】予算\04【中分類】行政事業レビュー\【小分類】行政事業レビュー（令和３年度）\07.基金シート\08.最終公表\03.最終公表セット版\★最終公表資料\"/>
    </mc:Choice>
  </mc:AlternateContent>
  <bookViews>
    <workbookView xWindow="480" yWindow="120" windowWidth="18315" windowHeight="11655" tabRatio="774" firstSheet="4" activeTab="4"/>
  </bookViews>
  <sheets>
    <sheet name="総括表A（基礎情報） (2)" sheetId="11" state="hidden" r:id="rId1"/>
    <sheet name="総括表B-1 (2)" sheetId="12" state="hidden" r:id="rId2"/>
    <sheet name="総括表B-2 " sheetId="13" state="hidden" r:id="rId3"/>
    <sheet name="個別表 " sheetId="8" state="hidden" r:id="rId4"/>
    <sheet name="個別表(再編交付金)  " sheetId="65" r:id="rId5"/>
  </sheets>
  <definedNames>
    <definedName name="_xlnm._FilterDatabase" localSheetId="3" hidden="1">'個別表 '!$A$1:$Y$51</definedName>
    <definedName name="_xlnm._FilterDatabase" localSheetId="4" hidden="1">'個別表(再編交付金)  '!$A$8:$Y$140</definedName>
    <definedName name="_xlnm._FilterDatabase" localSheetId="1" hidden="1">'総括表B-1 (2)'!$A$1:$Y$17</definedName>
    <definedName name="_xlnm._FilterDatabase" localSheetId="2" hidden="1">'総括表B-2 '!$A$1:$Y$12</definedName>
    <definedName name="_xlnm.Print_Area" localSheetId="3">'個別表 '!$A$1:$X$62</definedName>
    <definedName name="_xlnm.Print_Area" localSheetId="4">'個別表(再編交付金)  '!$A$1:$X$140</definedName>
    <definedName name="_xlnm.Print_Area" localSheetId="0">'総括表A（基礎情報） (2)'!$A$1:$R$10</definedName>
    <definedName name="_xlnm.Print_Area" localSheetId="1">'総括表B-1 (2)'!$A$1:$X$28</definedName>
    <definedName name="_xlnm.Print_Area" localSheetId="2">'総括表B-2 '!$A$1:$X$13</definedName>
    <definedName name="_xlnm.Print_Titles" localSheetId="4">'個別表(再編交付金)  '!$1:$7</definedName>
  </definedNames>
  <calcPr calcId="162913"/>
</workbook>
</file>

<file path=xl/calcChain.xml><?xml version="1.0" encoding="utf-8"?>
<calcChain xmlns="http://schemas.openxmlformats.org/spreadsheetml/2006/main">
  <c r="Q139" i="65" l="1"/>
  <c r="Q140" i="65"/>
  <c r="X140" i="65" l="1"/>
  <c r="W140" i="65"/>
  <c r="V140" i="65"/>
  <c r="U140" i="65"/>
  <c r="T140" i="65"/>
  <c r="S140" i="65"/>
  <c r="R140" i="65"/>
  <c r="X139" i="65"/>
  <c r="W139" i="65"/>
  <c r="V139" i="65"/>
  <c r="U139" i="65"/>
  <c r="T139" i="65"/>
  <c r="S139" i="65"/>
  <c r="R139" i="65"/>
  <c r="P139" i="65"/>
  <c r="M139" i="65"/>
  <c r="N139" i="65"/>
  <c r="L139" i="65"/>
  <c r="K139" i="65"/>
  <c r="J139" i="65"/>
  <c r="I139" i="65"/>
  <c r="H139" i="65"/>
  <c r="G139" i="65"/>
  <c r="F139" i="65"/>
  <c r="E139" i="65"/>
  <c r="O137" i="65"/>
  <c r="O127" i="65"/>
  <c r="O135" i="65"/>
  <c r="O133" i="65"/>
  <c r="O131" i="65"/>
  <c r="O129" i="65"/>
  <c r="O125" i="65"/>
  <c r="O123" i="65"/>
  <c r="O121" i="65"/>
  <c r="O119" i="65"/>
  <c r="O117" i="65"/>
  <c r="O115" i="65"/>
  <c r="O113" i="65"/>
  <c r="O111" i="65"/>
  <c r="O109" i="65"/>
  <c r="O107" i="65"/>
  <c r="O105" i="65"/>
  <c r="O103" i="65"/>
  <c r="O101" i="65"/>
  <c r="O99" i="65"/>
  <c r="O97" i="65"/>
  <c r="O95" i="65"/>
  <c r="O93" i="65"/>
  <c r="O91" i="65"/>
  <c r="O89" i="65"/>
  <c r="O87" i="65"/>
  <c r="O85" i="65"/>
  <c r="O83" i="65"/>
  <c r="O81" i="65"/>
  <c r="O79" i="65"/>
  <c r="O77" i="65"/>
  <c r="O75" i="65"/>
  <c r="O73" i="65"/>
  <c r="O71" i="65"/>
  <c r="O69" i="65"/>
  <c r="O67" i="65"/>
  <c r="O65" i="65"/>
  <c r="O63" i="65"/>
  <c r="O61" i="65"/>
  <c r="O59" i="65"/>
  <c r="O57" i="65"/>
  <c r="O55" i="65"/>
  <c r="O53" i="65"/>
  <c r="O51" i="65"/>
  <c r="O49" i="65"/>
  <c r="O47" i="65"/>
  <c r="O45" i="65"/>
  <c r="O43" i="65"/>
  <c r="O41" i="65"/>
  <c r="O39" i="65"/>
  <c r="O37" i="65"/>
  <c r="O35" i="65"/>
  <c r="O33" i="65"/>
  <c r="O31" i="65"/>
  <c r="O29" i="65"/>
  <c r="O27" i="65"/>
  <c r="O25" i="65"/>
  <c r="O23" i="65"/>
  <c r="O21" i="65"/>
  <c r="O19" i="65"/>
  <c r="O17" i="65"/>
  <c r="O15" i="65"/>
  <c r="O13" i="65"/>
  <c r="O11" i="65"/>
  <c r="O9" i="65"/>
  <c r="O139" i="65" s="1"/>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29" i="12" s="1"/>
  <c r="N14" i="12"/>
  <c r="N12" i="12"/>
  <c r="N10" i="12"/>
  <c r="N8" i="12"/>
  <c r="Q9" i="11"/>
  <c r="D9" i="11"/>
  <c r="N16" i="12" l="1"/>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<sst xmlns="http://schemas.openxmlformats.org/spreadsheetml/2006/main" count="720" uniqueCount="310">
  <si>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</si>
  <si>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</si>
  <si>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</si>
  <si>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</si>
  <si>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</si>
  <si>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</si>
  <si>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</si>
  <si>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</si>
  <si>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</si>
  <si>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</si>
  <si>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</si>
  <si>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</si>
  <si>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</si>
  <si>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</si>
  <si>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</si>
  <si>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</si>
  <si>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</si>
  <si>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</si>
  <si>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</si>
  <si>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</si>
  <si>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</si>
  <si>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</si>
  <si>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</si>
  <si>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</si>
  <si>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</si>
  <si>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</si>
  <si>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</si>
  <si>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</si>
  <si>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</si>
  <si>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</si>
  <si>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</si>
  <si>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</si>
  <si>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</si>
  <si>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</si>
  <si>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</si>
  <si>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</si>
  <si>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</si>
  <si>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</si>
  <si>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</si>
  <si>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</si>
  <si>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</si>
  <si>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</si>
  <si>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</si>
  <si>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</si>
  <si>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</si>
  <si>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</si>
  <si>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</si>
  <si>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</si>
  <si>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</si>
  <si>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</si>
  <si>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</si>
  <si>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</si>
  <si>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</si>
  <si>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</si>
  <si>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</si>
  <si>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</si>
  <si>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</si>
  <si>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</si>
  <si>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</si>
  <si>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</si>
  <si>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</si>
  <si>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</si>
  <si>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</si>
  <si>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</si>
  <si>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</si>
  <si>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</si>
  <si>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</si>
  <si>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</si>
  <si>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</si>
  <si>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</si>
  <si>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</si>
  <si>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</si>
  <si>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</si>
  <si>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</si>
  <si>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</si>
  <si>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</si>
  <si>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</si>
  <si>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</si>
  <si>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</si>
  <si>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</si>
  <si>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</si>
  <si>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</si>
  <si>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</si>
  <si>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</si>
  <si>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</si>
  <si>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</si>
  <si>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</si>
  <si>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</si>
  <si>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</si>
  <si>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</si>
  <si>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</si>
  <si>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</si>
  <si>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</si>
  <si>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</si>
  <si>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</si>
  <si>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</si>
  <si>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</si>
  <si>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</si>
  <si>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</si>
  <si>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</si>
  <si>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</si>
  <si>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</si>
  <si>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</si>
  <si>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</si>
  <si>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</si>
  <si>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</si>
  <si>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</si>
  <si>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</si>
  <si>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</si>
  <si>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</si>
  <si>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</si>
  <si>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</si>
  <si>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</si>
  <si>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</si>
  <si>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</si>
  <si>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</si>
  <si>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</si>
  <si>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</si>
  <si>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</si>
  <si>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</si>
  <si>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</si>
  <si>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</si>
  <si>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</si>
  <si>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</si>
  <si>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</si>
  <si>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</si>
  <si>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</si>
  <si>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</si>
  <si>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</si>
  <si>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</si>
  <si>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</si>
  <si>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</si>
  <si>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</si>
  <si>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</si>
  <si>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</si>
  <si>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</si>
  <si>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</si>
  <si>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</si>
  <si>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</si>
  <si>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</si>
  <si>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</si>
  <si>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新富町</t>
    <rPh sb="0" eb="3">
      <t>シントミチョウ</t>
    </rPh>
    <phoneticPr fontId="1"/>
  </si>
  <si>
    <t>小美玉市</t>
    <rPh sb="0" eb="4">
      <t>オミタマシ</t>
    </rPh>
    <phoneticPr fontId="1"/>
  </si>
  <si>
    <t>鉾田市</t>
    <rPh sb="0" eb="3">
      <t>ホコタシ</t>
    </rPh>
    <phoneticPr fontId="1"/>
  </si>
  <si>
    <t>岩国市</t>
    <rPh sb="0" eb="3">
      <t>イワクニシ</t>
    </rPh>
    <phoneticPr fontId="1"/>
  </si>
  <si>
    <t>みやこ町</t>
  </si>
  <si>
    <t>みやこ町イベント支援事業基金</t>
  </si>
  <si>
    <t>名護市</t>
    <rPh sb="0" eb="3">
      <t>ナゴシ</t>
    </rPh>
    <phoneticPr fontId="35"/>
  </si>
  <si>
    <t>名護市再編交付金基金</t>
    <rPh sb="0" eb="3">
      <t>ナゴシ</t>
    </rPh>
    <rPh sb="3" eb="8">
      <t>サイヘンコウフキン</t>
    </rPh>
    <rPh sb="8" eb="10">
      <t>キキン</t>
    </rPh>
    <phoneticPr fontId="35"/>
  </si>
  <si>
    <t>宜野座村</t>
    <rPh sb="0" eb="4">
      <t>ギノザソン</t>
    </rPh>
    <phoneticPr fontId="35"/>
  </si>
  <si>
    <t>宜野座村再編交付金基金</t>
    <rPh sb="0" eb="4">
      <t>ギノザソン</t>
    </rPh>
    <rPh sb="4" eb="9">
      <t>サイヘンコウフキン</t>
    </rPh>
    <rPh sb="9" eb="11">
      <t>キキン</t>
    </rPh>
    <phoneticPr fontId="35"/>
  </si>
  <si>
    <t>①小学生及び中学生の医療費の自己負担に係る費用を助成することにより、子育て費用の負担軽減を図り、小中学生の保健及び育児環境の向上に寄与する。
②乳幼児の予防接種に係る費用を助成することにより、子育て費用の負担軽減を図り、乳幼児の保健及び育児環境の向上に寄与する。</t>
    <phoneticPr fontId="1"/>
  </si>
  <si>
    <t>岩国市ポンプ場整備基金</t>
    <rPh sb="0" eb="3">
      <t>イワクニシ</t>
    </rPh>
    <rPh sb="6" eb="7">
      <t>ジョウ</t>
    </rPh>
    <rPh sb="7" eb="9">
      <t>セイビ</t>
    </rPh>
    <rPh sb="9" eb="11">
      <t>キキン</t>
    </rPh>
    <phoneticPr fontId="1"/>
  </si>
  <si>
    <t>京丹後市再編交付金事業基金</t>
    <phoneticPr fontId="1"/>
  </si>
  <si>
    <t>横須賀市</t>
    <rPh sb="0" eb="3">
      <t>ヨコスカ</t>
    </rPh>
    <rPh sb="3" eb="4">
      <t>シ</t>
    </rPh>
    <phoneticPr fontId="1"/>
  </si>
  <si>
    <t>再編関連特別事業基金</t>
    <phoneticPr fontId="1"/>
  </si>
  <si>
    <t>岩国市基地周辺まちづくり基金</t>
  </si>
  <si>
    <t>歩道を整備することで、地域住民の利便性の向上に寄与する。</t>
  </si>
  <si>
    <t>福生市</t>
  </si>
  <si>
    <t>築上町</t>
    <rPh sb="0" eb="2">
      <t>チクジョウ</t>
    </rPh>
    <rPh sb="2" eb="3">
      <t>マチ</t>
    </rPh>
    <phoneticPr fontId="1"/>
  </si>
  <si>
    <t>築上町子ども医療費助成事業基金</t>
  </si>
  <si>
    <t>沖縄市</t>
    <rPh sb="0" eb="3">
      <t>オキナワシ</t>
    </rPh>
    <phoneticPr fontId="1"/>
  </si>
  <si>
    <t>沖縄市再編交付金事業基金</t>
    <rPh sb="0" eb="3">
      <t>オキナワシ</t>
    </rPh>
    <rPh sb="3" eb="5">
      <t>サイヘン</t>
    </rPh>
    <rPh sb="5" eb="8">
      <t>コウフキン</t>
    </rPh>
    <rPh sb="8" eb="10">
      <t>ジギョウ</t>
    </rPh>
    <rPh sb="10" eb="12">
      <t>キキン</t>
    </rPh>
    <phoneticPr fontId="1"/>
  </si>
  <si>
    <t>本事業を実施することにより、道路拡幅及び歩道の設置を行い、安全で円滑な道路交通を確保することで、地域住民の生活環境の改善を図るものである。</t>
    <rPh sb="0" eb="3">
      <t>ホンジギョウ</t>
    </rPh>
    <rPh sb="4" eb="6">
      <t>ジッシ</t>
    </rPh>
    <rPh sb="14" eb="16">
      <t>ドウロ</t>
    </rPh>
    <rPh sb="16" eb="18">
      <t>カクフク</t>
    </rPh>
    <rPh sb="18" eb="19">
      <t>オヨ</t>
    </rPh>
    <rPh sb="20" eb="22">
      <t>ホドウ</t>
    </rPh>
    <rPh sb="23" eb="25">
      <t>セッチ</t>
    </rPh>
    <rPh sb="26" eb="27">
      <t>オコナ</t>
    </rPh>
    <rPh sb="29" eb="31">
      <t>アンゼン</t>
    </rPh>
    <rPh sb="32" eb="34">
      <t>エンカツ</t>
    </rPh>
    <rPh sb="35" eb="37">
      <t>ドウロ</t>
    </rPh>
    <rPh sb="37" eb="39">
      <t>コウツウ</t>
    </rPh>
    <rPh sb="40" eb="42">
      <t>カクホ</t>
    </rPh>
    <rPh sb="48" eb="52">
      <t>チイキジュウミン</t>
    </rPh>
    <rPh sb="53" eb="57">
      <t>セイカツカンキョウ</t>
    </rPh>
    <rPh sb="58" eb="60">
      <t>カイゼン</t>
    </rPh>
    <rPh sb="61" eb="62">
      <t>ハカ</t>
    </rPh>
    <phoneticPr fontId="1"/>
  </si>
  <si>
    <t>新富町すこやか安心基金</t>
  </si>
  <si>
    <t>町内の高校生等までの医療費助成及び多子世帯の保育料及び入園料を無料化し、すこやかに子育てのできる環境をつくる。</t>
  </si>
  <si>
    <t>大竹市公共交通活性化基金</t>
    <rPh sb="0" eb="3">
      <t>オオタケシ</t>
    </rPh>
    <rPh sb="3" eb="5">
      <t>コウキョウ</t>
    </rPh>
    <rPh sb="5" eb="7">
      <t>コウツウ</t>
    </rPh>
    <rPh sb="7" eb="10">
      <t>カッセイカ</t>
    </rPh>
    <rPh sb="10" eb="12">
      <t>キキン</t>
    </rPh>
    <phoneticPr fontId="1"/>
  </si>
  <si>
    <t>瑞穂町</t>
    <rPh sb="0" eb="3">
      <t>ミズホマチ</t>
    </rPh>
    <phoneticPr fontId="1"/>
  </si>
  <si>
    <t>瑞穂町教育向上基金</t>
  </si>
  <si>
    <t>学習サポーター事業等の費用に充てることで、瑞穂町立小中学校の教育の向上を図る。</t>
    <rPh sb="0" eb="2">
      <t>ガクシュウ</t>
    </rPh>
    <rPh sb="7" eb="9">
      <t>ジギョウ</t>
    </rPh>
    <rPh sb="9" eb="10">
      <t>トウ</t>
    </rPh>
    <rPh sb="11" eb="13">
      <t>ヒヨウ</t>
    </rPh>
    <rPh sb="14" eb="15">
      <t>ア</t>
    </rPh>
    <rPh sb="21" eb="23">
      <t>ミズホ</t>
    </rPh>
    <rPh sb="23" eb="25">
      <t>チョウリツ</t>
    </rPh>
    <rPh sb="25" eb="29">
      <t>ショウチュウガッコウ</t>
    </rPh>
    <rPh sb="30" eb="32">
      <t>キョウイク</t>
    </rPh>
    <rPh sb="33" eb="35">
      <t>コウジョウ</t>
    </rPh>
    <rPh sb="36" eb="37">
      <t>ハカ</t>
    </rPh>
    <phoneticPr fontId="1"/>
  </si>
  <si>
    <t>苫小牧市</t>
    <rPh sb="0" eb="4">
      <t>トマコマイシ</t>
    </rPh>
    <phoneticPr fontId="1"/>
  </si>
  <si>
    <t>苫小牧市再編交付金事業基金</t>
    <rPh sb="0" eb="4">
      <t>トマコマイシ</t>
    </rPh>
    <rPh sb="4" eb="6">
      <t>サイヘン</t>
    </rPh>
    <rPh sb="6" eb="9">
      <t>コウフキン</t>
    </rPh>
    <rPh sb="9" eb="11">
      <t>ジギョウ</t>
    </rPh>
    <rPh sb="11" eb="13">
      <t>キキン</t>
    </rPh>
    <phoneticPr fontId="1"/>
  </si>
  <si>
    <t>植苗・美沢地域住民を対象に、市内医療機関などへのデマンド型乗合タクシーを運行し、地域交通の向上を図る。</t>
    <rPh sb="0" eb="2">
      <t>ウエナエ</t>
    </rPh>
    <rPh sb="3" eb="5">
      <t>ミサワ</t>
    </rPh>
    <rPh sb="5" eb="7">
      <t>チイキ</t>
    </rPh>
    <rPh sb="7" eb="9">
      <t>ジュウミン</t>
    </rPh>
    <rPh sb="10" eb="12">
      <t>タイショウ</t>
    </rPh>
    <rPh sb="14" eb="16">
      <t>シナイ</t>
    </rPh>
    <rPh sb="16" eb="18">
      <t>イリョウ</t>
    </rPh>
    <rPh sb="18" eb="20">
      <t>キカン</t>
    </rPh>
    <rPh sb="28" eb="29">
      <t>ガタ</t>
    </rPh>
    <rPh sb="29" eb="31">
      <t>ノリアイ</t>
    </rPh>
    <rPh sb="36" eb="38">
      <t>ウンコウ</t>
    </rPh>
    <rPh sb="40" eb="42">
      <t>チイキ</t>
    </rPh>
    <rPh sb="42" eb="44">
      <t>コウツウ</t>
    </rPh>
    <rPh sb="45" eb="47">
      <t>コウジョウ</t>
    </rPh>
    <rPh sb="48" eb="49">
      <t>ハカ</t>
    </rPh>
    <phoneticPr fontId="1"/>
  </si>
  <si>
    <t xml:space="preserve">①母体・胎児の健康確保、健康な妊娠・出産を迎えるうえで必要な健康診査について公費負担を行うことにより、妊娠・出産にかかる経済的不安の軽減を図るとともに、少子化の解消の一助にも資する。
②40歳以上の市民が特定健診を受診した際に、検査項目を付加し、その費用を市が負担することにより、生活習慣病予防及び健康づくり対策の推進を図る。
</t>
    <phoneticPr fontId="1"/>
  </si>
  <si>
    <t>周防大島町</t>
    <rPh sb="0" eb="5">
      <t>スオウオオシマチョウ</t>
    </rPh>
    <phoneticPr fontId="1"/>
  </si>
  <si>
    <t>浦添市</t>
    <rPh sb="0" eb="3">
      <t>ウラソエシ</t>
    </rPh>
    <phoneticPr fontId="35"/>
  </si>
  <si>
    <t>浦添市再編交付金事業基金</t>
    <rPh sb="0" eb="3">
      <t>ウラソエシ</t>
    </rPh>
    <rPh sb="3" eb="5">
      <t>サイヘン</t>
    </rPh>
    <rPh sb="5" eb="8">
      <t>コウフキン</t>
    </rPh>
    <rPh sb="8" eb="10">
      <t>ジギョウ</t>
    </rPh>
    <rPh sb="10" eb="12">
      <t>キキン</t>
    </rPh>
    <phoneticPr fontId="35"/>
  </si>
  <si>
    <t>高規格救急自動車を購入することにより、災害による傷病者の医療機関への緊急搬送業務を円滑に行い、災害による被害の軽減を図る。</t>
    <rPh sb="0" eb="3">
      <t>コウキカク</t>
    </rPh>
    <rPh sb="3" eb="5">
      <t>キュウキュウ</t>
    </rPh>
    <rPh sb="5" eb="8">
      <t>ジドウシャ</t>
    </rPh>
    <rPh sb="9" eb="11">
      <t>コウニュウ</t>
    </rPh>
    <rPh sb="19" eb="21">
      <t>サイガイ</t>
    </rPh>
    <rPh sb="24" eb="27">
      <t>ショウビョウシャ</t>
    </rPh>
    <rPh sb="28" eb="30">
      <t>イリョウ</t>
    </rPh>
    <rPh sb="30" eb="32">
      <t>キカン</t>
    </rPh>
    <rPh sb="34" eb="36">
      <t>キンキュウ</t>
    </rPh>
    <rPh sb="36" eb="38">
      <t>ハンソウ</t>
    </rPh>
    <rPh sb="38" eb="40">
      <t>ギョウム</t>
    </rPh>
    <rPh sb="41" eb="43">
      <t>エンカツ</t>
    </rPh>
    <rPh sb="44" eb="45">
      <t>オコナ</t>
    </rPh>
    <rPh sb="47" eb="49">
      <t>サイガイ</t>
    </rPh>
    <rPh sb="52" eb="54">
      <t>ヒガイ</t>
    </rPh>
    <rPh sb="55" eb="57">
      <t>ケイゲン</t>
    </rPh>
    <rPh sb="58" eb="59">
      <t>ハカ</t>
    </rPh>
    <phoneticPr fontId="35"/>
  </si>
  <si>
    <t>周防大島町福祉医療費一部負担金助成事業基金</t>
    <phoneticPr fontId="1"/>
  </si>
  <si>
    <t>みやこ町青少年医療費助成事業基金</t>
  </si>
  <si>
    <t>瑞穂町安全・安心まちづくり基金</t>
  </si>
  <si>
    <t>防犯パトロール事業等の費用に充てることで、町の防犯・防災及び住民生活の安全の向上を図る。</t>
    <rPh sb="0" eb="2">
      <t>ボウハン</t>
    </rPh>
    <rPh sb="7" eb="9">
      <t>ジギョウ</t>
    </rPh>
    <rPh sb="9" eb="10">
      <t>トウ</t>
    </rPh>
    <rPh sb="11" eb="13">
      <t>ヒヨウ</t>
    </rPh>
    <rPh sb="14" eb="15">
      <t>ア</t>
    </rPh>
    <rPh sb="21" eb="22">
      <t>マチ</t>
    </rPh>
    <rPh sb="23" eb="25">
      <t>ボウハン</t>
    </rPh>
    <rPh sb="26" eb="28">
      <t>ボウサイ</t>
    </rPh>
    <rPh sb="28" eb="29">
      <t>オヨ</t>
    </rPh>
    <rPh sb="30" eb="32">
      <t>ジュウミン</t>
    </rPh>
    <rPh sb="32" eb="34">
      <t>セイカツ</t>
    </rPh>
    <rPh sb="35" eb="37">
      <t>アンゼン</t>
    </rPh>
    <rPh sb="38" eb="40">
      <t>コウジョウ</t>
    </rPh>
    <rPh sb="41" eb="42">
      <t>ハカ</t>
    </rPh>
    <phoneticPr fontId="1"/>
  </si>
  <si>
    <t>昭島市</t>
    <rPh sb="0" eb="3">
      <t>アキシマシ</t>
    </rPh>
    <phoneticPr fontId="1"/>
  </si>
  <si>
    <t>昭島市教育振興基金</t>
  </si>
  <si>
    <t>新富町小中学校教育情報化整備基金</t>
  </si>
  <si>
    <t>小中学校教育用パソコン及び周辺機器を導入及び稼働維持。</t>
  </si>
  <si>
    <t>鉾田市地域防災基金</t>
  </si>
  <si>
    <t>防犯灯等防災関連施設の維持管理をする。</t>
    <rPh sb="0" eb="3">
      <t>ボウハントウ</t>
    </rPh>
    <rPh sb="3" eb="4">
      <t>トウ</t>
    </rPh>
    <rPh sb="4" eb="6">
      <t>ボウサイ</t>
    </rPh>
    <rPh sb="6" eb="8">
      <t>カンレン</t>
    </rPh>
    <rPh sb="8" eb="10">
      <t>シセツ</t>
    </rPh>
    <rPh sb="11" eb="13">
      <t>イジ</t>
    </rPh>
    <rPh sb="13" eb="15">
      <t>カンリ</t>
    </rPh>
    <phoneticPr fontId="1"/>
  </si>
  <si>
    <t>瑞穂町福祉バス運行基金</t>
  </si>
  <si>
    <t>福祉バス運行事業の費用に充てることで、町民の福祉の向上を図る。</t>
    <rPh sb="0" eb="2">
      <t>フクシ</t>
    </rPh>
    <rPh sb="4" eb="6">
      <t>ウンコウ</t>
    </rPh>
    <rPh sb="6" eb="8">
      <t>ジギョウ</t>
    </rPh>
    <rPh sb="9" eb="11">
      <t>ヒヨウ</t>
    </rPh>
    <rPh sb="12" eb="13">
      <t>ア</t>
    </rPh>
    <rPh sb="19" eb="21">
      <t>チョウミン</t>
    </rPh>
    <rPh sb="22" eb="24">
      <t>フクシ</t>
    </rPh>
    <rPh sb="25" eb="27">
      <t>コウジョウ</t>
    </rPh>
    <rPh sb="28" eb="29">
      <t>ハカ</t>
    </rPh>
    <phoneticPr fontId="1"/>
  </si>
  <si>
    <t>築上町立学校教育環境整備基金</t>
    <rPh sb="0" eb="2">
      <t>チクジョウ</t>
    </rPh>
    <rPh sb="2" eb="4">
      <t>チョウリツ</t>
    </rPh>
    <rPh sb="4" eb="6">
      <t>ガッコウ</t>
    </rPh>
    <rPh sb="6" eb="8">
      <t>キョウイク</t>
    </rPh>
    <rPh sb="8" eb="10">
      <t>カンキョウ</t>
    </rPh>
    <rPh sb="10" eb="12">
      <t>セイビ</t>
    </rPh>
    <rPh sb="12" eb="14">
      <t>キキン</t>
    </rPh>
    <phoneticPr fontId="1"/>
  </si>
  <si>
    <t>児童の教育に係る備品等の購入、更新、修繕等の維持管理</t>
    <rPh sb="0" eb="2">
      <t>ジドウ</t>
    </rPh>
    <rPh sb="3" eb="5">
      <t>キョウイク</t>
    </rPh>
    <rPh sb="6" eb="7">
      <t>カカ</t>
    </rPh>
    <rPh sb="8" eb="10">
      <t>ビヒン</t>
    </rPh>
    <rPh sb="10" eb="11">
      <t>トウ</t>
    </rPh>
    <rPh sb="12" eb="14">
      <t>コウニュウ</t>
    </rPh>
    <rPh sb="15" eb="17">
      <t>コウシン</t>
    </rPh>
    <rPh sb="18" eb="20">
      <t>シュウゼン</t>
    </rPh>
    <rPh sb="20" eb="21">
      <t>トウ</t>
    </rPh>
    <rPh sb="22" eb="24">
      <t>イジ</t>
    </rPh>
    <rPh sb="24" eb="26">
      <t>カンリ</t>
    </rPh>
    <phoneticPr fontId="1"/>
  </si>
  <si>
    <t>昭島市エコ・パーク管理運営基金</t>
  </si>
  <si>
    <t>市の環境施策に基づき、自然環境再生、資源循環型まちづくり等に対する意識の啓蒙と推進のため、エコ・パーク内で行う環境教育や環境活動の充実を図ると共にその運営・管理を行う。</t>
    <rPh sb="0" eb="1">
      <t>シ</t>
    </rPh>
    <rPh sb="2" eb="4">
      <t>カンキョウ</t>
    </rPh>
    <rPh sb="4" eb="6">
      <t>シサク</t>
    </rPh>
    <rPh sb="7" eb="8">
      <t>モト</t>
    </rPh>
    <rPh sb="11" eb="13">
      <t>シゼン</t>
    </rPh>
    <rPh sb="13" eb="15">
      <t>カンキョウ</t>
    </rPh>
    <rPh sb="15" eb="17">
      <t>サイセイ</t>
    </rPh>
    <rPh sb="18" eb="20">
      <t>シゲン</t>
    </rPh>
    <rPh sb="20" eb="23">
      <t>ジュンカンガタ</t>
    </rPh>
    <rPh sb="28" eb="29">
      <t>トウ</t>
    </rPh>
    <rPh sb="30" eb="31">
      <t>タイ</t>
    </rPh>
    <rPh sb="33" eb="35">
      <t>イシキ</t>
    </rPh>
    <rPh sb="36" eb="38">
      <t>ケイモウ</t>
    </rPh>
    <rPh sb="39" eb="41">
      <t>スイシン</t>
    </rPh>
    <rPh sb="51" eb="52">
      <t>ナイ</t>
    </rPh>
    <rPh sb="53" eb="54">
      <t>オコナ</t>
    </rPh>
    <rPh sb="55" eb="57">
      <t>カンキョウ</t>
    </rPh>
    <rPh sb="57" eb="59">
      <t>キョウイク</t>
    </rPh>
    <rPh sb="60" eb="62">
      <t>カンキョウ</t>
    </rPh>
    <rPh sb="62" eb="64">
      <t>カツドウ</t>
    </rPh>
    <rPh sb="65" eb="67">
      <t>ジュウジツ</t>
    </rPh>
    <rPh sb="68" eb="69">
      <t>ハカ</t>
    </rPh>
    <rPh sb="71" eb="72">
      <t>トモ</t>
    </rPh>
    <rPh sb="75" eb="77">
      <t>ウンエイ</t>
    </rPh>
    <rPh sb="78" eb="80">
      <t>カンリ</t>
    </rPh>
    <rPh sb="81" eb="82">
      <t>オコナ</t>
    </rPh>
    <phoneticPr fontId="1"/>
  </si>
  <si>
    <t>新富町読書環境整備基金</t>
  </si>
  <si>
    <t>蔵書整備、支援員配置、イベント開催、啓発広報紙作成により町内の読書環境の充実をすすめ、人材づくりを行い町の活性化を推進する</t>
  </si>
  <si>
    <t>読谷村</t>
    <rPh sb="0" eb="3">
      <t>ヨミタンソン</t>
    </rPh>
    <phoneticPr fontId="35"/>
  </si>
  <si>
    <t>築上町健康・スポーツ振興基金</t>
  </si>
  <si>
    <t>町民の健康増進対策及びスポーツの振興により、豊かな生活環境の確保並びに青少年の健全育成を図る。</t>
  </si>
  <si>
    <t>築上町芸術・文化振興基金</t>
  </si>
  <si>
    <t>自主事業の開催及び町内各団体、サークル、個人が企画・運営を行う町民主催事業の支援等を行うことで地域の芸術・文化の向上を図る。</t>
  </si>
  <si>
    <t>周防大島町医療確保対策事業基金</t>
    <rPh sb="0" eb="5">
      <t>スオウオオシマチョウ</t>
    </rPh>
    <rPh sb="5" eb="7">
      <t>イリョウ</t>
    </rPh>
    <rPh sb="7" eb="9">
      <t>カクホ</t>
    </rPh>
    <rPh sb="9" eb="11">
      <t>タイサク</t>
    </rPh>
    <rPh sb="11" eb="13">
      <t>ジギョウ</t>
    </rPh>
    <rPh sb="13" eb="15">
      <t>キキン</t>
    </rPh>
    <phoneticPr fontId="1"/>
  </si>
  <si>
    <t>周防大島町内の町立病院において地域医療に必要な医師を確保することにより、地域町民の医療体制を維持し、安心安全な生活環境の向上を図る。</t>
    <rPh sb="0" eb="4">
      <t>スオウオオシマ</t>
    </rPh>
    <rPh sb="4" eb="6">
      <t>チョウナイ</t>
    </rPh>
    <rPh sb="7" eb="9">
      <t>チョウリツ</t>
    </rPh>
    <rPh sb="9" eb="11">
      <t>ビョウイン</t>
    </rPh>
    <rPh sb="15" eb="17">
      <t>チイキ</t>
    </rPh>
    <rPh sb="17" eb="19">
      <t>イリョウ</t>
    </rPh>
    <rPh sb="20" eb="22">
      <t>ヒツヨウ</t>
    </rPh>
    <rPh sb="23" eb="25">
      <t>イシ</t>
    </rPh>
    <rPh sb="26" eb="28">
      <t>カクホ</t>
    </rPh>
    <rPh sb="36" eb="38">
      <t>チイキ</t>
    </rPh>
    <rPh sb="38" eb="40">
      <t>チョウミン</t>
    </rPh>
    <rPh sb="41" eb="43">
      <t>イリョウ</t>
    </rPh>
    <rPh sb="43" eb="45">
      <t>タイセイ</t>
    </rPh>
    <rPh sb="46" eb="48">
      <t>イジ</t>
    </rPh>
    <rPh sb="50" eb="52">
      <t>アンシン</t>
    </rPh>
    <rPh sb="52" eb="54">
      <t>アンゼン</t>
    </rPh>
    <rPh sb="55" eb="57">
      <t>セイカツ</t>
    </rPh>
    <rPh sb="57" eb="59">
      <t>カンキョウ</t>
    </rPh>
    <rPh sb="60" eb="62">
      <t>コウジョウ</t>
    </rPh>
    <rPh sb="63" eb="64">
      <t>ハカ</t>
    </rPh>
    <phoneticPr fontId="1"/>
  </si>
  <si>
    <t>築上町環境美化推進基金</t>
  </si>
  <si>
    <t>自治会が中心となって実施する地区の環境美化活動や花壇の整備及び花木の植栽等を支援し、町全域の環境保全を図る。</t>
  </si>
  <si>
    <t>小美玉市地区集会施設維持管理基金</t>
  </si>
  <si>
    <t>地区集会施設の適切な維持管理を行い、各地区におけるコミュニティ活動の向上を図る。</t>
    <rPh sb="0" eb="2">
      <t>チク</t>
    </rPh>
    <rPh sb="2" eb="4">
      <t>シュウカイ</t>
    </rPh>
    <rPh sb="4" eb="6">
      <t>シセツ</t>
    </rPh>
    <rPh sb="7" eb="9">
      <t>テキセツ</t>
    </rPh>
    <rPh sb="10" eb="12">
      <t>イジ</t>
    </rPh>
    <rPh sb="12" eb="14">
      <t>カンリ</t>
    </rPh>
    <rPh sb="15" eb="16">
      <t>オコナ</t>
    </rPh>
    <phoneticPr fontId="1"/>
  </si>
  <si>
    <t>築上町子育てすこやか基金</t>
  </si>
  <si>
    <t>妊産婦検診事業の拡充により母体及び胎児の発育・健康チェックを充実させ、また、園児交流会等を開催し、親たちの負担軽減並びに児童の健全育成を支援する。</t>
  </si>
  <si>
    <t>築上町バス運行事業調整基金</t>
  </si>
  <si>
    <t>バス運行体系の見直しにより町内全域における利用者の利便性の向上を図る。</t>
  </si>
  <si>
    <t>各種イベントを通し住民と行政の協働による
創造性あふれる町づくりを目指す。</t>
  </si>
  <si>
    <t>瑞穂町健康づくり基金</t>
  </si>
  <si>
    <t>健康づくり推進事業等の費用に充てることで、町民の健康の維持、増進を図る。</t>
    <rPh sb="0" eb="2">
      <t>ケンコウ</t>
    </rPh>
    <rPh sb="5" eb="7">
      <t>スイシン</t>
    </rPh>
    <rPh sb="7" eb="9">
      <t>ジギョウ</t>
    </rPh>
    <rPh sb="9" eb="10">
      <t>トウ</t>
    </rPh>
    <rPh sb="11" eb="13">
      <t>ヒヨウ</t>
    </rPh>
    <rPh sb="14" eb="15">
      <t>ア</t>
    </rPh>
    <rPh sb="21" eb="23">
      <t>チョウミン</t>
    </rPh>
    <rPh sb="24" eb="26">
      <t>ケンコウ</t>
    </rPh>
    <rPh sb="27" eb="29">
      <t>イジ</t>
    </rPh>
    <rPh sb="30" eb="32">
      <t>ゾウシン</t>
    </rPh>
    <rPh sb="33" eb="34">
      <t>ハカ</t>
    </rPh>
    <phoneticPr fontId="1"/>
  </si>
  <si>
    <t>立川市</t>
    <rPh sb="0" eb="3">
      <t>タチカワシ</t>
    </rPh>
    <phoneticPr fontId="1"/>
  </si>
  <si>
    <t>立川市再編交付金事業基金</t>
    <rPh sb="0" eb="3">
      <t>タチカワシ</t>
    </rPh>
    <rPh sb="3" eb="5">
      <t>サイヘン</t>
    </rPh>
    <rPh sb="5" eb="8">
      <t>コウフキン</t>
    </rPh>
    <rPh sb="8" eb="10">
      <t>ジギョウ</t>
    </rPh>
    <rPh sb="10" eb="12">
      <t>キキン</t>
    </rPh>
    <phoneticPr fontId="1"/>
  </si>
  <si>
    <t>市内公共施設に設置した自動体外式除細動器を緊急時、適切に使用できるよう、啓発・普及事業を行うとともに、維持管理を行う。　　　　　　　　　　　　　　　　　</t>
    <rPh sb="56" eb="57">
      <t>オコナ</t>
    </rPh>
    <phoneticPr fontId="1"/>
  </si>
  <si>
    <t>子ども医療費助成（０～１５歳）及び、乳児健康診査助成等を行い、医療負担の軽減を図り、生活の安定及び住民の生活環境の向上に寄与する。</t>
    <phoneticPr fontId="1"/>
  </si>
  <si>
    <t>安全運転講習会等の交通安全対策事業を実施する。</t>
    <phoneticPr fontId="1"/>
  </si>
  <si>
    <t>金武町再編交付金基金</t>
    <rPh sb="0" eb="3">
      <t>キンチョウ</t>
    </rPh>
    <rPh sb="3" eb="8">
      <t>サイヘンコウフキン</t>
    </rPh>
    <rPh sb="8" eb="10">
      <t>キキン</t>
    </rPh>
    <phoneticPr fontId="35"/>
  </si>
  <si>
    <t>①市民の自主的・自発的な取り組みを支援することにより、市民活動の活性化を図り、官民協同のまちづくりを推進する。
②健康や医療への知識の普及、生活習慣病や感染症予防、健康づくり運動等を実施することにより、市民の健康的な生活習慣づくりを促進する。
③ゴミ減量化等や環境負荷の少ない循環型社会形成に関する情報を提供することにより、住民意識の高揚及び自発的活動を推進し、市民の生活環境の向上を図る。</t>
    <phoneticPr fontId="1"/>
  </si>
  <si>
    <t>小美玉市防犯対策基金</t>
  </si>
  <si>
    <t>防犯灯の適切な維持管理を行い、住民の生活の安全の向上を図る。</t>
    <rPh sb="0" eb="3">
      <t>ボウハントウ</t>
    </rPh>
    <rPh sb="4" eb="6">
      <t>テキセツ</t>
    </rPh>
    <rPh sb="7" eb="9">
      <t>イジ</t>
    </rPh>
    <rPh sb="9" eb="11">
      <t>カンリ</t>
    </rPh>
    <rPh sb="12" eb="13">
      <t>オコナ</t>
    </rPh>
    <rPh sb="15" eb="17">
      <t>ジュウミン</t>
    </rPh>
    <rPh sb="18" eb="20">
      <t>セイカツ</t>
    </rPh>
    <rPh sb="21" eb="23">
      <t>アンゼン</t>
    </rPh>
    <rPh sb="24" eb="26">
      <t>コウジョウ</t>
    </rPh>
    <rPh sb="27" eb="28">
      <t>ハカ</t>
    </rPh>
    <phoneticPr fontId="1"/>
  </si>
  <si>
    <t>築上町高齢者等福祉推進基金</t>
  </si>
  <si>
    <t>岩国市</t>
    <rPh sb="0" eb="2">
      <t>イワクニ</t>
    </rPh>
    <rPh sb="2" eb="3">
      <t>シ</t>
    </rPh>
    <phoneticPr fontId="1"/>
  </si>
  <si>
    <t>令　和　２　年　度　収　入　支　出</t>
    <rPh sb="0" eb="1">
      <t>レイ</t>
    </rPh>
    <rPh sb="2" eb="3">
      <t>ワ</t>
    </rPh>
    <rPh sb="6" eb="7">
      <t>トシ</t>
    </rPh>
    <rPh sb="8" eb="9">
      <t>ド</t>
    </rPh>
    <rPh sb="10" eb="11">
      <t>オサム</t>
    </rPh>
    <rPh sb="12" eb="13">
      <t>イ</t>
    </rPh>
    <rPh sb="14" eb="15">
      <t>シ</t>
    </rPh>
    <rPh sb="16" eb="17">
      <t>デ</t>
    </rPh>
    <phoneticPr fontId="1"/>
  </si>
  <si>
    <t>令和２年度
国庫返納額
（ｄ）</t>
    <rPh sb="0" eb="2">
      <t>レイワ</t>
    </rPh>
    <rPh sb="3" eb="5">
      <t>ネンド</t>
    </rPh>
    <rPh sb="8" eb="10">
      <t>ヘンノウ</t>
    </rPh>
    <phoneticPr fontId="1"/>
  </si>
  <si>
    <t>令和２年度末基金残高
(ｅ=ａ+ｂ-ｃ-ｄ)</t>
    <rPh sb="0" eb="2">
      <t>レイワ</t>
    </rPh>
    <rPh sb="3" eb="5">
      <t>ネンド</t>
    </rPh>
    <rPh sb="5" eb="6">
      <t>マツ</t>
    </rPh>
    <rPh sb="6" eb="8">
      <t>キキン</t>
    </rPh>
    <rPh sb="8" eb="10">
      <t>ザンダカ</t>
    </rPh>
    <phoneticPr fontId="1"/>
  </si>
  <si>
    <t>令和２年度　事業実施決定等</t>
    <rPh sb="0" eb="2">
      <t>レイワ</t>
    </rPh>
    <rPh sb="3" eb="5">
      <t>ネンド</t>
    </rPh>
    <rPh sb="6" eb="8">
      <t>ジギョウ</t>
    </rPh>
    <rPh sb="8" eb="10">
      <t>ジッシ</t>
    </rPh>
    <rPh sb="10" eb="12">
      <t>ケッテイ</t>
    </rPh>
    <rPh sb="12" eb="13">
      <t>トウ</t>
    </rPh>
    <phoneticPr fontId="1"/>
  </si>
  <si>
    <t>令和２年度末　貸付残高等</t>
    <rPh sb="0" eb="2">
      <t>レイワ</t>
    </rPh>
    <rPh sb="3" eb="5">
      <t>ネンド</t>
    </rPh>
    <rPh sb="5" eb="6">
      <t>マツ</t>
    </rPh>
    <rPh sb="7" eb="9">
      <t>カシツ</t>
    </rPh>
    <rPh sb="9" eb="11">
      <t>ザンダカ</t>
    </rPh>
    <rPh sb="11" eb="12">
      <t>トウ</t>
    </rPh>
    <phoneticPr fontId="1"/>
  </si>
  <si>
    <t>岩国市</t>
    <phoneticPr fontId="1"/>
  </si>
  <si>
    <t>三沢市</t>
    <phoneticPr fontId="1"/>
  </si>
  <si>
    <t>岩国市子育て支援基金</t>
    <phoneticPr fontId="1"/>
  </si>
  <si>
    <t>羽村市</t>
    <phoneticPr fontId="1"/>
  </si>
  <si>
    <t>周防大島町</t>
    <rPh sb="0" eb="4">
      <t>スオウオオシマ</t>
    </rPh>
    <rPh sb="4" eb="5">
      <t>チョウ</t>
    </rPh>
    <phoneticPr fontId="1"/>
  </si>
  <si>
    <t>【個別表】令和3年度基金造成団体別基金執行状況表（002再編交付金基金（再編交付金））</t>
    <phoneticPr fontId="1"/>
  </si>
  <si>
    <t>令和元年度末基金残高
（ａ）</t>
    <rPh sb="0" eb="1">
      <t>レイ</t>
    </rPh>
    <rPh sb="1" eb="2">
      <t>カズ</t>
    </rPh>
    <rPh sb="2" eb="3">
      <t>モト</t>
    </rPh>
    <rPh sb="3" eb="5">
      <t>ネンド</t>
    </rPh>
    <rPh sb="5" eb="6">
      <t>マツ</t>
    </rPh>
    <rPh sb="6" eb="8">
      <t>キキン</t>
    </rPh>
    <rPh sb="8" eb="10">
      <t>ザンダカ</t>
    </rPh>
    <phoneticPr fontId="1"/>
  </si>
  <si>
    <t xml:space="preserve">①名護市の辺野古区、豊原区、久志区において地域住民が自主的・主体的に行うコミュニティ活動を支援し、住民主体の活力ある町づくりを促進する。
②二見以北地域において、放課後に子供を預けられる場所を提供することにより、子供の親の就業活動の支援に資するとともに、各種の活動を通して児童の健全育成を図る。
③教育活動の一環である学校給食の無償化を行うことにより、幼児・児童・生徒の食に関する正しい理解と望ましい食習慣を養うとともに、学校給食のより一層の充実を図る。また、子育て世帯の経済的負担を軽減し、安心して子育てができるまちづくりを推進することを目的とする。
④こどもの医療費の一部負担金を助成することにより、疾病の早期発見と早期治療を促進し、こどもの健やかな育成を図る。また、子育て世帯の経済的負担を軽減し、安心して子育てできるまちづくりを推進することを目的とする。
⑤幼稚園及び保育施設への保育料及び主食費等の助成を行い、子育て世帯の経済的負担を軽減し、乳幼児が心身ともに健やかに育成する環境を整えることにより、安心して子育てできるまちづくりを推進することを目的とする。
⑥地域住民の憩いの場、地域の風習やレクリエーションを行う場として区民広場を整備することにより、地域住民の生活環境の向上を図ることを目的とする。
⑦市内で最も広範囲な学校区であり、遠距離通学を余儀なくされる久志幼稚園及び緑風学園に通う幼児・児童・生徒の利便性及び安全性の向上を図ることを目的とする。
⑧本道路を整備することにより、地域住民の生活環境の向上及び交通安全に寄与する。
⑨羽地内海の海水循環を目的とした屋我地大橋及び奥武橋周辺海域の実態を把握し最適な対策を導き出すことにより漁業の振興に寄与することを目的とする。
⑩天仁屋地区において農家の高収益作物への転換に向け、かんがい用水施設を整備することにより、農業環境を改善し農業の振興に寄与する。
⑪公衆衛生上、重要な施設である斎場を整備することにより、周辺地域の環境衛生の向上に寄与する。
⑫汀間漁港は利用漁船の大型化及び漁船数の増加により、既存製氷施設の処理能力以上の氷需要が発生し、漁業活動に支障をきたしていることから、新たに製氷施設を建設することで水産産業の振興及び利便性の向上を図ることを目的に行う。
⑬地域住民の憩いの場、地域行事やレクリエーションを行う場として漁港多目的運動広場を整備することにより、地域住民の生活環境の向上を図ることを目的とする。
</t>
  </si>
  <si>
    <t xml:space="preserve">①市立小学校、中学校及び高等学校に外国語指導助手(ALT)を配置し、ネイティブスピーカーと直接触れ合う時間を増やすことにより、児童及び生徒の国際コミュニケーション能力の育成を図る。
②市立学校の教育環境を改善させる機器等を整備し、当該機器等の適正な運用管理を行うことにより、学習効率の向上を図る。
③市立学校の児童生徒の学力及び体力の状況に関する調査研究及び課題の分析を行うとともに、教育環境を整備し、及び改善することにより、児童生徒の学力及び体力の向上を図る。
④学校給食センターの適正な維持管理及び運営を行い、市立学校の児童生徒に学校給食を提供することにより、児童生徒の健康の保持増進及び学校における食育の推進を図る。
</t>
    <phoneticPr fontId="1"/>
  </si>
  <si>
    <t>①国際化時代にふさわしい魅力的なむらづくりを推進するため、学力向上の支援や海外研修派遣等を行い、広い視野と豊かな感性をもった人材を育成する。
②宜野座村の第１次産業を推進するため繁殖用肉用牛の貸付や、サンゴの移植等によるより良い漁業づくり等を行うことにより、農漁家の経営の向上を図る。
③予防接種及び海洋療法健康増進費等の助成を行い、村民の個人の健康状態の改善及び増進を図るとともに、生活の質の向上を実現し、元気で明るい村を築く。
④中央公民館、学習施設の老朽化により、村民の学習意欲を満たす事が出来ない状況となっていることから、学習の場の提供、コミニティー拠点施設及び災害避難施設として、ふれあい交流センター整備をする。
⑤日々進歩するIT業界のニーズの変化及び設備の耐用年数超過により、施設環境に支障が生じているため、利用者が安心、快適に利用できる施設環境を整える。</t>
    <rPh sb="228" eb="231">
      <t>ロウキュウカ</t>
    </rPh>
    <phoneticPr fontId="35"/>
  </si>
  <si>
    <t>鹿屋市</t>
    <phoneticPr fontId="1"/>
  </si>
  <si>
    <t>鹿屋市再編交付金事業基金</t>
    <rPh sb="0" eb="3">
      <t>カノヤシ</t>
    </rPh>
    <rPh sb="3" eb="5">
      <t>サイヘン</t>
    </rPh>
    <rPh sb="5" eb="8">
      <t>コウフキン</t>
    </rPh>
    <rPh sb="8" eb="10">
      <t>ジギョウ</t>
    </rPh>
    <rPh sb="10" eb="12">
      <t>キキン</t>
    </rPh>
    <phoneticPr fontId="1"/>
  </si>
  <si>
    <t>①若年期からの検診の提供(無料)と支援体制の確立(30代健康きっぷ事業)、及び胃がん、前立腺がん、大腸がん等の各種がん検診を実施。
②子育て支援センターを設置し、専任の助産師等を配置し、個別の支援プランを作成し、妊娠中の注意点や出産・育児不安への対応等、及び妊婦健康診査等を行う。
③生活支援体制整備事業、在宅医療・介護連携事業認知症施策、地域ケア会議の推進、高齢者訪問給食サービス。
④A類疾病13種類及びB類疾病2種類の予防接種実施。実施に伴う委託契約の締結、周知、通知等の送付、接種履歴の管理。予防接種健康被害調査委員会の設置。
⑤医療機関委託による新生児聴覚検査。
⑥妊娠期から6歳の誕生日までの妊娠週数や月齢に応じた子育てすくすくメールの配信、小学校入学を前に、就学に向けた不安を解消して入学を迎えるための就学応援メールの配信。
⑦学習習慣を身に付けることや地域の史跡や伝統文化等について学ぶことを目的に、公民館等において寺子屋を週1回開設する。
⑧リナシティまるごと博物館事業、音楽・演劇・ミュージカルの公演、市役所ロビーコンサート。障害者絵画コンクール、学校で行う舞台芸術鑑賞事業(音楽、伝統芸能、演劇)等。
⑨複数の町内会等で組織した団体が自主的に実施する事業を対象に交付金を交付する。
⑩市内小中高等学校の電子黒板等のICT機器整備費。
⑪子どもの医療費を高校生まで無償化することにより、子育てしやすい地域づくりを推進する。
⑫スポーツによる交流を推進するため、スポーツ関係施設の整備・更新などの再配置を実施する。</t>
    <phoneticPr fontId="1"/>
  </si>
  <si>
    <t>大竹市</t>
    <phoneticPr fontId="1"/>
  </si>
  <si>
    <t>大竹市にこにここども基金</t>
    <phoneticPr fontId="1"/>
  </si>
  <si>
    <t>①小学生及び中学生の医療費の自己負担に係る費用を助成することにより、子育て費用の負担軽減を図り、小学生及び中学生の保健及び育児環境の向上に寄与する。
②集団保育を実施するうえで特に配慮を必要とする児童に支援保育士を配置することにより、適切な保育環境を確保し、児童の健全な育成を図る。
③阿多田島等を対象とする子育て支援関連施設を整備し、子育て支援の充実を図る。</t>
    <phoneticPr fontId="1"/>
  </si>
  <si>
    <t>岩国市学校給食施設管理運営基金</t>
    <phoneticPr fontId="1"/>
  </si>
  <si>
    <t>学校給食センターの安定的な維持運営により、安定的に学校給食を提供できる環境の維持を図る。</t>
    <rPh sb="0" eb="2">
      <t>ガッコウ</t>
    </rPh>
    <rPh sb="2" eb="4">
      <t>キュウショク</t>
    </rPh>
    <rPh sb="9" eb="12">
      <t>アンテイテキ</t>
    </rPh>
    <rPh sb="13" eb="15">
      <t>イジ</t>
    </rPh>
    <rPh sb="15" eb="17">
      <t>ウンエイ</t>
    </rPh>
    <rPh sb="21" eb="24">
      <t>アンテイテキ</t>
    </rPh>
    <rPh sb="25" eb="27">
      <t>ガッコウ</t>
    </rPh>
    <rPh sb="27" eb="29">
      <t>キュウショク</t>
    </rPh>
    <rPh sb="30" eb="32">
      <t>テイキョウ</t>
    </rPh>
    <rPh sb="35" eb="37">
      <t>カンキョウ</t>
    </rPh>
    <rPh sb="38" eb="40">
      <t>イジ</t>
    </rPh>
    <rPh sb="41" eb="42">
      <t>ハカ</t>
    </rPh>
    <phoneticPr fontId="1"/>
  </si>
  <si>
    <t>①川西ポンプ場整備事業
②装束ポンプ場整備事業</t>
    <phoneticPr fontId="1"/>
  </si>
  <si>
    <t>大竹市健やか安心基金</t>
    <phoneticPr fontId="1"/>
  </si>
  <si>
    <t>妊婦の出産費用及び健康診査費用等に助成を行い、市民の健康増進を図る。</t>
    <phoneticPr fontId="1"/>
  </si>
  <si>
    <t>福生市再編交付金事業基金</t>
  </si>
  <si>
    <t xml:space="preserve">福祉交通網事業の安定的遂行により、高齢者等交通弱者を対象に市内福祉施設等への送迎バスを運行し、地域福祉の向上を図る。
</t>
  </si>
  <si>
    <t>中学生以下の子どもの医療費の一部を助成することにより、その疾病の早期発見と治療を促進し、もって子どもの保健の向上と福祉の増進を図る。</t>
  </si>
  <si>
    <t>京丹後市</t>
    <rPh sb="0" eb="3">
      <t>キョウタンゴ</t>
    </rPh>
    <rPh sb="3" eb="4">
      <t>シ</t>
    </rPh>
    <phoneticPr fontId="1"/>
  </si>
  <si>
    <t>①総合検診を実施することで疾病の早期発見・早期治療につながり、福祉の増進及び健康の増進を図る。
②免疫機能が低下し始める高齢者を対象に重症化防止などの効果が期待できる予防接種を実施し、福祉の増進及び健康の増進を図る。
③診療所の運営を維持することで宇川地域における住民の健康の保持及び増進を図る。
④地区住民等の生活の安定及び福祉の向上を図るため、丹後町尾和区が実施する集会施設整備に係る事業に対し補助金を交付する。
⑤袖志・尾和地区の農業生産環境の保全を図るため、有害鳥獣防除施設を整備することで、農業経営の向上を図る。</t>
    <phoneticPr fontId="1"/>
  </si>
  <si>
    <t>和木町</t>
    <phoneticPr fontId="1"/>
  </si>
  <si>
    <t>和木町健やか安心基金</t>
    <phoneticPr fontId="1"/>
  </si>
  <si>
    <t>大竹市</t>
    <rPh sb="0" eb="2">
      <t>オオタケ</t>
    </rPh>
    <rPh sb="2" eb="3">
      <t>シ</t>
    </rPh>
    <phoneticPr fontId="1"/>
  </si>
  <si>
    <t>大竹市教育環境充実基金</t>
    <phoneticPr fontId="1"/>
  </si>
  <si>
    <t>①小方学園プール市民開放（運営費）を行うことで、大竹市民を対象とした教育活動環境の充実を図り、生涯スポーツの推進に資する。
②市内の小中学校に学級支援員を配置し、学習支援、生活指導等の職務を行わせることで、より良い教育環境を整える。市内の小中学校に読書活動推進員を配置し、学校図書館における読書活動を推進させることで、より良い教育環境を整える。</t>
    <phoneticPr fontId="1"/>
  </si>
  <si>
    <t>阿多田診療所基金</t>
    <phoneticPr fontId="1"/>
  </si>
  <si>
    <t>阿多田島における医療法人阿多田診療所の安定的な維持運営により、地域住民の医療環境の向上に寄与する。</t>
    <rPh sb="0" eb="1">
      <t>ア</t>
    </rPh>
    <rPh sb="1" eb="3">
      <t>タダ</t>
    </rPh>
    <rPh sb="3" eb="4">
      <t>シマ</t>
    </rPh>
    <rPh sb="8" eb="10">
      <t>イリョウ</t>
    </rPh>
    <rPh sb="10" eb="12">
      <t>ホウジン</t>
    </rPh>
    <rPh sb="12" eb="13">
      <t>ア</t>
    </rPh>
    <rPh sb="13" eb="15">
      <t>タダ</t>
    </rPh>
    <rPh sb="15" eb="18">
      <t>シンリョウジョ</t>
    </rPh>
    <rPh sb="19" eb="22">
      <t>アンテイテキ</t>
    </rPh>
    <rPh sb="23" eb="25">
      <t>イジ</t>
    </rPh>
    <rPh sb="25" eb="27">
      <t>ウンエイ</t>
    </rPh>
    <rPh sb="31" eb="33">
      <t>チイキ</t>
    </rPh>
    <rPh sb="33" eb="35">
      <t>ジュウミン</t>
    </rPh>
    <rPh sb="36" eb="38">
      <t>イリョウ</t>
    </rPh>
    <rPh sb="38" eb="40">
      <t>カンキョウ</t>
    </rPh>
    <rPh sb="41" eb="43">
      <t>コウジョウ</t>
    </rPh>
    <rPh sb="44" eb="46">
      <t>キヨ</t>
    </rPh>
    <phoneticPr fontId="1"/>
  </si>
  <si>
    <t>コミュニティバス運行（こいこいバス外）を行うことにより、地域住民の利便性の向上を図る。</t>
    <rPh sb="8" eb="10">
      <t>ウンコウ</t>
    </rPh>
    <rPh sb="17" eb="18">
      <t>ガイ</t>
    </rPh>
    <rPh sb="20" eb="21">
      <t>オコナ</t>
    </rPh>
    <rPh sb="28" eb="30">
      <t>チイキ</t>
    </rPh>
    <rPh sb="30" eb="32">
      <t>ジュウミン</t>
    </rPh>
    <rPh sb="33" eb="36">
      <t>リベンセイ</t>
    </rPh>
    <rPh sb="37" eb="39">
      <t>コウジョウ</t>
    </rPh>
    <rPh sb="40" eb="41">
      <t>ハカ</t>
    </rPh>
    <phoneticPr fontId="1"/>
  </si>
  <si>
    <t>周防大島町ちびっ子医療費助成事業基金</t>
    <phoneticPr fontId="1"/>
  </si>
  <si>
    <t>０歳から中学３年生までの子ども医療機関受診時の医療費の助成を行い、医療負担の軽減を図り、生活の安定及び子どもの生育環境の向上に寄与する。</t>
    <phoneticPr fontId="1"/>
  </si>
  <si>
    <t>岩国市感染症拡大防止基金</t>
    <rPh sb="0" eb="3">
      <t>イワクニシ</t>
    </rPh>
    <rPh sb="3" eb="6">
      <t>カンセンショウ</t>
    </rPh>
    <rPh sb="6" eb="8">
      <t>カクダイ</t>
    </rPh>
    <rPh sb="8" eb="10">
      <t>ボウシ</t>
    </rPh>
    <rPh sb="10" eb="12">
      <t>キキン</t>
    </rPh>
    <phoneticPr fontId="1"/>
  </si>
  <si>
    <t>医療材料の備蓄を行い、感染症の流行期に医療機関へ配布する。</t>
    <rPh sb="0" eb="2">
      <t>イリョウ</t>
    </rPh>
    <rPh sb="2" eb="4">
      <t>ザイリョウ</t>
    </rPh>
    <rPh sb="5" eb="7">
      <t>ビチク</t>
    </rPh>
    <rPh sb="8" eb="9">
      <t>オコナ</t>
    </rPh>
    <rPh sb="11" eb="14">
      <t>カンセンショウ</t>
    </rPh>
    <rPh sb="15" eb="18">
      <t>リュウコウキ</t>
    </rPh>
    <rPh sb="19" eb="21">
      <t>イリョウ</t>
    </rPh>
    <rPh sb="21" eb="23">
      <t>キカン</t>
    </rPh>
    <rPh sb="24" eb="26">
      <t>ハイフ</t>
    </rPh>
    <phoneticPr fontId="1"/>
  </si>
  <si>
    <t>つがる市</t>
  </si>
  <si>
    <t>つがる市市民特別健診事業基金</t>
  </si>
  <si>
    <t>各がん健診及び妊婦の特別健康診断に助成を行い、市民の健康増進を図る。</t>
  </si>
  <si>
    <t>読谷村再編交付金事業基金</t>
  </si>
  <si>
    <t>読谷村地区公民館等の改修事業を行い、地域住民の生活の安定に寄与する。</t>
  </si>
  <si>
    <t>すくすくこども基金</t>
    <rPh sb="7" eb="9">
      <t>キキン</t>
    </rPh>
    <phoneticPr fontId="1"/>
  </si>
  <si>
    <t>特別な支援を必要とする子どもの健やかな成長と学級の安定化を図るため、非常勤保育士及び教員を配置する。</t>
    <rPh sb="0" eb="2">
      <t>トクベツ</t>
    </rPh>
    <rPh sb="3" eb="5">
      <t>シエン</t>
    </rPh>
    <rPh sb="6" eb="8">
      <t>ヒツヨウ</t>
    </rPh>
    <rPh sb="11" eb="12">
      <t>コ</t>
    </rPh>
    <rPh sb="15" eb="16">
      <t>スコ</t>
    </rPh>
    <rPh sb="19" eb="21">
      <t>セイチョウ</t>
    </rPh>
    <rPh sb="22" eb="24">
      <t>ガッキュウ</t>
    </rPh>
    <rPh sb="25" eb="28">
      <t>アンテイカ</t>
    </rPh>
    <rPh sb="29" eb="30">
      <t>ハカ</t>
    </rPh>
    <rPh sb="34" eb="37">
      <t>ヒジョウキン</t>
    </rPh>
    <rPh sb="37" eb="40">
      <t>ホイクシ</t>
    </rPh>
    <rPh sb="40" eb="41">
      <t>オヨ</t>
    </rPh>
    <rPh sb="42" eb="44">
      <t>キョウイン</t>
    </rPh>
    <rPh sb="45" eb="47">
      <t>ハイチ</t>
    </rPh>
    <phoneticPr fontId="1"/>
  </si>
  <si>
    <t>金武町</t>
    <rPh sb="0" eb="3">
      <t>キンチョウ</t>
    </rPh>
    <phoneticPr fontId="35"/>
  </si>
  <si>
    <t>①町立小学校及び町立中学校に在籍する児童生徒の心身の健全な発育及び保護者の経済的負担を軽減することにより、子育て支援を推進し、もって教育の進展に寄与することを目的とする。
②不妊症及び不育症のために不妊治療及び不育治療に励む夫婦に対し、経済的な援助を行うことにより、安心して子どもを生み育てることのできる町づくりを推進するとともに、不妊治療及び不育治療に係る経済的負担を軽減することで、少子化対策を図ることを目的とする。</t>
  </si>
  <si>
    <t>重度心身障害者、ひとり親家庭及び乳幼児の医療費の自己負担分の助成を行い、医療負担の軽減を図り、生活の安定及び福祉の増進に寄与する。</t>
    <phoneticPr fontId="1"/>
  </si>
  <si>
    <t>周防大島町</t>
    <phoneticPr fontId="1"/>
  </si>
  <si>
    <t>周防大島町観光振興事業助成基金</t>
    <phoneticPr fontId="1"/>
  </si>
  <si>
    <t>まつり事業等に係るポスター等の印刷、企画、進行等の業務委託を実施し、市内外へ観光PR等を行う。</t>
    <phoneticPr fontId="1"/>
  </si>
  <si>
    <t>中学校1学年から18歳年度末までの高校生世代の医療費の一部助成を行うことにより、疾病の早期発見と治療を促進し、子どもの保健の向上と福祉の増進を図る。</t>
  </si>
  <si>
    <t>周防大島町外国語活動推進事業基金</t>
    <phoneticPr fontId="1"/>
  </si>
  <si>
    <t>外国語指導助手を配置し、外国語コミュニケーション能力の向上と国際感覚の養成を図る。</t>
    <phoneticPr fontId="1"/>
  </si>
  <si>
    <t>和木町地域振興事業助成基金</t>
    <phoneticPr fontId="1"/>
  </si>
  <si>
    <t>文化会館で行う演奏会やイベント開催（助成）を行い、地域コミュニティ及び地域文化の向上に寄与する。　　</t>
    <rPh sb="0" eb="2">
      <t>ブンカ</t>
    </rPh>
    <rPh sb="2" eb="4">
      <t>カイカン</t>
    </rPh>
    <rPh sb="5" eb="6">
      <t>オコナ</t>
    </rPh>
    <rPh sb="7" eb="10">
      <t>エンソウカイ</t>
    </rPh>
    <rPh sb="15" eb="17">
      <t>カイサイ</t>
    </rPh>
    <rPh sb="18" eb="20">
      <t>ジョセイ</t>
    </rPh>
    <rPh sb="22" eb="23">
      <t>オコナ</t>
    </rPh>
    <rPh sb="25" eb="27">
      <t>チイキ</t>
    </rPh>
    <rPh sb="33" eb="34">
      <t>オヨ</t>
    </rPh>
    <rPh sb="35" eb="37">
      <t>チイキ</t>
    </rPh>
    <rPh sb="37" eb="39">
      <t>ブンカ</t>
    </rPh>
    <rPh sb="40" eb="42">
      <t>コウジョウ</t>
    </rPh>
    <rPh sb="43" eb="45">
      <t>キヨ</t>
    </rPh>
    <phoneticPr fontId="1"/>
  </si>
  <si>
    <t>あたたかあたた基金</t>
    <phoneticPr fontId="1"/>
  </si>
  <si>
    <t>高齢者、妊産婦、児童・生徒、障害者の船賃等の助成により住民の生活の安定を図る。</t>
    <rPh sb="0" eb="3">
      <t>コウレイシャ</t>
    </rPh>
    <rPh sb="4" eb="7">
      <t>ニンサンプ</t>
    </rPh>
    <rPh sb="8" eb="10">
      <t>ジドウ</t>
    </rPh>
    <rPh sb="11" eb="13">
      <t>セイト</t>
    </rPh>
    <rPh sb="14" eb="17">
      <t>ショウガイシャ</t>
    </rPh>
    <rPh sb="18" eb="20">
      <t>フナチン</t>
    </rPh>
    <rPh sb="20" eb="21">
      <t>トウ</t>
    </rPh>
    <rPh sb="22" eb="24">
      <t>ジョセイ</t>
    </rPh>
    <rPh sb="27" eb="29">
      <t>ジュウミン</t>
    </rPh>
    <rPh sb="30" eb="32">
      <t>セイカツ</t>
    </rPh>
    <rPh sb="33" eb="35">
      <t>アンテイ</t>
    </rPh>
    <rPh sb="36" eb="37">
      <t>ハカ</t>
    </rPh>
    <phoneticPr fontId="1"/>
  </si>
  <si>
    <t>羽村市健康で安心して暮らせるまちづくり基金</t>
    <phoneticPr fontId="1"/>
  </si>
  <si>
    <t>東北町</t>
  </si>
  <si>
    <t>東北町小学生医療費助成事業基金</t>
  </si>
  <si>
    <t>小学生の医療費の自己負担に係る費用を助成することにより、子育て費用の負担軽減を図り、小学生の保健及び育児環境の向上に寄与する。</t>
  </si>
  <si>
    <t>和木町防災行政無線戸別受信機基金</t>
    <phoneticPr fontId="1"/>
  </si>
  <si>
    <t>町民等への戸別受信機の貸与を行い、町民の防災力の向上を図る。</t>
    <rPh sb="0" eb="2">
      <t>チョウミン</t>
    </rPh>
    <rPh sb="2" eb="3">
      <t>トウ</t>
    </rPh>
    <rPh sb="5" eb="7">
      <t>コベツ</t>
    </rPh>
    <rPh sb="7" eb="10">
      <t>ジュシンキ</t>
    </rPh>
    <rPh sb="11" eb="13">
      <t>タイヨ</t>
    </rPh>
    <rPh sb="14" eb="15">
      <t>オコナ</t>
    </rPh>
    <rPh sb="17" eb="19">
      <t>チョウミン</t>
    </rPh>
    <rPh sb="20" eb="22">
      <t>ボウサイ</t>
    </rPh>
    <rPh sb="22" eb="23">
      <t>リョク</t>
    </rPh>
    <rPh sb="24" eb="26">
      <t>コウジョウ</t>
    </rPh>
    <rPh sb="27" eb="28">
      <t>ハカ</t>
    </rPh>
    <phoneticPr fontId="1"/>
  </si>
  <si>
    <t>高齢者や身体障害者への緊急通報装置の貸与及び機器の維持管理を行うことで、急病や災害等の緊急時に迅速かつ適切な対応を図る。</t>
  </si>
  <si>
    <t>東北町妊婦健康診査事業基金</t>
  </si>
  <si>
    <t>妊婦に安心して出産してもらうため妊婦健診に係る費用の助成を行う。</t>
  </si>
  <si>
    <t>鉾田市</t>
    <phoneticPr fontId="1"/>
  </si>
  <si>
    <t>鉾田市まちづくり基金</t>
    <rPh sb="0" eb="3">
      <t>ホコタシ</t>
    </rPh>
    <rPh sb="8" eb="10">
      <t>キキン</t>
    </rPh>
    <phoneticPr fontId="1"/>
  </si>
  <si>
    <t>岩国市小中学校タブレット端末等維持管理基金</t>
    <phoneticPr fontId="1"/>
  </si>
  <si>
    <t>子供たちの情報活用能力を育成し、ＩＣＴ教育の推進を目的に整備したタブレット端末等の維持管理を行う事により教育環境を整備し、教育環境の向上を図る。</t>
    <phoneticPr fontId="1"/>
  </si>
  <si>
    <t>東北町幼児医療費助成事業基金</t>
  </si>
  <si>
    <t>幼児の医療費の自己負担に係る費用を助成することにより、子育て費用の負担軽減を図り、幼児の保健及び育児環境の向上に寄与する。</t>
  </si>
  <si>
    <t>岩国市安心・安全な社会づくり基金</t>
    <phoneticPr fontId="1"/>
  </si>
  <si>
    <t>三沢市駐留軍等再編対策事業基金</t>
    <rPh sb="0" eb="2">
      <t>ミサワ</t>
    </rPh>
    <rPh sb="2" eb="3">
      <t>シ</t>
    </rPh>
    <rPh sb="3" eb="6">
      <t>チュウリュウグン</t>
    </rPh>
    <rPh sb="6" eb="7">
      <t>トウ</t>
    </rPh>
    <rPh sb="7" eb="9">
      <t>サイヘン</t>
    </rPh>
    <rPh sb="9" eb="11">
      <t>タイサク</t>
    </rPh>
    <rPh sb="11" eb="13">
      <t>ジギョウ</t>
    </rPh>
    <rPh sb="13" eb="15">
      <t>キキン</t>
    </rPh>
    <phoneticPr fontId="1"/>
  </si>
  <si>
    <t>①市民の健康づくりを推進し、地域の保健環境の向上を図るため、がん検診及びPET-CT健診の費用を助成する。
②公共交通機関の施設利用促進に資するため、三沢駅前広場を整備し、利用者の利便性や安全性の向上を図る。</t>
    <phoneticPr fontId="1"/>
  </si>
  <si>
    <t>関ヶ浜分館整備基金</t>
    <rPh sb="0" eb="1">
      <t>セキ</t>
    </rPh>
    <rPh sb="2" eb="3">
      <t>ハマ</t>
    </rPh>
    <rPh sb="3" eb="5">
      <t>ブンカン</t>
    </rPh>
    <rPh sb="5" eb="7">
      <t>セイビ</t>
    </rPh>
    <rPh sb="7" eb="9">
      <t>キキン</t>
    </rPh>
    <phoneticPr fontId="1"/>
  </si>
  <si>
    <t>和木町関ヶ浜分館の整備</t>
    <rPh sb="0" eb="3">
      <t>ワキチョウ</t>
    </rPh>
    <rPh sb="3" eb="4">
      <t>セキ</t>
    </rPh>
    <rPh sb="5" eb="6">
      <t>ハマ</t>
    </rPh>
    <rPh sb="6" eb="8">
      <t>ブンカン</t>
    </rPh>
    <rPh sb="9" eb="11">
      <t>セイビ</t>
    </rPh>
    <phoneticPr fontId="4"/>
  </si>
  <si>
    <t>行橋市他3団体</t>
    <rPh sb="0" eb="3">
      <t>ユクハシシ</t>
    </rPh>
    <rPh sb="3" eb="4">
      <t>ホカ</t>
    </rPh>
    <rPh sb="5" eb="7">
      <t>ダンタイ</t>
    </rPh>
    <phoneticPr fontId="1"/>
  </si>
  <si>
    <t>①外国語教育の充実を図るとともに、外国の文化、歴史、伝統等の学習及び体験を通じて、将来国際的視野に立って活躍する人材の育成を図る。
②特別支援通級指導学級に通う児童・生徒が、その在籍する学校においても円滑なコミュニケーションを図ることができるよう、通級指導学級教員を補助する通級指導学級指導員を配置し、通級指導学級教員の在籍校訪問及び巡回指導を支援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</si>
</sst>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4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8"/>
      <name val="ＭＳ Ｐゴシック"/>
      <family val="3"/>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4" fillId="0" borderId="0">
      <alignment vertical="center"/>
    </xf>
  </cellStyleXfs>
  <cellXfs count="58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29" fillId="0" borderId="0" xfId="0" applyFont="1" applyAlignment="1">
      <alignment vertical="center"/>
    </xf>
    <xf numFmtId="178" fontId="21" fillId="0" borderId="1" xfId="0" applyNumberFormat="1" applyFont="1" applyBorder="1" applyAlignment="1">
      <alignment horizontal="right" vertical="center" shrinkToFit="1"/>
    </xf>
    <xf numFmtId="41" fontId="21" fillId="0" borderId="6" xfId="0" applyNumberFormat="1" applyFont="1" applyBorder="1" applyAlignment="1">
      <alignment horizontal="right" vertical="center" shrinkToFit="1"/>
    </xf>
    <xf numFmtId="41" fontId="21" fillId="0" borderId="28" xfId="0" applyNumberFormat="1" applyFont="1" applyBorder="1" applyAlignment="1">
      <alignment horizontal="right" vertical="center" shrinkToFit="1"/>
    </xf>
    <xf numFmtId="41" fontId="21" fillId="0" borderId="22" xfId="0" applyNumberFormat="1" applyFont="1" applyBorder="1" applyAlignment="1">
      <alignment horizontal="right" vertical="center" shrinkToFit="1"/>
    </xf>
    <xf numFmtId="178" fontId="21" fillId="0" borderId="1"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xf>
    <xf numFmtId="178" fontId="21" fillId="0" borderId="1" xfId="0" applyNumberFormat="1" applyFont="1" applyFill="1" applyBorder="1" applyAlignment="1">
      <alignment horizontal="right" vertical="center"/>
    </xf>
    <xf numFmtId="41" fontId="21" fillId="0" borderId="28"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5" fillId="6" borderId="0" xfId="0" applyFont="1" applyFill="1">
      <alignment vertical="center"/>
    </xf>
    <xf numFmtId="0" fontId="15" fillId="0" borderId="0" xfId="0" applyFont="1" applyFill="1">
      <alignment vertical="center"/>
    </xf>
    <xf numFmtId="0" fontId="31" fillId="6" borderId="0" xfId="0" applyFont="1" applyFill="1" applyBorder="1" applyAlignment="1">
      <alignment horizontal="center" vertical="center"/>
    </xf>
    <xf numFmtId="0" fontId="21" fillId="0" borderId="0" xfId="0" applyFont="1">
      <alignment vertical="center"/>
    </xf>
    <xf numFmtId="0" fontId="3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lignment vertical="center"/>
    </xf>
    <xf numFmtId="0" fontId="14" fillId="6" borderId="0" xfId="0" applyFont="1" applyFill="1">
      <alignment vertical="center"/>
    </xf>
    <xf numFmtId="0" fontId="14" fillId="3" borderId="0" xfId="0" applyFont="1" applyFill="1">
      <alignment vertical="center"/>
    </xf>
    <xf numFmtId="0" fontId="36" fillId="0" borderId="0" xfId="0" applyFont="1" applyFill="1" applyBorder="1" applyAlignment="1">
      <alignment horizontal="center" vertical="center"/>
    </xf>
    <xf numFmtId="41" fontId="21" fillId="0" borderId="28" xfId="0" applyNumberFormat="1" applyFont="1" applyFill="1" applyBorder="1" applyAlignment="1">
      <alignment horizontal="right" vertical="center" shrinkToFit="1"/>
    </xf>
    <xf numFmtId="0" fontId="30" fillId="0" borderId="0" xfId="0" applyFont="1" applyFill="1">
      <alignment vertical="center"/>
    </xf>
    <xf numFmtId="0" fontId="31" fillId="2" borderId="0" xfId="0" applyFont="1" applyFill="1" applyBorder="1" applyAlignment="1">
      <alignment horizontal="center" vertical="center"/>
    </xf>
    <xf numFmtId="178" fontId="21" fillId="0" borderId="4" xfId="0" applyNumberFormat="1" applyFont="1" applyFill="1" applyBorder="1" applyAlignment="1">
      <alignment horizontal="right" vertical="center"/>
    </xf>
    <xf numFmtId="0" fontId="36" fillId="2" borderId="0" xfId="0" applyFont="1" applyFill="1" applyBorder="1" applyAlignment="1">
      <alignment horizontal="center" vertical="center"/>
    </xf>
    <xf numFmtId="41" fontId="21" fillId="0" borderId="69" xfId="0" applyNumberFormat="1" applyFont="1" applyFill="1" applyBorder="1" applyAlignment="1">
      <alignment horizontal="right" vertical="center"/>
    </xf>
    <xf numFmtId="41" fontId="21" fillId="0" borderId="7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46" xfId="0" applyNumberFormat="1" applyFont="1" applyFill="1" applyBorder="1" applyAlignment="1">
      <alignment horizontal="right" vertical="center"/>
    </xf>
    <xf numFmtId="0" fontId="21" fillId="6" borderId="0" xfId="0" applyFont="1" applyFill="1">
      <alignment vertical="center"/>
    </xf>
    <xf numFmtId="0" fontId="21" fillId="0" borderId="0" xfId="0" applyFont="1" applyFill="1" applyBorder="1" applyAlignment="1">
      <alignment horizontal="center" vertical="center"/>
    </xf>
    <xf numFmtId="0" fontId="36" fillId="6" borderId="0" xfId="0" applyFont="1" applyFill="1" applyBorder="1" applyAlignment="1">
      <alignment horizontal="center" vertical="center"/>
    </xf>
    <xf numFmtId="0" fontId="31" fillId="3" borderId="0" xfId="0" applyFont="1" applyFill="1" applyBorder="1" applyAlignment="1">
      <alignment horizontal="center" vertical="center"/>
    </xf>
    <xf numFmtId="0" fontId="31" fillId="2" borderId="4" xfId="0" applyFont="1" applyFill="1" applyBorder="1" applyAlignment="1">
      <alignment horizontal="center" vertical="center"/>
    </xf>
    <xf numFmtId="41" fontId="21" fillId="0" borderId="6"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xf>
    <xf numFmtId="41" fontId="21" fillId="0" borderId="15" xfId="0" applyNumberFormat="1" applyFont="1" applyBorder="1" applyAlignment="1">
      <alignment horizontal="right" vertical="center" shrinkToFit="1"/>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8" fillId="2" borderId="27" xfId="0" applyFont="1" applyFill="1" applyBorder="1" applyAlignment="1">
      <alignment horizontal="left" vertical="center" wrapText="1"/>
    </xf>
    <xf numFmtId="0" fontId="38" fillId="2" borderId="32" xfId="0" applyFont="1" applyFill="1" applyBorder="1" applyAlignment="1">
      <alignment horizontal="left" vertical="center" wrapText="1"/>
    </xf>
    <xf numFmtId="0" fontId="38" fillId="2" borderId="55" xfId="0" applyFont="1" applyFill="1" applyBorder="1" applyAlignment="1">
      <alignment horizontal="left" vertical="center" wrapText="1"/>
    </xf>
    <xf numFmtId="0" fontId="39" fillId="2" borderId="30" xfId="0" applyFont="1" applyFill="1" applyBorder="1" applyAlignment="1">
      <alignment horizontal="center" vertical="center" wrapText="1"/>
    </xf>
    <xf numFmtId="0" fontId="36" fillId="2" borderId="35" xfId="0" applyFont="1" applyFill="1" applyBorder="1" applyAlignment="1">
      <alignment horizontal="center" vertical="center"/>
    </xf>
    <xf numFmtId="0" fontId="36" fillId="2" borderId="36" xfId="0" applyFont="1" applyFill="1" applyBorder="1" applyAlignment="1">
      <alignment horizontal="center" vertical="center"/>
    </xf>
    <xf numFmtId="0" fontId="36" fillId="2" borderId="34"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6"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0" fontId="39" fillId="5" borderId="14"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31" fillId="2" borderId="30" xfId="0" applyFont="1" applyFill="1" applyBorder="1" applyAlignment="1">
      <alignment horizontal="center" vertical="center"/>
    </xf>
    <xf numFmtId="0" fontId="31" fillId="2" borderId="5" xfId="0" applyFont="1" applyFill="1" applyBorder="1" applyAlignment="1">
      <alignment horizontal="center" vertical="center"/>
    </xf>
    <xf numFmtId="178" fontId="21" fillId="0" borderId="31" xfId="0" applyNumberFormat="1" applyFont="1" applyFill="1" applyBorder="1" applyAlignment="1">
      <alignment horizontal="right" vertical="center" shrinkToFit="1"/>
    </xf>
    <xf numFmtId="178" fontId="21" fillId="0" borderId="19" xfId="0" applyNumberFormat="1" applyFont="1" applyFill="1" applyBorder="1" applyAlignment="1">
      <alignment horizontal="right" vertical="center" shrinkToFit="1"/>
    </xf>
    <xf numFmtId="178" fontId="21" fillId="0" borderId="67" xfId="0" applyNumberFormat="1" applyFont="1" applyFill="1" applyBorder="1" applyAlignment="1">
      <alignment horizontal="right" vertical="center" shrinkToFit="1"/>
    </xf>
    <xf numFmtId="178" fontId="21" fillId="0" borderId="3" xfId="0" applyNumberFormat="1" applyFont="1" applyFill="1" applyBorder="1" applyAlignment="1">
      <alignment horizontal="right" vertical="center" shrinkToFit="1"/>
    </xf>
    <xf numFmtId="41" fontId="21" fillId="0" borderId="59"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shrinkToFit="1"/>
    </xf>
    <xf numFmtId="0" fontId="21" fillId="2" borderId="17" xfId="0" applyFont="1" applyFill="1" applyBorder="1" applyAlignment="1">
      <alignment horizontal="center" vertical="center" wrapText="1"/>
    </xf>
    <xf numFmtId="0" fontId="31" fillId="2" borderId="17" xfId="0" applyFont="1" applyFill="1" applyBorder="1" applyAlignment="1">
      <alignment horizontal="left" vertical="center" wrapText="1"/>
    </xf>
    <xf numFmtId="0" fontId="39" fillId="5" borderId="15"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1" fillId="2" borderId="9" xfId="0" applyFont="1" applyFill="1" applyBorder="1" applyAlignment="1">
      <alignment horizontal="center" vertical="center" wrapText="1"/>
    </xf>
    <xf numFmtId="41" fontId="21" fillId="3" borderId="15" xfId="0" applyNumberFormat="1" applyFont="1" applyFill="1" applyBorder="1" applyAlignment="1">
      <alignment horizontal="right" vertical="center"/>
    </xf>
    <xf numFmtId="178" fontId="21" fillId="0" borderId="29" xfId="0" applyNumberFormat="1" applyFont="1" applyFill="1" applyBorder="1" applyAlignment="1">
      <alignment horizontal="right" vertical="center" shrinkToFit="1"/>
    </xf>
    <xf numFmtId="178" fontId="21" fillId="0" borderId="31" xfId="0" applyNumberFormat="1" applyFont="1" applyFill="1" applyBorder="1" applyAlignment="1">
      <alignment horizontal="right" vertical="center"/>
    </xf>
    <xf numFmtId="178" fontId="21" fillId="0" borderId="3" xfId="0" applyNumberFormat="1" applyFont="1" applyFill="1" applyBorder="1" applyAlignment="1">
      <alignment horizontal="right" vertical="center"/>
    </xf>
    <xf numFmtId="178" fontId="21" fillId="0" borderId="29" xfId="0" applyNumberFormat="1" applyFont="1" applyBorder="1" applyAlignment="1">
      <alignment horizontal="right" vertical="center" shrinkToFit="1"/>
    </xf>
    <xf numFmtId="178" fontId="21" fillId="0" borderId="31" xfId="0" applyNumberFormat="1" applyFont="1" applyBorder="1" applyAlignment="1">
      <alignment horizontal="right" vertical="center" shrinkToFit="1"/>
    </xf>
    <xf numFmtId="178" fontId="21" fillId="0" borderId="3" xfId="0" applyNumberFormat="1" applyFont="1" applyBorder="1" applyAlignment="1">
      <alignment horizontal="right" vertical="center" shrinkToFit="1"/>
    </xf>
    <xf numFmtId="178" fontId="21" fillId="0" borderId="44" xfId="0" applyNumberFormat="1" applyFont="1" applyFill="1" applyBorder="1" applyAlignment="1">
      <alignment horizontal="right" vertical="center"/>
    </xf>
    <xf numFmtId="178" fontId="21" fillId="0" borderId="19"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78" fontId="21" fillId="0" borderId="14" xfId="0" applyNumberFormat="1" applyFont="1" applyFill="1" applyBorder="1" applyAlignment="1">
      <alignment horizontal="right" vertical="center"/>
    </xf>
    <xf numFmtId="178" fontId="21" fillId="0" borderId="5" xfId="0" applyNumberFormat="1" applyFont="1" applyFill="1" applyBorder="1" applyAlignment="1">
      <alignment horizontal="right" vertical="center"/>
    </xf>
    <xf numFmtId="41" fontId="21" fillId="0" borderId="18" xfId="0" applyNumberFormat="1" applyFont="1" applyFill="1" applyBorder="1" applyAlignment="1">
      <alignment horizontal="right" vertical="center" shrinkToFit="1"/>
    </xf>
    <xf numFmtId="41" fontId="21" fillId="0" borderId="59"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shrinkToFit="1"/>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4" borderId="31" xfId="0" applyNumberFormat="1" applyFont="1" applyFill="1" applyBorder="1" applyAlignment="1">
      <alignment horizontal="right" vertical="center"/>
    </xf>
    <xf numFmtId="41" fontId="15"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4" borderId="15" xfId="0" applyNumberFormat="1" applyFont="1" applyFill="1" applyBorder="1" applyAlignment="1">
      <alignment horizontal="right" vertical="center"/>
    </xf>
    <xf numFmtId="0" fontId="21" fillId="0" borderId="10" xfId="0" applyFont="1" applyBorder="1" applyAlignment="1">
      <alignment vertical="center" wrapText="1"/>
    </xf>
    <xf numFmtId="41" fontId="23" fillId="4" borderId="15" xfId="0" applyNumberFormat="1" applyFont="1" applyFill="1" applyBorder="1" applyAlignment="1">
      <alignment horizontal="right"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22" xfId="0" applyFont="1" applyFill="1" applyBorder="1" applyAlignment="1">
      <alignment horizontal="center" vertical="center"/>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3" borderId="20" xfId="0" applyNumberFormat="1" applyFont="1" applyFill="1" applyBorder="1" applyAlignment="1">
      <alignment horizontal="righ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21" fillId="3" borderId="44" xfId="0" applyNumberFormat="1" applyFont="1" applyFill="1" applyBorder="1" applyAlignment="1">
      <alignment horizontal="right" vertical="center"/>
    </xf>
    <xf numFmtId="41" fontId="21" fillId="3" borderId="20" xfId="0" applyNumberFormat="1" applyFont="1" applyFill="1" applyBorder="1" applyAlignment="1">
      <alignment horizontal="right" vertical="center"/>
    </xf>
    <xf numFmtId="41" fontId="21" fillId="3" borderId="19" xfId="0" applyNumberFormat="1" applyFont="1" applyFill="1" applyBorder="1" applyAlignment="1">
      <alignment horizontal="right" vertical="center"/>
    </xf>
    <xf numFmtId="41" fontId="21" fillId="3" borderId="18" xfId="0" applyNumberFormat="1" applyFont="1" applyFill="1" applyBorder="1" applyAlignment="1">
      <alignment horizontal="right" vertical="center"/>
    </xf>
    <xf numFmtId="41" fontId="21" fillId="3" borderId="31"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0" fontId="21" fillId="0" borderId="8" xfId="0" applyFont="1" applyBorder="1" applyAlignment="1">
      <alignment horizontal="left" vertical="center"/>
    </xf>
    <xf numFmtId="0" fontId="21" fillId="0" borderId="10" xfId="0" applyFont="1" applyBorder="1" applyAlignment="1">
      <alignment horizontal="left" vertical="center"/>
    </xf>
    <xf numFmtId="41" fontId="21" fillId="0" borderId="44" xfId="0" applyNumberFormat="1" applyFont="1" applyFill="1" applyBorder="1" applyAlignment="1">
      <alignment horizontal="right" vertical="center" shrinkToFit="1"/>
    </xf>
    <xf numFmtId="41" fontId="21" fillId="0" borderId="20" xfId="0" applyNumberFormat="1" applyFont="1" applyFill="1" applyBorder="1" applyAlignment="1">
      <alignment horizontal="right" vertical="center" shrinkToFit="1"/>
    </xf>
    <xf numFmtId="41" fontId="22" fillId="3" borderId="20" xfId="0" applyNumberFormat="1" applyFont="1" applyFill="1" applyBorder="1" applyAlignment="1">
      <alignment horizontal="right" vertical="center"/>
    </xf>
    <xf numFmtId="41" fontId="21" fillId="0" borderId="19" xfId="0" applyNumberFormat="1" applyFont="1" applyFill="1" applyBorder="1" applyAlignment="1">
      <alignment horizontal="right" vertical="center" shrinkToFit="1"/>
    </xf>
    <xf numFmtId="41" fontId="21" fillId="0" borderId="18" xfId="0" applyNumberFormat="1" applyFont="1" applyFill="1" applyBorder="1" applyAlignment="1">
      <alignment horizontal="right" vertical="center" shrinkToFit="1"/>
    </xf>
    <xf numFmtId="41" fontId="21" fillId="0" borderId="2" xfId="0" applyNumberFormat="1" applyFont="1" applyFill="1" applyBorder="1" applyAlignment="1">
      <alignment horizontal="right" vertical="center" shrinkToFit="1"/>
    </xf>
    <xf numFmtId="41" fontId="21" fillId="0" borderId="59" xfId="0" applyNumberFormat="1" applyFont="1" applyFill="1" applyBorder="1" applyAlignment="1">
      <alignment horizontal="right" vertical="center" shrinkToFit="1"/>
    </xf>
    <xf numFmtId="41" fontId="21" fillId="0" borderId="31"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2" fillId="0" borderId="15" xfId="0" applyNumberFormat="1" applyFont="1" applyFill="1" applyBorder="1" applyAlignment="1">
      <alignment horizontal="right" vertical="center" shrinkToFit="1"/>
    </xf>
    <xf numFmtId="41" fontId="21" fillId="0" borderId="44" xfId="0" applyNumberFormat="1" applyFont="1" applyFill="1" applyBorder="1" applyAlignment="1">
      <alignment vertical="center"/>
    </xf>
    <xf numFmtId="41" fontId="22" fillId="0" borderId="20" xfId="0" applyNumberFormat="1" applyFont="1" applyFill="1" applyBorder="1" applyAlignment="1">
      <alignment vertical="center"/>
    </xf>
    <xf numFmtId="176" fontId="21" fillId="0" borderId="8" xfId="0" applyNumberFormat="1" applyFont="1" applyFill="1" applyBorder="1" applyAlignment="1">
      <alignment horizontal="center" vertical="center"/>
    </xf>
    <xf numFmtId="176" fontId="21" fillId="0" borderId="9" xfId="0" applyNumberFormat="1" applyFont="1" applyFill="1" applyBorder="1" applyAlignment="1">
      <alignment horizontal="center" vertical="center"/>
    </xf>
    <xf numFmtId="0" fontId="21" fillId="0" borderId="1" xfId="0" applyFont="1" applyFill="1" applyBorder="1" applyAlignment="1">
      <alignment horizontal="center" vertical="center" shrinkToFit="1"/>
    </xf>
    <xf numFmtId="0" fontId="23" fillId="0" borderId="3" xfId="0" applyFont="1" applyFill="1" applyBorder="1" applyAlignment="1">
      <alignment vertical="center" shrinkToFit="1"/>
    </xf>
    <xf numFmtId="0" fontId="21" fillId="0" borderId="6" xfId="0" applyFont="1" applyFill="1" applyBorder="1" applyAlignment="1">
      <alignment horizontal="center" vertical="center" shrinkToFit="1"/>
    </xf>
    <xf numFmtId="0" fontId="23" fillId="0" borderId="22" xfId="0" applyFont="1" applyFill="1" applyBorder="1" applyAlignment="1">
      <alignment vertical="center" shrinkToFit="1"/>
    </xf>
    <xf numFmtId="0" fontId="27" fillId="0" borderId="8" xfId="0" applyFont="1" applyFill="1" applyBorder="1" applyAlignment="1">
      <alignment horizontal="left" vertical="center" wrapText="1"/>
    </xf>
    <xf numFmtId="0" fontId="27" fillId="0" borderId="10" xfId="0" applyFont="1" applyFill="1" applyBorder="1" applyAlignment="1">
      <alignment horizontal="left" vertical="center" wrapText="1"/>
    </xf>
    <xf numFmtId="41" fontId="21" fillId="0" borderId="67" xfId="0" applyNumberFormat="1" applyFont="1" applyFill="1" applyBorder="1" applyAlignment="1">
      <alignment horizontal="right" vertical="center" shrinkToFit="1"/>
    </xf>
    <xf numFmtId="41" fontId="21" fillId="0" borderId="68" xfId="0" applyNumberFormat="1" applyFont="1" applyFill="1" applyBorder="1" applyAlignment="1">
      <alignment horizontal="right" vertical="center" shrinkToFit="1"/>
    </xf>
    <xf numFmtId="41" fontId="22" fillId="0" borderId="20" xfId="0" applyNumberFormat="1" applyFont="1" applyFill="1" applyBorder="1" applyAlignment="1">
      <alignment horizontal="right" vertical="center" shrinkToFit="1"/>
    </xf>
    <xf numFmtId="41" fontId="21" fillId="0" borderId="19" xfId="0" applyNumberFormat="1" applyFont="1" applyFill="1" applyBorder="1" applyAlignment="1">
      <alignment horizontal="center" vertical="center" shrinkToFit="1"/>
    </xf>
    <xf numFmtId="41" fontId="21" fillId="0" borderId="18" xfId="0" applyNumberFormat="1" applyFont="1" applyFill="1" applyBorder="1" applyAlignment="1">
      <alignment horizontal="center" vertical="center" shrinkToFit="1"/>
    </xf>
    <xf numFmtId="41" fontId="21" fillId="0" borderId="44" xfId="0" applyNumberFormat="1" applyFont="1" applyBorder="1" applyAlignment="1">
      <alignment vertical="center"/>
    </xf>
    <xf numFmtId="41" fontId="23" fillId="0" borderId="20" xfId="0" applyNumberFormat="1" applyFont="1" applyBorder="1" applyAlignment="1">
      <alignment vertical="center"/>
    </xf>
    <xf numFmtId="41" fontId="23" fillId="3" borderId="20" xfId="0" applyNumberFormat="1" applyFont="1" applyFill="1" applyBorder="1" applyAlignment="1">
      <alignment horizontal="right" vertical="center"/>
    </xf>
    <xf numFmtId="41" fontId="21" fillId="0" borderId="19" xfId="0" applyNumberFormat="1" applyFont="1" applyBorder="1" applyAlignment="1">
      <alignment horizontal="right" vertical="center" shrinkToFit="1"/>
    </xf>
    <xf numFmtId="41" fontId="23" fillId="0" borderId="18" xfId="0" applyNumberFormat="1" applyFont="1" applyBorder="1" applyAlignment="1">
      <alignment horizontal="right" vertical="center" shrinkToFit="1"/>
    </xf>
    <xf numFmtId="176" fontId="21" fillId="0" borderId="10" xfId="0" applyNumberFormat="1" applyFont="1" applyFill="1" applyBorder="1" applyAlignment="1">
      <alignment horizontal="center" vertical="center"/>
    </xf>
    <xf numFmtId="0" fontId="21" fillId="0" borderId="8" xfId="0" applyNumberFormat="1" applyFont="1" applyFill="1" applyBorder="1" applyAlignment="1">
      <alignment horizontal="center" vertical="center"/>
    </xf>
    <xf numFmtId="0" fontId="21" fillId="0" borderId="10" xfId="0" applyNumberFormat="1" applyFont="1" applyFill="1" applyBorder="1" applyAlignment="1">
      <alignment horizontal="center" vertical="center"/>
    </xf>
    <xf numFmtId="0" fontId="21" fillId="0" borderId="8" xfId="0" applyNumberFormat="1" applyFont="1" applyFill="1" applyBorder="1" applyAlignment="1">
      <alignment vertical="center" wrapText="1"/>
    </xf>
    <xf numFmtId="0" fontId="21" fillId="0" borderId="10" xfId="0" applyNumberFormat="1" applyFont="1" applyFill="1" applyBorder="1" applyAlignment="1">
      <alignment vertical="center"/>
    </xf>
    <xf numFmtId="0" fontId="21" fillId="0" borderId="8" xfId="0" applyNumberFormat="1" applyFont="1" applyFill="1" applyBorder="1" applyAlignment="1">
      <alignment horizontal="left" vertical="center" wrapText="1"/>
    </xf>
    <xf numFmtId="0" fontId="21" fillId="0" borderId="10" xfId="0" applyNumberFormat="1" applyFont="1" applyFill="1" applyBorder="1" applyAlignment="1">
      <alignment horizontal="left" vertical="center"/>
    </xf>
    <xf numFmtId="41" fontId="21" fillId="0" borderId="44" xfId="0" applyNumberFormat="1" applyFont="1" applyBorder="1" applyAlignment="1">
      <alignment horizontal="right" vertical="center" shrinkToFit="1"/>
    </xf>
    <xf numFmtId="41" fontId="23" fillId="0" borderId="20" xfId="0" applyNumberFormat="1" applyFont="1" applyBorder="1" applyAlignment="1">
      <alignment horizontal="right" vertical="center" shrinkToFit="1"/>
    </xf>
    <xf numFmtId="41" fontId="21" fillId="4" borderId="31" xfId="0" applyNumberFormat="1" applyFont="1" applyFill="1" applyBorder="1" applyAlignment="1">
      <alignment horizontal="right" vertical="center" shrinkToFit="1"/>
    </xf>
    <xf numFmtId="41" fontId="23" fillId="4" borderId="15" xfId="0" applyNumberFormat="1" applyFont="1" applyFill="1" applyBorder="1" applyAlignment="1">
      <alignment horizontal="right" vertical="center" shrinkToFit="1"/>
    </xf>
    <xf numFmtId="41" fontId="21" fillId="4" borderId="15" xfId="0" applyNumberFormat="1" applyFont="1" applyFill="1" applyBorder="1" applyAlignment="1">
      <alignment horizontal="right" vertical="center" shrinkToFit="1"/>
    </xf>
    <xf numFmtId="41" fontId="21" fillId="0" borderId="19" xfId="0" applyNumberFormat="1" applyFont="1" applyFill="1" applyBorder="1" applyAlignment="1">
      <alignment horizontal="center" vertical="center"/>
    </xf>
    <xf numFmtId="41" fontId="21" fillId="0" borderId="18" xfId="0" applyNumberFormat="1" applyFont="1" applyFill="1" applyBorder="1" applyAlignment="1">
      <alignment horizontal="center" vertical="center"/>
    </xf>
    <xf numFmtId="41" fontId="21" fillId="0" borderId="8" xfId="0" applyNumberFormat="1" applyFont="1" applyFill="1" applyBorder="1" applyAlignment="1">
      <alignment vertical="center"/>
    </xf>
    <xf numFmtId="41" fontId="21" fillId="0" borderId="10" xfId="0" applyNumberFormat="1" applyFont="1" applyFill="1" applyBorder="1" applyAlignment="1">
      <alignment vertical="center"/>
    </xf>
    <xf numFmtId="41" fontId="21" fillId="3" borderId="44" xfId="0" applyNumberFormat="1" applyFont="1" applyFill="1" applyBorder="1" applyAlignment="1">
      <alignment horizontal="right" vertical="center" shrinkToFit="1"/>
    </xf>
    <xf numFmtId="41" fontId="21" fillId="3" borderId="20" xfId="0" applyNumberFormat="1" applyFont="1" applyFill="1" applyBorder="1" applyAlignment="1">
      <alignment horizontal="right" vertical="center" shrinkToFit="1"/>
    </xf>
    <xf numFmtId="0" fontId="27" fillId="0" borderId="8" xfId="0" applyFont="1" applyBorder="1" applyAlignment="1">
      <alignment horizontal="left" vertical="center" wrapText="1"/>
    </xf>
    <xf numFmtId="0" fontId="27" fillId="0" borderId="10" xfId="0" applyFont="1" applyBorder="1" applyAlignment="1">
      <alignment horizontal="left" vertical="center" wrapText="1"/>
    </xf>
    <xf numFmtId="41" fontId="21" fillId="0" borderId="44" xfId="0" applyNumberFormat="1" applyFont="1" applyBorder="1" applyAlignment="1">
      <alignment horizontal="right" vertical="center"/>
    </xf>
    <xf numFmtId="41" fontId="23" fillId="0" borderId="20" xfId="0" applyNumberFormat="1" applyFont="1" applyBorder="1" applyAlignment="1">
      <alignment horizontal="right" vertical="center"/>
    </xf>
    <xf numFmtId="41" fontId="21" fillId="0" borderId="19" xfId="0" applyNumberFormat="1" applyFont="1" applyBorder="1" applyAlignment="1">
      <alignment horizontal="right" vertical="center"/>
    </xf>
    <xf numFmtId="41" fontId="23" fillId="0" borderId="18" xfId="0" applyNumberFormat="1" applyFont="1" applyBorder="1" applyAlignment="1">
      <alignment horizontal="right" vertical="center"/>
    </xf>
    <xf numFmtId="41" fontId="21" fillId="0" borderId="44" xfId="0" applyNumberFormat="1" applyFont="1" applyFill="1" applyBorder="1" applyAlignment="1">
      <alignment horizontal="right" vertical="center"/>
    </xf>
    <xf numFmtId="41" fontId="21" fillId="0" borderId="20" xfId="0" applyNumberFormat="1" applyFont="1" applyFill="1" applyBorder="1" applyAlignment="1">
      <alignment horizontal="right" vertical="center"/>
    </xf>
    <xf numFmtId="41" fontId="21" fillId="0" borderId="31" xfId="0" applyNumberFormat="1" applyFont="1" applyFill="1" applyBorder="1" applyAlignment="1">
      <alignment horizontal="right" vertical="center"/>
    </xf>
    <xf numFmtId="41" fontId="21" fillId="0" borderId="15" xfId="0" applyNumberFormat="1" applyFont="1" applyFill="1" applyBorder="1" applyAlignment="1">
      <alignment horizontal="right" vertical="center"/>
    </xf>
    <xf numFmtId="0" fontId="21" fillId="0" borderId="8" xfId="0" applyNumberFormat="1" applyFont="1" applyFill="1" applyBorder="1" applyAlignment="1">
      <alignment horizontal="center" vertical="center" shrinkToFit="1"/>
    </xf>
    <xf numFmtId="0" fontId="21" fillId="0" borderId="10" xfId="0" applyNumberFormat="1" applyFont="1" applyFill="1" applyBorder="1" applyAlignment="1">
      <alignment horizontal="center" vertical="center" shrinkToFit="1"/>
    </xf>
    <xf numFmtId="0" fontId="21" fillId="0" borderId="8" xfId="0" applyNumberFormat="1" applyFont="1" applyFill="1" applyBorder="1" applyAlignment="1">
      <alignment vertical="center" wrapText="1" shrinkToFit="1"/>
    </xf>
    <xf numFmtId="0" fontId="21" fillId="0" borderId="10" xfId="0" applyNumberFormat="1" applyFont="1" applyFill="1" applyBorder="1" applyAlignment="1">
      <alignment vertical="center" wrapText="1" shrinkToFit="1"/>
    </xf>
    <xf numFmtId="0" fontId="21" fillId="0" borderId="10" xfId="0" applyNumberFormat="1" applyFont="1" applyFill="1" applyBorder="1" applyAlignment="1">
      <alignment horizontal="left" vertical="center" wrapText="1"/>
    </xf>
    <xf numFmtId="0" fontId="21" fillId="0" borderId="10" xfId="0" applyNumberFormat="1" applyFont="1" applyFill="1" applyBorder="1" applyAlignment="1">
      <alignment vertical="center" wrapText="1"/>
    </xf>
    <xf numFmtId="41" fontId="21" fillId="0" borderId="19" xfId="0" applyNumberFormat="1" applyFont="1" applyFill="1" applyBorder="1" applyAlignment="1">
      <alignment horizontal="right" vertical="center"/>
    </xf>
    <xf numFmtId="41" fontId="21" fillId="0" borderId="18" xfId="0" applyNumberFormat="1" applyFont="1" applyFill="1" applyBorder="1" applyAlignment="1">
      <alignment horizontal="right" vertical="center"/>
    </xf>
    <xf numFmtId="41" fontId="22" fillId="0" borderId="18" xfId="0" applyNumberFormat="1" applyFont="1" applyFill="1" applyBorder="1" applyAlignment="1">
      <alignment horizontal="right" vertical="center"/>
    </xf>
    <xf numFmtId="41" fontId="22" fillId="0" borderId="20" xfId="0" applyNumberFormat="1" applyFont="1" applyFill="1" applyBorder="1" applyAlignment="1">
      <alignment horizontal="right" vertical="center"/>
    </xf>
    <xf numFmtId="41" fontId="22" fillId="0" borderId="15" xfId="0" applyNumberFormat="1" applyFont="1" applyFill="1" applyBorder="1" applyAlignment="1">
      <alignment horizontal="right" vertical="center"/>
    </xf>
    <xf numFmtId="41" fontId="21" fillId="0" borderId="8" xfId="0" applyNumberFormat="1" applyFont="1" applyFill="1" applyBorder="1" applyAlignment="1">
      <alignment vertical="center" shrinkToFit="1"/>
    </xf>
    <xf numFmtId="41" fontId="21" fillId="0" borderId="10" xfId="0" applyNumberFormat="1" applyFont="1" applyFill="1" applyBorder="1" applyAlignment="1">
      <alignment vertical="center" shrinkToFit="1"/>
    </xf>
    <xf numFmtId="41" fontId="21" fillId="3" borderId="1" xfId="0" applyNumberFormat="1" applyFont="1" applyFill="1" applyBorder="1" applyAlignment="1">
      <alignment horizontal="right" vertical="center" shrinkToFit="1"/>
    </xf>
    <xf numFmtId="41" fontId="21" fillId="3" borderId="6" xfId="0" applyNumberFormat="1" applyFont="1" applyFill="1" applyBorder="1" applyAlignment="1">
      <alignment horizontal="right" vertical="center" shrinkToFit="1"/>
    </xf>
    <xf numFmtId="41" fontId="21" fillId="0" borderId="8" xfId="0" applyNumberFormat="1" applyFont="1" applyBorder="1" applyAlignment="1">
      <alignment vertical="center" shrinkToFit="1"/>
    </xf>
    <xf numFmtId="41" fontId="21" fillId="0" borderId="10" xfId="0" applyNumberFormat="1" applyFont="1" applyBorder="1" applyAlignment="1">
      <alignment vertical="center" shrinkToFit="1"/>
    </xf>
    <xf numFmtId="41" fontId="21" fillId="0" borderId="18" xfId="0" applyNumberFormat="1" applyFont="1" applyBorder="1" applyAlignment="1">
      <alignment horizontal="right" vertical="center" shrinkToFit="1"/>
    </xf>
    <xf numFmtId="0" fontId="21" fillId="0" borderId="8" xfId="0" applyNumberFormat="1" applyFont="1" applyBorder="1" applyAlignment="1">
      <alignment vertical="center" wrapText="1"/>
    </xf>
    <xf numFmtId="0" fontId="21" fillId="0" borderId="10" xfId="0" applyNumberFormat="1" applyFont="1" applyBorder="1" applyAlignment="1">
      <alignment vertical="center" wrapText="1"/>
    </xf>
    <xf numFmtId="0" fontId="21" fillId="0" borderId="8" xfId="0" applyNumberFormat="1" applyFont="1" applyBorder="1" applyAlignment="1">
      <alignment horizontal="left" vertical="center" wrapText="1"/>
    </xf>
    <xf numFmtId="0" fontId="21" fillId="0" borderId="10" xfId="0" applyNumberFormat="1" applyFont="1" applyBorder="1" applyAlignment="1">
      <alignment horizontal="left" vertical="center" wrapText="1"/>
    </xf>
    <xf numFmtId="41" fontId="21" fillId="0" borderId="1" xfId="0" applyNumberFormat="1" applyFont="1" applyFill="1" applyBorder="1" applyAlignment="1">
      <alignment horizontal="center" vertical="center" shrinkToFit="1"/>
    </xf>
    <xf numFmtId="41" fontId="21" fillId="0" borderId="6" xfId="0" applyNumberFormat="1" applyFont="1" applyFill="1" applyBorder="1" applyAlignment="1">
      <alignment horizontal="center" vertical="center" shrinkToFit="1"/>
    </xf>
    <xf numFmtId="41" fontId="21" fillId="0" borderId="19" xfId="1" applyNumberFormat="1" applyFont="1" applyFill="1" applyBorder="1" applyAlignment="1">
      <alignment horizontal="right" vertical="center" shrinkToFit="1"/>
    </xf>
    <xf numFmtId="41" fontId="21" fillId="0" borderId="18" xfId="1" applyNumberFormat="1" applyFont="1" applyFill="1" applyBorder="1" applyAlignment="1">
      <alignment horizontal="right" vertical="center" shrinkToFit="1"/>
    </xf>
    <xf numFmtId="41" fontId="21" fillId="0" borderId="8" xfId="0" applyNumberFormat="1" applyFont="1" applyBorder="1" applyAlignment="1">
      <alignment horizontal="right" vertical="center" shrinkToFit="1"/>
    </xf>
    <xf numFmtId="41" fontId="21" fillId="0" borderId="10" xfId="0" applyNumberFormat="1" applyFont="1" applyBorder="1" applyAlignment="1">
      <alignment horizontal="right" vertical="center" shrinkToFit="1"/>
    </xf>
    <xf numFmtId="41" fontId="21" fillId="0" borderId="44" xfId="0" applyNumberFormat="1" applyFont="1" applyFill="1" applyBorder="1" applyAlignment="1">
      <alignment horizontal="center" vertical="center" shrinkToFit="1"/>
    </xf>
    <xf numFmtId="41" fontId="21" fillId="0" borderId="20" xfId="0" applyNumberFormat="1" applyFont="1" applyFill="1" applyBorder="1" applyAlignment="1">
      <alignment horizontal="center" vertical="center" shrinkToFit="1"/>
    </xf>
    <xf numFmtId="41" fontId="21" fillId="0" borderId="20" xfId="0" applyNumberFormat="1" applyFont="1" applyBorder="1" applyAlignment="1">
      <alignment horizontal="right" vertical="center" shrinkToFit="1"/>
    </xf>
    <xf numFmtId="41" fontId="21" fillId="0" borderId="44" xfId="0" applyNumberFormat="1" applyFont="1" applyFill="1" applyBorder="1" applyAlignment="1">
      <alignment vertical="center" shrinkToFit="1"/>
    </xf>
    <xf numFmtId="41" fontId="22" fillId="0" borderId="20" xfId="0" applyNumberFormat="1" applyFont="1" applyFill="1" applyBorder="1" applyAlignment="1">
      <alignment vertical="center" shrinkToFit="1"/>
    </xf>
    <xf numFmtId="41" fontId="22" fillId="0" borderId="18" xfId="0" applyNumberFormat="1" applyFont="1" applyFill="1" applyBorder="1" applyAlignment="1">
      <alignment horizontal="right" vertical="center" shrinkToFit="1"/>
    </xf>
    <xf numFmtId="41" fontId="21" fillId="0" borderId="8" xfId="0" applyNumberFormat="1" applyFont="1" applyFill="1" applyBorder="1" applyAlignment="1">
      <alignment horizontal="right" vertical="center" shrinkToFit="1"/>
    </xf>
    <xf numFmtId="41" fontId="21" fillId="0" borderId="10" xfId="0" applyNumberFormat="1" applyFont="1" applyFill="1" applyBorder="1" applyAlignment="1">
      <alignment horizontal="right" vertical="center" shrinkToFit="1"/>
    </xf>
    <xf numFmtId="0" fontId="22" fillId="0" borderId="10" xfId="0" applyNumberFormat="1" applyFont="1" applyFill="1" applyBorder="1" applyAlignment="1">
      <alignment horizontal="center" vertical="center"/>
    </xf>
    <xf numFmtId="0" fontId="22" fillId="0" borderId="10" xfId="0" applyNumberFormat="1" applyFont="1" applyFill="1" applyBorder="1" applyAlignment="1">
      <alignment horizontal="left" vertical="center" wrapText="1"/>
    </xf>
    <xf numFmtId="41" fontId="21" fillId="0" borderId="67" xfId="0" applyNumberFormat="1" applyFont="1" applyFill="1" applyBorder="1" applyAlignment="1">
      <alignment horizontal="right" vertical="center"/>
    </xf>
    <xf numFmtId="41" fontId="22" fillId="0" borderId="68" xfId="0" applyNumberFormat="1" applyFont="1" applyFill="1" applyBorder="1" applyAlignment="1">
      <alignment horizontal="right" vertical="center"/>
    </xf>
    <xf numFmtId="0" fontId="21" fillId="0" borderId="8" xfId="0" applyNumberFormat="1" applyFont="1" applyFill="1" applyBorder="1" applyAlignment="1">
      <alignment horizontal="left" vertical="center" shrinkToFit="1"/>
    </xf>
    <xf numFmtId="0" fontId="21" fillId="0" borderId="10" xfId="0" applyNumberFormat="1" applyFont="1" applyFill="1" applyBorder="1" applyAlignment="1">
      <alignment horizontal="left" vertical="center" shrinkToFit="1"/>
    </xf>
    <xf numFmtId="41" fontId="22" fillId="3" borderId="20" xfId="0" applyNumberFormat="1" applyFont="1" applyFill="1" applyBorder="1" applyAlignment="1">
      <alignment horizontal="right" vertical="center" shrinkToFit="1"/>
    </xf>
    <xf numFmtId="41" fontId="22" fillId="0" borderId="44" xfId="0" applyNumberFormat="1" applyFont="1" applyFill="1" applyBorder="1" applyAlignment="1">
      <alignment horizontal="right" vertical="center" shrinkToFit="1"/>
    </xf>
    <xf numFmtId="0" fontId="21" fillId="0" borderId="8" xfId="0" applyNumberFormat="1" applyFont="1" applyFill="1" applyBorder="1" applyAlignment="1">
      <alignment horizontal="left" vertical="center" wrapText="1" shrinkToFit="1"/>
    </xf>
    <xf numFmtId="0" fontId="21" fillId="0" borderId="10" xfId="0" applyNumberFormat="1" applyFont="1" applyFill="1" applyBorder="1" applyAlignment="1">
      <alignment horizontal="left" vertical="center" wrapText="1" shrinkToFit="1"/>
    </xf>
    <xf numFmtId="41" fontId="22" fillId="0" borderId="44" xfId="0" applyNumberFormat="1" applyFont="1" applyFill="1" applyBorder="1" applyAlignment="1">
      <alignment vertical="center" shrinkToFit="1"/>
    </xf>
    <xf numFmtId="41" fontId="22" fillId="0" borderId="19" xfId="0" applyNumberFormat="1" applyFont="1" applyFill="1" applyBorder="1" applyAlignment="1">
      <alignment vertical="center" shrinkToFit="1"/>
    </xf>
    <xf numFmtId="41" fontId="22" fillId="0" borderId="18" xfId="0" applyNumberFormat="1" applyFont="1" applyFill="1" applyBorder="1" applyAlignment="1">
      <alignment vertical="center" shrinkToFit="1"/>
    </xf>
    <xf numFmtId="41" fontId="21" fillId="0" borderId="8" xfId="1" applyNumberFormat="1" applyFont="1" applyFill="1" applyBorder="1" applyAlignment="1">
      <alignment horizontal="right" vertical="center" shrinkToFit="1"/>
    </xf>
    <xf numFmtId="41" fontId="21" fillId="0" borderId="10" xfId="1" applyNumberFormat="1" applyFont="1" applyFill="1" applyBorder="1" applyAlignment="1">
      <alignment horizontal="right" vertical="center" shrinkToFit="1"/>
    </xf>
    <xf numFmtId="41" fontId="21" fillId="0" borderId="44" xfId="1" applyNumberFormat="1" applyFont="1" applyFill="1" applyBorder="1" applyAlignment="1">
      <alignment horizontal="right" vertical="center" shrinkToFit="1"/>
    </xf>
    <xf numFmtId="41" fontId="21" fillId="0" borderId="20" xfId="1" applyNumberFormat="1" applyFont="1" applyFill="1" applyBorder="1" applyAlignment="1">
      <alignment horizontal="right" vertical="center" shrinkToFit="1"/>
    </xf>
    <xf numFmtId="41" fontId="21" fillId="0" borderId="31" xfId="1" applyNumberFormat="1" applyFont="1" applyFill="1" applyBorder="1" applyAlignment="1">
      <alignment horizontal="right" vertical="center" shrinkToFit="1"/>
    </xf>
    <xf numFmtId="41" fontId="21" fillId="0" borderId="15" xfId="1" applyNumberFormat="1" applyFont="1" applyFill="1" applyBorder="1" applyAlignment="1">
      <alignment horizontal="right" vertical="center" shrinkToFit="1"/>
    </xf>
    <xf numFmtId="0" fontId="21" fillId="0" borderId="9" xfId="0" applyNumberFormat="1" applyFont="1" applyFill="1" applyBorder="1" applyAlignment="1">
      <alignment horizontal="center" vertical="center" shrinkToFit="1"/>
    </xf>
    <xf numFmtId="0" fontId="21" fillId="0" borderId="9" xfId="0" applyNumberFormat="1" applyFont="1" applyFill="1" applyBorder="1" applyAlignment="1">
      <alignment vertical="center" wrapText="1" shrinkToFi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7" fillId="2" borderId="12" xfId="0" applyFont="1" applyFill="1" applyBorder="1" applyAlignment="1">
      <alignment vertical="center" wrapText="1"/>
    </xf>
    <xf numFmtId="0" fontId="37" fillId="2" borderId="42" xfId="0" applyFont="1" applyFill="1" applyBorder="1" applyAlignment="1">
      <alignment vertical="center" wrapText="1"/>
    </xf>
    <xf numFmtId="0" fontId="31" fillId="2" borderId="16" xfId="0" applyFont="1" applyFill="1" applyBorder="1" applyAlignment="1">
      <alignment horizontal="left" vertical="center" wrapText="1"/>
    </xf>
    <xf numFmtId="0" fontId="31" fillId="2" borderId="17" xfId="0" applyFont="1" applyFill="1" applyBorder="1" applyAlignment="1">
      <alignment horizontal="left" vertical="center" wrapText="1"/>
    </xf>
    <xf numFmtId="0" fontId="31" fillId="2" borderId="18" xfId="0" applyFont="1" applyFill="1" applyBorder="1" applyAlignment="1">
      <alignment horizontal="left" vertical="center" wrapText="1"/>
    </xf>
    <xf numFmtId="0" fontId="39" fillId="5" borderId="52" xfId="0" applyFont="1" applyFill="1" applyBorder="1" applyAlignment="1">
      <alignment horizontal="center" vertical="center" wrapText="1"/>
    </xf>
    <xf numFmtId="0" fontId="39" fillId="5" borderId="26" xfId="0" applyFont="1" applyFill="1" applyBorder="1" applyAlignment="1">
      <alignment horizontal="center" vertical="center" wrapText="1"/>
    </xf>
    <xf numFmtId="0" fontId="39" fillId="5" borderId="5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2" borderId="7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4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46"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0"/>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128</v>
      </c>
    </row>
    <row r="2" spans="1:18" s="2" customFormat="1" ht="12.75" customHeight="1" x14ac:dyDescent="0.15">
      <c r="A2" s="229" t="s">
        <v>4</v>
      </c>
      <c r="B2" s="229" t="s">
        <v>48</v>
      </c>
      <c r="C2" s="232" t="s">
        <v>53</v>
      </c>
      <c r="D2" s="229" t="s">
        <v>98</v>
      </c>
      <c r="E2" s="229" t="s">
        <v>85</v>
      </c>
      <c r="F2" s="229" t="s">
        <v>0</v>
      </c>
      <c r="G2" s="229" t="s">
        <v>86</v>
      </c>
      <c r="H2" s="229" t="s">
        <v>61</v>
      </c>
      <c r="I2" s="229" t="s">
        <v>1</v>
      </c>
      <c r="J2" s="229" t="s">
        <v>84</v>
      </c>
      <c r="K2" s="223" t="s">
        <v>46</v>
      </c>
      <c r="L2" s="224"/>
      <c r="M2" s="224"/>
      <c r="N2" s="224"/>
      <c r="O2" s="224"/>
      <c r="P2" s="223" t="s">
        <v>47</v>
      </c>
      <c r="Q2" s="224"/>
      <c r="R2" s="225"/>
    </row>
    <row r="3" spans="1:18" s="2" customFormat="1" ht="24" x14ac:dyDescent="0.15">
      <c r="A3" s="230"/>
      <c r="B3" s="230"/>
      <c r="C3" s="233"/>
      <c r="D3" s="235"/>
      <c r="E3" s="230"/>
      <c r="F3" s="230"/>
      <c r="G3" s="230"/>
      <c r="H3" s="237"/>
      <c r="I3" s="237"/>
      <c r="J3" s="230"/>
      <c r="K3" s="60" t="s">
        <v>45</v>
      </c>
      <c r="L3" s="226" t="s">
        <v>97</v>
      </c>
      <c r="M3" s="227"/>
      <c r="N3" s="227"/>
      <c r="O3" s="41" t="s">
        <v>54</v>
      </c>
      <c r="P3" s="60" t="s">
        <v>43</v>
      </c>
      <c r="Q3" s="226" t="s">
        <v>97</v>
      </c>
      <c r="R3" s="228"/>
    </row>
    <row r="4" spans="1:18" s="2" customFormat="1" ht="24" customHeight="1" thickBot="1" x14ac:dyDescent="0.2">
      <c r="A4" s="231"/>
      <c r="B4" s="231"/>
      <c r="C4" s="234"/>
      <c r="D4" s="236"/>
      <c r="E4" s="231"/>
      <c r="F4" s="231"/>
      <c r="G4" s="231"/>
      <c r="H4" s="236"/>
      <c r="I4" s="236"/>
      <c r="J4" s="231"/>
      <c r="K4" s="61" t="s">
        <v>59</v>
      </c>
      <c r="L4" s="57" t="s">
        <v>25</v>
      </c>
      <c r="M4" s="57" t="s">
        <v>26</v>
      </c>
      <c r="N4" s="57" t="s">
        <v>27</v>
      </c>
      <c r="O4" s="58" t="s">
        <v>88</v>
      </c>
      <c r="P4" s="61" t="s">
        <v>60</v>
      </c>
      <c r="Q4" s="57" t="s">
        <v>44</v>
      </c>
      <c r="R4" s="59" t="s">
        <v>52</v>
      </c>
    </row>
    <row r="5" spans="1:18" s="2" customFormat="1" ht="132.75" customHeight="1" x14ac:dyDescent="0.15">
      <c r="A5" s="97">
        <v>1</v>
      </c>
      <c r="B5" s="98" t="s">
        <v>107</v>
      </c>
      <c r="C5" s="99" t="s">
        <v>55</v>
      </c>
      <c r="D5" s="68">
        <v>110</v>
      </c>
      <c r="E5" s="69" t="s">
        <v>108</v>
      </c>
      <c r="F5" s="67" t="s">
        <v>109</v>
      </c>
      <c r="G5" s="67" t="s">
        <v>110</v>
      </c>
      <c r="H5" s="103" t="s">
        <v>22</v>
      </c>
      <c r="I5" s="104" t="s">
        <v>23</v>
      </c>
      <c r="J5" s="105" t="s">
        <v>111</v>
      </c>
      <c r="K5" s="109" t="s">
        <v>129</v>
      </c>
      <c r="L5" s="70" t="s">
        <v>109</v>
      </c>
      <c r="M5" s="71" t="s">
        <v>110</v>
      </c>
      <c r="N5" s="72" t="s">
        <v>110</v>
      </c>
      <c r="O5" s="71" t="s">
        <v>110</v>
      </c>
      <c r="P5" s="109" t="s">
        <v>112</v>
      </c>
      <c r="Q5" s="73">
        <v>135</v>
      </c>
      <c r="R5" s="74" t="s">
        <v>110</v>
      </c>
    </row>
    <row r="6" spans="1:18" s="2" customFormat="1" ht="132.75" customHeight="1" x14ac:dyDescent="0.15">
      <c r="A6" s="100">
        <v>2</v>
      </c>
      <c r="B6" s="101" t="s">
        <v>113</v>
      </c>
      <c r="C6" s="102" t="s">
        <v>55</v>
      </c>
      <c r="D6" s="76">
        <v>71</v>
      </c>
      <c r="E6" s="77" t="s">
        <v>114</v>
      </c>
      <c r="F6" s="75" t="s">
        <v>109</v>
      </c>
      <c r="G6" s="75" t="s">
        <v>115</v>
      </c>
      <c r="H6" s="106" t="s">
        <v>22</v>
      </c>
      <c r="I6" s="107" t="s">
        <v>23</v>
      </c>
      <c r="J6" s="108" t="s">
        <v>116</v>
      </c>
      <c r="K6" s="110" t="s">
        <v>117</v>
      </c>
      <c r="L6" s="78" t="s">
        <v>110</v>
      </c>
      <c r="M6" s="79" t="s">
        <v>110</v>
      </c>
      <c r="N6" s="80" t="s">
        <v>110</v>
      </c>
      <c r="O6" s="79" t="s">
        <v>110</v>
      </c>
      <c r="P6" s="110" t="s">
        <v>118</v>
      </c>
      <c r="Q6" s="81">
        <v>49</v>
      </c>
      <c r="R6" s="82" t="s">
        <v>110</v>
      </c>
    </row>
    <row r="7" spans="1:18" s="2" customFormat="1" ht="132.75" customHeight="1" x14ac:dyDescent="0.15">
      <c r="A7" s="100">
        <v>3</v>
      </c>
      <c r="B7" s="101" t="s">
        <v>119</v>
      </c>
      <c r="C7" s="102" t="s">
        <v>120</v>
      </c>
      <c r="D7" s="76">
        <v>1</v>
      </c>
      <c r="E7" s="77" t="s">
        <v>121</v>
      </c>
      <c r="F7" s="75" t="s">
        <v>109</v>
      </c>
      <c r="G7" s="75" t="s">
        <v>122</v>
      </c>
      <c r="H7" s="106" t="s">
        <v>22</v>
      </c>
      <c r="I7" s="107" t="s">
        <v>23</v>
      </c>
      <c r="J7" s="108" t="s">
        <v>123</v>
      </c>
      <c r="K7" s="110" t="s">
        <v>117</v>
      </c>
      <c r="L7" s="78" t="s">
        <v>110</v>
      </c>
      <c r="M7" s="79" t="s">
        <v>110</v>
      </c>
      <c r="N7" s="80" t="s">
        <v>110</v>
      </c>
      <c r="O7" s="79" t="s">
        <v>110</v>
      </c>
      <c r="P7" s="110" t="s">
        <v>118</v>
      </c>
      <c r="Q7" s="81">
        <v>6</v>
      </c>
      <c r="R7" s="82" t="s">
        <v>110</v>
      </c>
    </row>
    <row r="8" spans="1:18" s="2" customFormat="1" ht="132.75" customHeight="1" x14ac:dyDescent="0.15">
      <c r="A8" s="100">
        <v>4</v>
      </c>
      <c r="B8" s="101" t="s">
        <v>124</v>
      </c>
      <c r="C8" s="102" t="s">
        <v>120</v>
      </c>
      <c r="D8" s="76">
        <v>20</v>
      </c>
      <c r="E8" s="77" t="s">
        <v>125</v>
      </c>
      <c r="F8" s="75" t="s">
        <v>109</v>
      </c>
      <c r="G8" s="75" t="s">
        <v>126</v>
      </c>
      <c r="H8" s="106" t="s">
        <v>22</v>
      </c>
      <c r="I8" s="107" t="s">
        <v>23</v>
      </c>
      <c r="J8" s="108" t="s">
        <v>127</v>
      </c>
      <c r="K8" s="110" t="s">
        <v>117</v>
      </c>
      <c r="L8" s="78" t="s">
        <v>110</v>
      </c>
      <c r="M8" s="79" t="s">
        <v>110</v>
      </c>
      <c r="N8" s="80" t="s">
        <v>110</v>
      </c>
      <c r="O8" s="79" t="s">
        <v>110</v>
      </c>
      <c r="P8" s="110" t="s">
        <v>118</v>
      </c>
      <c r="Q8" s="81">
        <v>19</v>
      </c>
      <c r="R8" s="82" t="s">
        <v>110</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29"/>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137</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229" t="s">
        <v>4</v>
      </c>
      <c r="B2" s="229" t="s">
        <v>48</v>
      </c>
      <c r="C2" s="223" t="s">
        <v>100</v>
      </c>
      <c r="D2" s="280"/>
      <c r="E2" s="223" t="s">
        <v>101</v>
      </c>
      <c r="F2" s="283"/>
      <c r="G2" s="283"/>
      <c r="H2" s="283"/>
      <c r="I2" s="283"/>
      <c r="J2" s="283"/>
      <c r="K2" s="283"/>
      <c r="L2" s="283"/>
      <c r="M2" s="286" t="s">
        <v>102</v>
      </c>
      <c r="N2" s="223" t="s">
        <v>103</v>
      </c>
      <c r="O2" s="280"/>
      <c r="P2" s="223" t="s">
        <v>104</v>
      </c>
      <c r="Q2" s="305"/>
      <c r="R2" s="305"/>
      <c r="S2" s="305"/>
      <c r="T2" s="305"/>
      <c r="U2" s="223" t="s">
        <v>105</v>
      </c>
      <c r="V2" s="305"/>
      <c r="W2" s="306"/>
      <c r="X2" s="40" t="s">
        <v>51</v>
      </c>
      <c r="Y2" s="34"/>
    </row>
    <row r="3" spans="1:25" s="2" customFormat="1" ht="12" customHeight="1" x14ac:dyDescent="0.15">
      <c r="A3" s="230"/>
      <c r="B3" s="230"/>
      <c r="C3" s="281"/>
      <c r="D3" s="282"/>
      <c r="E3" s="284"/>
      <c r="F3" s="285"/>
      <c r="G3" s="285"/>
      <c r="H3" s="285"/>
      <c r="I3" s="285"/>
      <c r="J3" s="285"/>
      <c r="K3" s="285"/>
      <c r="L3" s="285"/>
      <c r="M3" s="287"/>
      <c r="N3" s="281"/>
      <c r="O3" s="282"/>
      <c r="P3" s="18" t="s">
        <v>18</v>
      </c>
      <c r="Q3" s="307" t="s">
        <v>3</v>
      </c>
      <c r="R3" s="307" t="s">
        <v>16</v>
      </c>
      <c r="S3" s="310" t="s">
        <v>2</v>
      </c>
      <c r="T3" s="313" t="s">
        <v>20</v>
      </c>
      <c r="U3" s="316" t="s">
        <v>3</v>
      </c>
      <c r="V3" s="310" t="s">
        <v>16</v>
      </c>
      <c r="W3" s="319" t="s">
        <v>2</v>
      </c>
      <c r="X3" s="289" t="s">
        <v>83</v>
      </c>
      <c r="Y3" s="34"/>
    </row>
    <row r="4" spans="1:25" s="2" customFormat="1" ht="13.5" customHeight="1" x14ac:dyDescent="0.15">
      <c r="A4" s="230"/>
      <c r="B4" s="230"/>
      <c r="C4" s="24"/>
      <c r="D4" s="23"/>
      <c r="E4" s="8" t="s">
        <v>13</v>
      </c>
      <c r="F4" s="9"/>
      <c r="G4" s="9"/>
      <c r="H4" s="9"/>
      <c r="I4" s="9"/>
      <c r="J4" s="9"/>
      <c r="K4" s="9"/>
      <c r="L4" s="292" t="s">
        <v>14</v>
      </c>
      <c r="M4" s="287"/>
      <c r="N4" s="24"/>
      <c r="O4" s="23"/>
      <c r="P4" s="295" t="s">
        <v>17</v>
      </c>
      <c r="Q4" s="308"/>
      <c r="R4" s="308"/>
      <c r="S4" s="311"/>
      <c r="T4" s="314"/>
      <c r="U4" s="317"/>
      <c r="V4" s="311"/>
      <c r="W4" s="320"/>
      <c r="X4" s="290"/>
      <c r="Y4" s="34"/>
    </row>
    <row r="5" spans="1:25" s="2" customFormat="1" ht="12" customHeight="1" x14ac:dyDescent="0.15">
      <c r="A5" s="230"/>
      <c r="B5" s="230"/>
      <c r="C5" s="24"/>
      <c r="D5" s="297" t="s">
        <v>11</v>
      </c>
      <c r="E5" s="24"/>
      <c r="F5" s="6" t="s">
        <v>10</v>
      </c>
      <c r="G5" s="42"/>
      <c r="H5" s="42"/>
      <c r="I5" s="42"/>
      <c r="J5" s="42"/>
      <c r="K5" s="43"/>
      <c r="L5" s="293"/>
      <c r="M5" s="287"/>
      <c r="N5" s="24"/>
      <c r="O5" s="297" t="s">
        <v>11</v>
      </c>
      <c r="P5" s="296"/>
      <c r="Q5" s="309"/>
      <c r="R5" s="309"/>
      <c r="S5" s="312"/>
      <c r="T5" s="315"/>
      <c r="U5" s="318"/>
      <c r="V5" s="312"/>
      <c r="W5" s="321"/>
      <c r="X5" s="290"/>
      <c r="Y5" s="34"/>
    </row>
    <row r="6" spans="1:25" s="2" customFormat="1" ht="12" customHeight="1" x14ac:dyDescent="0.15">
      <c r="A6" s="230"/>
      <c r="B6" s="230"/>
      <c r="C6" s="24"/>
      <c r="D6" s="298"/>
      <c r="E6" s="24"/>
      <c r="F6" s="22" t="s">
        <v>12</v>
      </c>
      <c r="G6" s="300" t="s">
        <v>80</v>
      </c>
      <c r="H6" s="301"/>
      <c r="I6" s="301"/>
      <c r="J6" s="302"/>
      <c r="K6" s="303" t="s">
        <v>58</v>
      </c>
      <c r="L6" s="293"/>
      <c r="M6" s="287"/>
      <c r="N6" s="24"/>
      <c r="O6" s="298"/>
      <c r="P6" s="13" t="s">
        <v>19</v>
      </c>
      <c r="Q6" s="14" t="s">
        <v>19</v>
      </c>
      <c r="R6" s="14" t="s">
        <v>19</v>
      </c>
      <c r="S6" s="15" t="s">
        <v>19</v>
      </c>
      <c r="T6" s="16" t="s">
        <v>19</v>
      </c>
      <c r="U6" s="20" t="s">
        <v>19</v>
      </c>
      <c r="V6" s="15" t="s">
        <v>19</v>
      </c>
      <c r="W6" s="16" t="s">
        <v>19</v>
      </c>
      <c r="X6" s="290"/>
      <c r="Y6" s="35" t="s">
        <v>19</v>
      </c>
    </row>
    <row r="7" spans="1:25" s="2" customFormat="1" ht="12.75" customHeight="1" thickBot="1" x14ac:dyDescent="0.2">
      <c r="A7" s="231"/>
      <c r="B7" s="231"/>
      <c r="C7" s="5"/>
      <c r="D7" s="299"/>
      <c r="E7" s="5"/>
      <c r="F7" s="7"/>
      <c r="G7" s="46" t="s">
        <v>56</v>
      </c>
      <c r="H7" s="46" t="s">
        <v>57</v>
      </c>
      <c r="I7" s="46" t="s">
        <v>62</v>
      </c>
      <c r="J7" s="47" t="s">
        <v>82</v>
      </c>
      <c r="K7" s="304"/>
      <c r="L7" s="294"/>
      <c r="M7" s="288"/>
      <c r="N7" s="5"/>
      <c r="O7" s="299"/>
      <c r="P7" s="10" t="s">
        <v>15</v>
      </c>
      <c r="Q7" s="113" t="s">
        <v>15</v>
      </c>
      <c r="R7" s="113" t="s">
        <v>15</v>
      </c>
      <c r="S7" s="114" t="s">
        <v>15</v>
      </c>
      <c r="T7" s="115" t="s">
        <v>15</v>
      </c>
      <c r="U7" s="116" t="s">
        <v>15</v>
      </c>
      <c r="V7" s="114" t="s">
        <v>15</v>
      </c>
      <c r="W7" s="117" t="s">
        <v>15</v>
      </c>
      <c r="X7" s="291"/>
      <c r="Y7" s="36" t="s">
        <v>15</v>
      </c>
    </row>
    <row r="8" spans="1:25" s="2" customFormat="1" ht="33" customHeight="1" x14ac:dyDescent="0.15">
      <c r="A8" s="268">
        <v>1</v>
      </c>
      <c r="B8" s="270" t="s">
        <v>130</v>
      </c>
      <c r="C8" s="272">
        <v>10395.298999999997</v>
      </c>
      <c r="D8" s="244">
        <v>10228.761999999995</v>
      </c>
      <c r="E8" s="272">
        <v>6529.4140000000025</v>
      </c>
      <c r="F8" s="254">
        <v>6517.3990000000031</v>
      </c>
      <c r="G8" s="254">
        <v>6513.9950000000008</v>
      </c>
      <c r="H8" s="256">
        <v>0</v>
      </c>
      <c r="I8" s="256">
        <v>0</v>
      </c>
      <c r="J8" s="258" t="s">
        <v>87</v>
      </c>
      <c r="K8" s="254">
        <v>3.403999999999999</v>
      </c>
      <c r="L8" s="277">
        <v>5417.8460000000005</v>
      </c>
      <c r="M8" s="240">
        <v>0</v>
      </c>
      <c r="N8" s="242">
        <f>+(+C8+E8)-(L8+M8)</f>
        <v>11506.866999999998</v>
      </c>
      <c r="O8" s="244">
        <v>11341.794999999995</v>
      </c>
      <c r="P8" s="63">
        <v>135</v>
      </c>
      <c r="Q8" s="119">
        <v>0</v>
      </c>
      <c r="R8" s="119">
        <v>0</v>
      </c>
      <c r="S8" s="120">
        <v>0</v>
      </c>
      <c r="T8" s="119">
        <v>0</v>
      </c>
      <c r="U8" s="118">
        <v>0</v>
      </c>
      <c r="V8" s="120">
        <v>0</v>
      </c>
      <c r="W8" s="121">
        <v>0</v>
      </c>
      <c r="X8" s="246" t="s">
        <v>131</v>
      </c>
      <c r="Y8" s="37" t="s">
        <v>19</v>
      </c>
    </row>
    <row r="9" spans="1:25" s="2" customFormat="1" ht="33" customHeight="1" thickBot="1" x14ac:dyDescent="0.2">
      <c r="A9" s="269"/>
      <c r="B9" s="275"/>
      <c r="C9" s="273"/>
      <c r="D9" s="245"/>
      <c r="E9" s="273"/>
      <c r="F9" s="274"/>
      <c r="G9" s="274"/>
      <c r="H9" s="276"/>
      <c r="I9" s="276"/>
      <c r="J9" s="259"/>
      <c r="K9" s="274"/>
      <c r="L9" s="278"/>
      <c r="M9" s="241"/>
      <c r="N9" s="243"/>
      <c r="O9" s="245"/>
      <c r="P9" s="64">
        <v>6513.9950000000008</v>
      </c>
      <c r="Q9" s="123">
        <v>0</v>
      </c>
      <c r="R9" s="123">
        <v>0</v>
      </c>
      <c r="S9" s="124">
        <v>0</v>
      </c>
      <c r="T9" s="123">
        <v>0</v>
      </c>
      <c r="U9" s="122">
        <v>0</v>
      </c>
      <c r="V9" s="124">
        <v>0</v>
      </c>
      <c r="W9" s="125">
        <v>0</v>
      </c>
      <c r="X9" s="247"/>
      <c r="Y9" s="38" t="s">
        <v>15</v>
      </c>
    </row>
    <row r="10" spans="1:25" s="2" customFormat="1" ht="33" customHeight="1" x14ac:dyDescent="0.15">
      <c r="A10" s="268">
        <v>2</v>
      </c>
      <c r="B10" s="270" t="s">
        <v>132</v>
      </c>
      <c r="C10" s="272">
        <v>11626.244000000001</v>
      </c>
      <c r="D10" s="244">
        <v>11619.969000000001</v>
      </c>
      <c r="E10" s="272">
        <v>6979.3529999999982</v>
      </c>
      <c r="F10" s="254">
        <v>6979.3499999999985</v>
      </c>
      <c r="G10" s="254">
        <v>6972.1710000000012</v>
      </c>
      <c r="H10" s="256">
        <v>0</v>
      </c>
      <c r="I10" s="256">
        <v>0</v>
      </c>
      <c r="J10" s="258" t="s">
        <v>133</v>
      </c>
      <c r="K10" s="254">
        <v>7.1789999999999967</v>
      </c>
      <c r="L10" s="260">
        <v>4528.5679999999984</v>
      </c>
      <c r="M10" s="240">
        <v>0</v>
      </c>
      <c r="N10" s="242">
        <f>+(+C10+E10)-(L10+M10)</f>
        <v>14077.028999999999</v>
      </c>
      <c r="O10" s="244">
        <v>14073.602000000001</v>
      </c>
      <c r="P10" s="63">
        <v>49</v>
      </c>
      <c r="Q10" s="119">
        <v>0</v>
      </c>
      <c r="R10" s="119">
        <v>0</v>
      </c>
      <c r="S10" s="120">
        <v>0</v>
      </c>
      <c r="T10" s="119">
        <v>0</v>
      </c>
      <c r="U10" s="118">
        <v>0</v>
      </c>
      <c r="V10" s="120">
        <v>0</v>
      </c>
      <c r="W10" s="121">
        <v>0</v>
      </c>
      <c r="X10" s="246" t="s">
        <v>134</v>
      </c>
      <c r="Y10" s="37" t="s">
        <v>19</v>
      </c>
    </row>
    <row r="11" spans="1:25" s="2" customFormat="1" ht="33" customHeight="1" thickBot="1" x14ac:dyDescent="0.2">
      <c r="A11" s="269"/>
      <c r="B11" s="275"/>
      <c r="C11" s="273"/>
      <c r="D11" s="245"/>
      <c r="E11" s="273"/>
      <c r="F11" s="274"/>
      <c r="G11" s="255"/>
      <c r="H11" s="257"/>
      <c r="I11" s="257"/>
      <c r="J11" s="259"/>
      <c r="K11" s="255"/>
      <c r="L11" s="261"/>
      <c r="M11" s="241"/>
      <c r="N11" s="279"/>
      <c r="O11" s="245"/>
      <c r="P11" s="64">
        <v>6972.1710000000012</v>
      </c>
      <c r="Q11" s="123">
        <v>0</v>
      </c>
      <c r="R11" s="123">
        <v>0</v>
      </c>
      <c r="S11" s="124">
        <v>0</v>
      </c>
      <c r="T11" s="123">
        <v>0</v>
      </c>
      <c r="U11" s="122">
        <v>0</v>
      </c>
      <c r="V11" s="124">
        <v>0</v>
      </c>
      <c r="W11" s="125">
        <v>0</v>
      </c>
      <c r="X11" s="247"/>
      <c r="Y11" s="38" t="s">
        <v>15</v>
      </c>
    </row>
    <row r="12" spans="1:25" s="2" customFormat="1" ht="33" customHeight="1" x14ac:dyDescent="0.15">
      <c r="A12" s="268">
        <v>3</v>
      </c>
      <c r="B12" s="270" t="s">
        <v>135</v>
      </c>
      <c r="C12" s="272">
        <v>1001.789</v>
      </c>
      <c r="D12" s="244">
        <v>1001.789</v>
      </c>
      <c r="E12" s="272">
        <v>2517.357</v>
      </c>
      <c r="F12" s="254">
        <v>2517.357</v>
      </c>
      <c r="G12" s="254">
        <v>2517.21</v>
      </c>
      <c r="H12" s="256">
        <v>0</v>
      </c>
      <c r="I12" s="256">
        <v>0</v>
      </c>
      <c r="J12" s="258" t="s">
        <v>133</v>
      </c>
      <c r="K12" s="254">
        <v>0.14699999999999999</v>
      </c>
      <c r="L12" s="260">
        <v>285</v>
      </c>
      <c r="M12" s="240">
        <v>0</v>
      </c>
      <c r="N12" s="242">
        <f>+(+C12+E12)-(L12+M12)</f>
        <v>3234.1459999999997</v>
      </c>
      <c r="O12" s="244">
        <v>3234.1460000000002</v>
      </c>
      <c r="P12" s="63">
        <v>6</v>
      </c>
      <c r="Q12" s="119">
        <v>0</v>
      </c>
      <c r="R12" s="119">
        <v>0</v>
      </c>
      <c r="S12" s="120">
        <v>0</v>
      </c>
      <c r="T12" s="119">
        <v>0</v>
      </c>
      <c r="U12" s="118">
        <v>0</v>
      </c>
      <c r="V12" s="120">
        <v>0</v>
      </c>
      <c r="W12" s="121">
        <v>0</v>
      </c>
      <c r="X12" s="246" t="s">
        <v>134</v>
      </c>
      <c r="Y12" s="37" t="s">
        <v>19</v>
      </c>
    </row>
    <row r="13" spans="1:25" s="2" customFormat="1" ht="33" customHeight="1" thickBot="1" x14ac:dyDescent="0.2">
      <c r="A13" s="269"/>
      <c r="B13" s="271"/>
      <c r="C13" s="273"/>
      <c r="D13" s="245"/>
      <c r="E13" s="273"/>
      <c r="F13" s="274"/>
      <c r="G13" s="255"/>
      <c r="H13" s="257"/>
      <c r="I13" s="257"/>
      <c r="J13" s="259"/>
      <c r="K13" s="255"/>
      <c r="L13" s="261"/>
      <c r="M13" s="241"/>
      <c r="N13" s="243"/>
      <c r="O13" s="245"/>
      <c r="P13" s="64">
        <v>2517.21</v>
      </c>
      <c r="Q13" s="123">
        <v>0</v>
      </c>
      <c r="R13" s="123">
        <v>0</v>
      </c>
      <c r="S13" s="124">
        <v>0</v>
      </c>
      <c r="T13" s="123">
        <v>0</v>
      </c>
      <c r="U13" s="122">
        <v>0</v>
      </c>
      <c r="V13" s="124">
        <v>0</v>
      </c>
      <c r="W13" s="125">
        <v>0</v>
      </c>
      <c r="X13" s="247"/>
      <c r="Y13" s="38" t="s">
        <v>15</v>
      </c>
    </row>
    <row r="14" spans="1:25" s="2" customFormat="1" ht="33" customHeight="1" x14ac:dyDescent="0.15">
      <c r="A14" s="268">
        <v>4</v>
      </c>
      <c r="B14" s="270" t="s">
        <v>136</v>
      </c>
      <c r="C14" s="272">
        <v>641.24299999999994</v>
      </c>
      <c r="D14" s="244">
        <v>641.24299999999994</v>
      </c>
      <c r="E14" s="272">
        <v>847.98599999999999</v>
      </c>
      <c r="F14" s="254">
        <v>846.38599999999997</v>
      </c>
      <c r="G14" s="254">
        <v>846.05499999999995</v>
      </c>
      <c r="H14" s="256">
        <v>0</v>
      </c>
      <c r="I14" s="256">
        <v>0</v>
      </c>
      <c r="J14" s="258" t="s">
        <v>133</v>
      </c>
      <c r="K14" s="254">
        <v>0.33100000000000002</v>
      </c>
      <c r="L14" s="260">
        <v>334.84399999999999</v>
      </c>
      <c r="M14" s="240">
        <v>0</v>
      </c>
      <c r="N14" s="242">
        <f>+(+C14+E14)-(L14+M14)</f>
        <v>1154.3849999999998</v>
      </c>
      <c r="O14" s="244">
        <v>1152.9189999999999</v>
      </c>
      <c r="P14" s="63">
        <v>19</v>
      </c>
      <c r="Q14" s="119">
        <v>0</v>
      </c>
      <c r="R14" s="119">
        <v>0</v>
      </c>
      <c r="S14" s="120">
        <v>0</v>
      </c>
      <c r="T14" s="119">
        <v>0</v>
      </c>
      <c r="U14" s="118">
        <v>0</v>
      </c>
      <c r="V14" s="120">
        <v>0</v>
      </c>
      <c r="W14" s="121">
        <v>0</v>
      </c>
      <c r="X14" s="246" t="s">
        <v>134</v>
      </c>
      <c r="Y14" s="37" t="s">
        <v>19</v>
      </c>
    </row>
    <row r="15" spans="1:25" s="2" customFormat="1" ht="33" customHeight="1" thickBot="1" x14ac:dyDescent="0.2">
      <c r="A15" s="269"/>
      <c r="B15" s="271"/>
      <c r="C15" s="273"/>
      <c r="D15" s="245"/>
      <c r="E15" s="273"/>
      <c r="F15" s="274"/>
      <c r="G15" s="255"/>
      <c r="H15" s="257"/>
      <c r="I15" s="257"/>
      <c r="J15" s="259"/>
      <c r="K15" s="255"/>
      <c r="L15" s="261"/>
      <c r="M15" s="241"/>
      <c r="N15" s="243"/>
      <c r="O15" s="245"/>
      <c r="P15" s="64">
        <v>846.05499999999995</v>
      </c>
      <c r="Q15" s="123">
        <v>0</v>
      </c>
      <c r="R15" s="123">
        <v>0</v>
      </c>
      <c r="S15" s="124">
        <v>0</v>
      </c>
      <c r="T15" s="123">
        <v>0</v>
      </c>
      <c r="U15" s="122">
        <v>0</v>
      </c>
      <c r="V15" s="124">
        <v>0</v>
      </c>
      <c r="W15" s="125">
        <v>0</v>
      </c>
      <c r="X15" s="247"/>
      <c r="Y15" s="38" t="s">
        <v>15</v>
      </c>
    </row>
    <row r="16" spans="1:25" s="3" customFormat="1" ht="21.95" customHeight="1" x14ac:dyDescent="0.15">
      <c r="A16" s="248"/>
      <c r="B16" s="250" t="s">
        <v>28</v>
      </c>
      <c r="C16" s="242">
        <f>SUM(C8:C15)</f>
        <v>23664.574999999997</v>
      </c>
      <c r="D16" s="252">
        <f t="shared" ref="D16:I16" si="0">SUM(D8:D15)</f>
        <v>23491.762999999995</v>
      </c>
      <c r="E16" s="242">
        <f t="shared" si="0"/>
        <v>16874.11</v>
      </c>
      <c r="F16" s="238">
        <f t="shared" si="0"/>
        <v>16860.492000000002</v>
      </c>
      <c r="G16" s="238">
        <f t="shared" si="0"/>
        <v>16849.431</v>
      </c>
      <c r="H16" s="238">
        <f t="shared" si="0"/>
        <v>0</v>
      </c>
      <c r="I16" s="238">
        <f t="shared" si="0"/>
        <v>0</v>
      </c>
      <c r="J16" s="266"/>
      <c r="K16" s="238">
        <f>SUM(K8:K15)</f>
        <v>11.060999999999995</v>
      </c>
      <c r="L16" s="238">
        <f>SUM(L8:L15)</f>
        <v>10566.257999999998</v>
      </c>
      <c r="M16" s="262">
        <f>SUM(M8:M15)</f>
        <v>0</v>
      </c>
      <c r="N16" s="242">
        <f>SUM(N8:N15)</f>
        <v>29972.426999999996</v>
      </c>
      <c r="O16" s="252">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64"/>
      <c r="Y16" s="37" t="s">
        <v>19</v>
      </c>
    </row>
    <row r="17" spans="1:25" s="3" customFormat="1" ht="21.95" customHeight="1" thickBot="1" x14ac:dyDescent="0.2">
      <c r="A17" s="249"/>
      <c r="B17" s="251"/>
      <c r="C17" s="243"/>
      <c r="D17" s="253"/>
      <c r="E17" s="243"/>
      <c r="F17" s="239"/>
      <c r="G17" s="239"/>
      <c r="H17" s="239"/>
      <c r="I17" s="239"/>
      <c r="J17" s="267"/>
      <c r="K17" s="239"/>
      <c r="L17" s="239"/>
      <c r="M17" s="263"/>
      <c r="N17" s="243"/>
      <c r="O17" s="253"/>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65"/>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I16:I17"/>
    <mergeCell ref="J16:J17"/>
    <mergeCell ref="A14:A15"/>
    <mergeCell ref="B14:B15"/>
    <mergeCell ref="C14:C15"/>
    <mergeCell ref="D14:D15"/>
    <mergeCell ref="E14:E15"/>
    <mergeCell ref="F14:F15"/>
    <mergeCell ref="G12:G13"/>
    <mergeCell ref="H12:H13"/>
    <mergeCell ref="I12:I13"/>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
  <sheetViews>
    <sheetView view="pageBreakPreview" zoomScale="85" zoomScaleNormal="100" zoomScaleSheetLayoutView="85" workbookViewId="0">
      <selection activeCell="G5" sqref="G5:S6"/>
    </sheetView>
  </sheetViews>
  <sheetFormatPr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140</v>
      </c>
    </row>
    <row r="2" spans="1:25" s="34" customFormat="1" ht="12.75" customHeight="1" x14ac:dyDescent="0.15">
      <c r="A2" s="346" t="s">
        <v>4</v>
      </c>
      <c r="B2" s="346" t="s">
        <v>48</v>
      </c>
      <c r="C2" s="348" t="s">
        <v>94</v>
      </c>
      <c r="D2" s="349"/>
      <c r="E2" s="349"/>
      <c r="F2" s="350"/>
      <c r="G2" s="357" t="s">
        <v>95</v>
      </c>
      <c r="H2" s="358"/>
      <c r="I2" s="358"/>
      <c r="J2" s="358"/>
      <c r="K2" s="358"/>
      <c r="L2" s="358"/>
      <c r="M2" s="358"/>
      <c r="N2" s="358"/>
      <c r="O2" s="358"/>
      <c r="P2" s="358"/>
      <c r="Q2" s="358"/>
      <c r="R2" s="358"/>
      <c r="S2" s="359"/>
      <c r="T2" s="366" t="s">
        <v>96</v>
      </c>
      <c r="U2" s="366"/>
      <c r="V2" s="366"/>
      <c r="W2" s="366"/>
      <c r="X2" s="367"/>
    </row>
    <row r="3" spans="1:25" s="34" customFormat="1" ht="12" customHeight="1" x14ac:dyDescent="0.15">
      <c r="A3" s="347"/>
      <c r="B3" s="347"/>
      <c r="C3" s="351"/>
      <c r="D3" s="352"/>
      <c r="E3" s="352"/>
      <c r="F3" s="353"/>
      <c r="G3" s="360"/>
      <c r="H3" s="361"/>
      <c r="I3" s="361"/>
      <c r="J3" s="361"/>
      <c r="K3" s="361"/>
      <c r="L3" s="361"/>
      <c r="M3" s="361"/>
      <c r="N3" s="361"/>
      <c r="O3" s="361"/>
      <c r="P3" s="361"/>
      <c r="Q3" s="361"/>
      <c r="R3" s="361"/>
      <c r="S3" s="362"/>
      <c r="T3" s="368"/>
      <c r="U3" s="368"/>
      <c r="V3" s="368"/>
      <c r="W3" s="368"/>
      <c r="X3" s="369"/>
    </row>
    <row r="4" spans="1:25" s="34" customFormat="1" ht="13.5" customHeight="1" thickBot="1" x14ac:dyDescent="0.2">
      <c r="A4" s="347"/>
      <c r="B4" s="347"/>
      <c r="C4" s="354"/>
      <c r="D4" s="355"/>
      <c r="E4" s="355"/>
      <c r="F4" s="356"/>
      <c r="G4" s="363"/>
      <c r="H4" s="364"/>
      <c r="I4" s="364"/>
      <c r="J4" s="364"/>
      <c r="K4" s="364"/>
      <c r="L4" s="364"/>
      <c r="M4" s="364"/>
      <c r="N4" s="364"/>
      <c r="O4" s="364"/>
      <c r="P4" s="364"/>
      <c r="Q4" s="364"/>
      <c r="R4" s="364"/>
      <c r="S4" s="365"/>
      <c r="T4" s="370"/>
      <c r="U4" s="370"/>
      <c r="V4" s="370"/>
      <c r="W4" s="370"/>
      <c r="X4" s="371"/>
    </row>
    <row r="5" spans="1:25" s="34" customFormat="1" ht="34.5" customHeight="1" x14ac:dyDescent="0.15">
      <c r="A5" s="268">
        <v>1</v>
      </c>
      <c r="B5" s="270" t="s">
        <v>130</v>
      </c>
      <c r="C5" s="322" t="s">
        <v>138</v>
      </c>
      <c r="D5" s="323"/>
      <c r="E5" s="323"/>
      <c r="F5" s="324"/>
      <c r="G5" s="328" t="s">
        <v>139</v>
      </c>
      <c r="H5" s="372"/>
      <c r="I5" s="372"/>
      <c r="J5" s="372"/>
      <c r="K5" s="372"/>
      <c r="L5" s="372"/>
      <c r="M5" s="372"/>
      <c r="N5" s="372"/>
      <c r="O5" s="372"/>
      <c r="P5" s="372"/>
      <c r="Q5" s="372"/>
      <c r="R5" s="372"/>
      <c r="S5" s="373"/>
      <c r="T5" s="377"/>
      <c r="U5" s="378"/>
      <c r="V5" s="378"/>
      <c r="W5" s="378"/>
      <c r="X5" s="379"/>
      <c r="Y5" s="37"/>
    </row>
    <row r="6" spans="1:25" s="34" customFormat="1" ht="34.5" customHeight="1" thickBot="1" x14ac:dyDescent="0.2">
      <c r="A6" s="269"/>
      <c r="B6" s="271"/>
      <c r="C6" s="325"/>
      <c r="D6" s="326"/>
      <c r="E6" s="326"/>
      <c r="F6" s="327"/>
      <c r="G6" s="374"/>
      <c r="H6" s="375"/>
      <c r="I6" s="375"/>
      <c r="J6" s="375"/>
      <c r="K6" s="375"/>
      <c r="L6" s="375"/>
      <c r="M6" s="375"/>
      <c r="N6" s="375"/>
      <c r="O6" s="375"/>
      <c r="P6" s="375"/>
      <c r="Q6" s="375"/>
      <c r="R6" s="375"/>
      <c r="S6" s="376"/>
      <c r="T6" s="380"/>
      <c r="U6" s="381"/>
      <c r="V6" s="381"/>
      <c r="W6" s="381"/>
      <c r="X6" s="382"/>
      <c r="Y6" s="38"/>
    </row>
    <row r="7" spans="1:25" s="34" customFormat="1" ht="34.5" customHeight="1" x14ac:dyDescent="0.15">
      <c r="A7" s="268">
        <v>2</v>
      </c>
      <c r="B7" s="270" t="s">
        <v>132</v>
      </c>
      <c r="C7" s="322" t="s">
        <v>138</v>
      </c>
      <c r="D7" s="323"/>
      <c r="E7" s="323"/>
      <c r="F7" s="324"/>
      <c r="G7" s="328" t="s">
        <v>139</v>
      </c>
      <c r="H7" s="329"/>
      <c r="I7" s="329"/>
      <c r="J7" s="329"/>
      <c r="K7" s="329"/>
      <c r="L7" s="329"/>
      <c r="M7" s="329"/>
      <c r="N7" s="329"/>
      <c r="O7" s="329"/>
      <c r="P7" s="329"/>
      <c r="Q7" s="329"/>
      <c r="R7" s="329"/>
      <c r="S7" s="330"/>
      <c r="T7" s="340"/>
      <c r="U7" s="341"/>
      <c r="V7" s="341"/>
      <c r="W7" s="341"/>
      <c r="X7" s="342"/>
      <c r="Y7" s="37"/>
    </row>
    <row r="8" spans="1:25" s="34" customFormat="1" ht="34.5" customHeight="1" thickBot="1" x14ac:dyDescent="0.2">
      <c r="A8" s="269"/>
      <c r="B8" s="271"/>
      <c r="C8" s="325"/>
      <c r="D8" s="326"/>
      <c r="E8" s="326"/>
      <c r="F8" s="327"/>
      <c r="G8" s="331"/>
      <c r="H8" s="332"/>
      <c r="I8" s="332"/>
      <c r="J8" s="332"/>
      <c r="K8" s="332"/>
      <c r="L8" s="332"/>
      <c r="M8" s="332"/>
      <c r="N8" s="332"/>
      <c r="O8" s="332"/>
      <c r="P8" s="332"/>
      <c r="Q8" s="332"/>
      <c r="R8" s="332"/>
      <c r="S8" s="333"/>
      <c r="T8" s="343"/>
      <c r="U8" s="344"/>
      <c r="V8" s="344"/>
      <c r="W8" s="344"/>
      <c r="X8" s="345"/>
      <c r="Y8" s="38"/>
    </row>
    <row r="9" spans="1:25" s="34" customFormat="1" ht="34.5" customHeight="1" x14ac:dyDescent="0.15">
      <c r="A9" s="268">
        <v>3</v>
      </c>
      <c r="B9" s="270" t="s">
        <v>135</v>
      </c>
      <c r="C9" s="322" t="s">
        <v>138</v>
      </c>
      <c r="D9" s="323"/>
      <c r="E9" s="323"/>
      <c r="F9" s="324"/>
      <c r="G9" s="328" t="s">
        <v>139</v>
      </c>
      <c r="H9" s="329"/>
      <c r="I9" s="329"/>
      <c r="J9" s="329"/>
      <c r="K9" s="329"/>
      <c r="L9" s="329"/>
      <c r="M9" s="329"/>
      <c r="N9" s="329"/>
      <c r="O9" s="329"/>
      <c r="P9" s="329"/>
      <c r="Q9" s="329"/>
      <c r="R9" s="329"/>
      <c r="S9" s="330"/>
      <c r="T9" s="340"/>
      <c r="U9" s="341"/>
      <c r="V9" s="341"/>
      <c r="W9" s="341"/>
      <c r="X9" s="342"/>
      <c r="Y9" s="37"/>
    </row>
    <row r="10" spans="1:25" s="34" customFormat="1" ht="34.5" customHeight="1" thickBot="1" x14ac:dyDescent="0.2">
      <c r="A10" s="269"/>
      <c r="B10" s="271"/>
      <c r="C10" s="325"/>
      <c r="D10" s="326"/>
      <c r="E10" s="326"/>
      <c r="F10" s="327"/>
      <c r="G10" s="331"/>
      <c r="H10" s="332"/>
      <c r="I10" s="332"/>
      <c r="J10" s="332"/>
      <c r="K10" s="332"/>
      <c r="L10" s="332"/>
      <c r="M10" s="332"/>
      <c r="N10" s="332"/>
      <c r="O10" s="332"/>
      <c r="P10" s="332"/>
      <c r="Q10" s="332"/>
      <c r="R10" s="332"/>
      <c r="S10" s="333"/>
      <c r="T10" s="343"/>
      <c r="U10" s="344"/>
      <c r="V10" s="344"/>
      <c r="W10" s="344"/>
      <c r="X10" s="345"/>
      <c r="Y10" s="38"/>
    </row>
    <row r="11" spans="1:25" s="34" customFormat="1" ht="34.5" customHeight="1" x14ac:dyDescent="0.15">
      <c r="A11" s="268">
        <v>4</v>
      </c>
      <c r="B11" s="270" t="s">
        <v>136</v>
      </c>
      <c r="C11" s="322" t="s">
        <v>138</v>
      </c>
      <c r="D11" s="323"/>
      <c r="E11" s="323"/>
      <c r="F11" s="324"/>
      <c r="G11" s="328" t="s">
        <v>139</v>
      </c>
      <c r="H11" s="329"/>
      <c r="I11" s="329"/>
      <c r="J11" s="329"/>
      <c r="K11" s="329"/>
      <c r="L11" s="329"/>
      <c r="M11" s="329"/>
      <c r="N11" s="329"/>
      <c r="O11" s="329"/>
      <c r="P11" s="329"/>
      <c r="Q11" s="329"/>
      <c r="R11" s="329"/>
      <c r="S11" s="330"/>
      <c r="T11" s="334"/>
      <c r="U11" s="335"/>
      <c r="V11" s="335"/>
      <c r="W11" s="335"/>
      <c r="X11" s="336"/>
      <c r="Y11" s="37"/>
    </row>
    <row r="12" spans="1:25" s="34" customFormat="1" ht="34.5" customHeight="1" thickBot="1" x14ac:dyDescent="0.2">
      <c r="A12" s="269"/>
      <c r="B12" s="271"/>
      <c r="C12" s="325"/>
      <c r="D12" s="326"/>
      <c r="E12" s="326"/>
      <c r="F12" s="327"/>
      <c r="G12" s="331"/>
      <c r="H12" s="332"/>
      <c r="I12" s="332"/>
      <c r="J12" s="332"/>
      <c r="K12" s="332"/>
      <c r="L12" s="332"/>
      <c r="M12" s="332"/>
      <c r="N12" s="332"/>
      <c r="O12" s="332"/>
      <c r="P12" s="332"/>
      <c r="Q12" s="332"/>
      <c r="R12" s="332"/>
      <c r="S12" s="333"/>
      <c r="T12" s="337"/>
      <c r="U12" s="338"/>
      <c r="V12" s="338"/>
      <c r="W12" s="338"/>
      <c r="X12" s="339"/>
      <c r="Y12" s="38"/>
    </row>
    <row r="13" spans="1:25" x14ac:dyDescent="0.15">
      <c r="A13" s="112" t="s">
        <v>63</v>
      </c>
    </row>
    <row r="14" spans="1:25" x14ac:dyDescent="0.15">
      <c r="N14" s="134"/>
    </row>
    <row r="24" spans="14:14" x14ac:dyDescent="0.15">
      <c r="N24" s="135"/>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229" t="s">
        <v>4</v>
      </c>
      <c r="B2" s="229" t="s">
        <v>81</v>
      </c>
      <c r="C2" s="229" t="s">
        <v>49</v>
      </c>
      <c r="D2" s="229" t="s">
        <v>84</v>
      </c>
      <c r="E2" s="223" t="s">
        <v>99</v>
      </c>
      <c r="F2" s="280"/>
      <c r="G2" s="223" t="s">
        <v>101</v>
      </c>
      <c r="H2" s="283"/>
      <c r="I2" s="283"/>
      <c r="J2" s="283"/>
      <c r="K2" s="283"/>
      <c r="L2" s="283"/>
      <c r="M2" s="283"/>
      <c r="N2" s="286" t="s">
        <v>102</v>
      </c>
      <c r="O2" s="223" t="s">
        <v>103</v>
      </c>
      <c r="P2" s="280"/>
      <c r="Q2" s="223" t="s">
        <v>104</v>
      </c>
      <c r="R2" s="305"/>
      <c r="S2" s="305"/>
      <c r="T2" s="305"/>
      <c r="U2" s="305"/>
      <c r="V2" s="223" t="s">
        <v>105</v>
      </c>
      <c r="W2" s="305"/>
      <c r="X2" s="306"/>
      <c r="Y2" s="34"/>
    </row>
    <row r="3" spans="1:25" s="2" customFormat="1" ht="12" customHeight="1" x14ac:dyDescent="0.15">
      <c r="A3" s="230"/>
      <c r="B3" s="406"/>
      <c r="C3" s="230"/>
      <c r="D3" s="230"/>
      <c r="E3" s="281"/>
      <c r="F3" s="282"/>
      <c r="G3" s="284"/>
      <c r="H3" s="285"/>
      <c r="I3" s="285"/>
      <c r="J3" s="285"/>
      <c r="K3" s="285"/>
      <c r="L3" s="285"/>
      <c r="M3" s="285"/>
      <c r="N3" s="287"/>
      <c r="O3" s="281"/>
      <c r="P3" s="282"/>
      <c r="Q3" s="18" t="s">
        <v>18</v>
      </c>
      <c r="R3" s="307" t="s">
        <v>3</v>
      </c>
      <c r="S3" s="307" t="s">
        <v>16</v>
      </c>
      <c r="T3" s="310" t="s">
        <v>2</v>
      </c>
      <c r="U3" s="313" t="s">
        <v>20</v>
      </c>
      <c r="V3" s="316" t="s">
        <v>3</v>
      </c>
      <c r="W3" s="310" t="s">
        <v>16</v>
      </c>
      <c r="X3" s="319" t="s">
        <v>2</v>
      </c>
      <c r="Y3" s="34"/>
    </row>
    <row r="4" spans="1:25" s="2" customFormat="1" ht="13.5" customHeight="1" x14ac:dyDescent="0.15">
      <c r="A4" s="230"/>
      <c r="B4" s="406"/>
      <c r="C4" s="230"/>
      <c r="D4" s="230"/>
      <c r="E4" s="24"/>
      <c r="F4" s="23"/>
      <c r="G4" s="8" t="s">
        <v>13</v>
      </c>
      <c r="H4" s="9"/>
      <c r="I4" s="9"/>
      <c r="J4" s="9"/>
      <c r="K4" s="9"/>
      <c r="L4" s="9"/>
      <c r="M4" s="292" t="s">
        <v>14</v>
      </c>
      <c r="N4" s="287"/>
      <c r="O4" s="24"/>
      <c r="P4" s="23"/>
      <c r="Q4" s="295" t="s">
        <v>17</v>
      </c>
      <c r="R4" s="308"/>
      <c r="S4" s="308"/>
      <c r="T4" s="311"/>
      <c r="U4" s="314"/>
      <c r="V4" s="317"/>
      <c r="W4" s="311"/>
      <c r="X4" s="320"/>
      <c r="Y4" s="34"/>
    </row>
    <row r="5" spans="1:25" s="2" customFormat="1" ht="12" customHeight="1" x14ac:dyDescent="0.15">
      <c r="A5" s="230"/>
      <c r="B5" s="406"/>
      <c r="C5" s="230"/>
      <c r="D5" s="230"/>
      <c r="E5" s="24"/>
      <c r="F5" s="297" t="s">
        <v>11</v>
      </c>
      <c r="G5" s="24"/>
      <c r="H5" s="6" t="s">
        <v>10</v>
      </c>
      <c r="I5" s="42"/>
      <c r="J5" s="42"/>
      <c r="K5" s="42"/>
      <c r="L5" s="43"/>
      <c r="M5" s="293"/>
      <c r="N5" s="287"/>
      <c r="O5" s="24"/>
      <c r="P5" s="297" t="s">
        <v>11</v>
      </c>
      <c r="Q5" s="296"/>
      <c r="R5" s="309"/>
      <c r="S5" s="309"/>
      <c r="T5" s="312"/>
      <c r="U5" s="315"/>
      <c r="V5" s="318"/>
      <c r="W5" s="312"/>
      <c r="X5" s="321"/>
      <c r="Y5" s="34"/>
    </row>
    <row r="6" spans="1:25" s="2" customFormat="1" ht="12" customHeight="1" x14ac:dyDescent="0.15">
      <c r="A6" s="230"/>
      <c r="B6" s="406"/>
      <c r="C6" s="230"/>
      <c r="D6" s="230"/>
      <c r="E6" s="24"/>
      <c r="F6" s="298"/>
      <c r="G6" s="24"/>
      <c r="H6" s="62" t="s">
        <v>12</v>
      </c>
      <c r="I6" s="417" t="s">
        <v>80</v>
      </c>
      <c r="J6" s="418"/>
      <c r="K6" s="419"/>
      <c r="L6" s="303" t="s">
        <v>58</v>
      </c>
      <c r="M6" s="293"/>
      <c r="N6" s="287"/>
      <c r="O6" s="24"/>
      <c r="P6" s="298"/>
      <c r="Q6" s="13" t="s">
        <v>19</v>
      </c>
      <c r="R6" s="14" t="s">
        <v>19</v>
      </c>
      <c r="S6" s="14" t="s">
        <v>19</v>
      </c>
      <c r="T6" s="15" t="s">
        <v>19</v>
      </c>
      <c r="U6" s="16" t="s">
        <v>19</v>
      </c>
      <c r="V6" s="20" t="s">
        <v>19</v>
      </c>
      <c r="W6" s="15" t="s">
        <v>19</v>
      </c>
      <c r="X6" s="16" t="s">
        <v>19</v>
      </c>
      <c r="Y6" s="35" t="s">
        <v>19</v>
      </c>
    </row>
    <row r="7" spans="1:25" s="2" customFormat="1" ht="12.75" customHeight="1" thickBot="1" x14ac:dyDescent="0.2">
      <c r="A7" s="231"/>
      <c r="B7" s="407"/>
      <c r="C7" s="231"/>
      <c r="D7" s="231"/>
      <c r="E7" s="5"/>
      <c r="F7" s="299"/>
      <c r="G7" s="5"/>
      <c r="H7" s="7"/>
      <c r="I7" s="48" t="s">
        <v>56</v>
      </c>
      <c r="J7" s="48" t="s">
        <v>57</v>
      </c>
      <c r="K7" s="48" t="s">
        <v>62</v>
      </c>
      <c r="L7" s="304"/>
      <c r="M7" s="294"/>
      <c r="N7" s="288"/>
      <c r="O7" s="5"/>
      <c r="P7" s="299"/>
      <c r="Q7" s="10" t="s">
        <v>15</v>
      </c>
      <c r="R7" s="11" t="s">
        <v>15</v>
      </c>
      <c r="S7" s="11" t="s">
        <v>15</v>
      </c>
      <c r="T7" s="12" t="s">
        <v>15</v>
      </c>
      <c r="U7" s="17" t="s">
        <v>15</v>
      </c>
      <c r="V7" s="19" t="s">
        <v>15</v>
      </c>
      <c r="W7" s="12" t="s">
        <v>15</v>
      </c>
      <c r="X7" s="21" t="s">
        <v>15</v>
      </c>
      <c r="Y7" s="36" t="s">
        <v>15</v>
      </c>
    </row>
    <row r="8" spans="1:25" s="2" customFormat="1" ht="18" customHeight="1" x14ac:dyDescent="0.15">
      <c r="A8" s="396">
        <v>1</v>
      </c>
      <c r="B8" s="402" t="s">
        <v>5</v>
      </c>
      <c r="C8" s="398" t="s">
        <v>21</v>
      </c>
      <c r="D8" s="390"/>
      <c r="E8" s="400">
        <v>10000</v>
      </c>
      <c r="F8" s="383">
        <v>8000</v>
      </c>
      <c r="G8" s="400">
        <v>1000</v>
      </c>
      <c r="H8" s="385">
        <v>800</v>
      </c>
      <c r="I8" s="385">
        <v>500</v>
      </c>
      <c r="J8" s="385">
        <v>200</v>
      </c>
      <c r="K8" s="385">
        <v>50</v>
      </c>
      <c r="L8" s="385">
        <v>50</v>
      </c>
      <c r="M8" s="420">
        <v>3010</v>
      </c>
      <c r="N8" s="392">
        <v>4000</v>
      </c>
      <c r="O8" s="394">
        <f>+(+E8+G8)-(M8+N8)</f>
        <v>3990</v>
      </c>
      <c r="P8" s="383">
        <v>3200</v>
      </c>
      <c r="Q8" s="25">
        <v>0</v>
      </c>
      <c r="R8" s="26">
        <v>0</v>
      </c>
      <c r="S8" s="26">
        <v>0</v>
      </c>
      <c r="T8" s="27">
        <v>0</v>
      </c>
      <c r="U8" s="26">
        <v>0</v>
      </c>
      <c r="V8" s="25">
        <v>0</v>
      </c>
      <c r="W8" s="27">
        <v>0</v>
      </c>
      <c r="X8" s="28">
        <v>0</v>
      </c>
      <c r="Y8" s="37" t="s">
        <v>19</v>
      </c>
    </row>
    <row r="9" spans="1:25" s="2" customFormat="1" ht="18" customHeight="1" thickBot="1" x14ac:dyDescent="0.2">
      <c r="A9" s="397"/>
      <c r="B9" s="403"/>
      <c r="C9" s="399"/>
      <c r="D9" s="391"/>
      <c r="E9" s="401"/>
      <c r="F9" s="384"/>
      <c r="G9" s="401"/>
      <c r="H9" s="386"/>
      <c r="I9" s="386"/>
      <c r="J9" s="386"/>
      <c r="K9" s="386"/>
      <c r="L9" s="386"/>
      <c r="M9" s="421"/>
      <c r="N9" s="393"/>
      <c r="O9" s="395"/>
      <c r="P9" s="384"/>
      <c r="Q9" s="49">
        <v>0</v>
      </c>
      <c r="R9" s="50">
        <v>0</v>
      </c>
      <c r="S9" s="50">
        <v>0</v>
      </c>
      <c r="T9" s="51">
        <v>0</v>
      </c>
      <c r="U9" s="50">
        <v>0</v>
      </c>
      <c r="V9" s="49">
        <v>0</v>
      </c>
      <c r="W9" s="51">
        <v>0</v>
      </c>
      <c r="X9" s="52">
        <v>0</v>
      </c>
      <c r="Y9" s="38" t="s">
        <v>15</v>
      </c>
    </row>
    <row r="10" spans="1:25" s="2" customFormat="1" ht="18" customHeight="1" x14ac:dyDescent="0.15">
      <c r="A10" s="396">
        <v>2</v>
      </c>
      <c r="B10" s="402" t="s">
        <v>6</v>
      </c>
      <c r="C10" s="398" t="s">
        <v>21</v>
      </c>
      <c r="D10" s="390"/>
      <c r="E10" s="400"/>
      <c r="F10" s="383"/>
      <c r="G10" s="400"/>
      <c r="H10" s="385"/>
      <c r="I10" s="385"/>
      <c r="J10" s="385"/>
      <c r="K10" s="385"/>
      <c r="L10" s="385"/>
      <c r="M10" s="388"/>
      <c r="N10" s="392"/>
      <c r="O10" s="394">
        <f>+(+E10+G10)-(M10+N10)</f>
        <v>0</v>
      </c>
      <c r="P10" s="383"/>
      <c r="Q10" s="25">
        <v>0</v>
      </c>
      <c r="R10" s="26">
        <v>0</v>
      </c>
      <c r="S10" s="26">
        <v>0</v>
      </c>
      <c r="T10" s="27">
        <v>0</v>
      </c>
      <c r="U10" s="26">
        <v>0</v>
      </c>
      <c r="V10" s="25">
        <v>0</v>
      </c>
      <c r="W10" s="27">
        <v>0</v>
      </c>
      <c r="X10" s="28">
        <v>0</v>
      </c>
      <c r="Y10" s="37" t="s">
        <v>19</v>
      </c>
    </row>
    <row r="11" spans="1:25" s="2" customFormat="1" ht="18" customHeight="1" thickBot="1" x14ac:dyDescent="0.2">
      <c r="A11" s="397"/>
      <c r="B11" s="403"/>
      <c r="C11" s="399"/>
      <c r="D11" s="391"/>
      <c r="E11" s="401"/>
      <c r="F11" s="384"/>
      <c r="G11" s="401"/>
      <c r="H11" s="386"/>
      <c r="I11" s="387"/>
      <c r="J11" s="387"/>
      <c r="K11" s="387"/>
      <c r="L11" s="387"/>
      <c r="M11" s="389"/>
      <c r="N11" s="393"/>
      <c r="O11" s="416"/>
      <c r="P11" s="384"/>
      <c r="Q11" s="49">
        <v>0</v>
      </c>
      <c r="R11" s="50">
        <v>0</v>
      </c>
      <c r="S11" s="50">
        <v>0</v>
      </c>
      <c r="T11" s="51">
        <v>0</v>
      </c>
      <c r="U11" s="50">
        <v>0</v>
      </c>
      <c r="V11" s="49">
        <v>0</v>
      </c>
      <c r="W11" s="51">
        <v>0</v>
      </c>
      <c r="X11" s="52">
        <v>0</v>
      </c>
      <c r="Y11" s="38" t="s">
        <v>15</v>
      </c>
    </row>
    <row r="12" spans="1:25" s="2" customFormat="1" ht="18" customHeight="1" x14ac:dyDescent="0.15">
      <c r="A12" s="396">
        <v>3</v>
      </c>
      <c r="B12" s="402" t="s">
        <v>7</v>
      </c>
      <c r="C12" s="398" t="s">
        <v>21</v>
      </c>
      <c r="D12" s="390"/>
      <c r="E12" s="400"/>
      <c r="F12" s="383"/>
      <c r="G12" s="400"/>
      <c r="H12" s="385"/>
      <c r="I12" s="385"/>
      <c r="J12" s="385"/>
      <c r="K12" s="385"/>
      <c r="L12" s="385"/>
      <c r="M12" s="388"/>
      <c r="N12" s="392"/>
      <c r="O12" s="394">
        <f>+(+E12+G12)-(M12+N12)</f>
        <v>0</v>
      </c>
      <c r="P12" s="383"/>
      <c r="Q12" s="25">
        <v>0</v>
      </c>
      <c r="R12" s="26">
        <v>0</v>
      </c>
      <c r="S12" s="26">
        <v>0</v>
      </c>
      <c r="T12" s="27">
        <v>0</v>
      </c>
      <c r="U12" s="26">
        <v>0</v>
      </c>
      <c r="V12" s="25">
        <v>0</v>
      </c>
      <c r="W12" s="27">
        <v>0</v>
      </c>
      <c r="X12" s="28">
        <v>0</v>
      </c>
      <c r="Y12" s="37" t="s">
        <v>19</v>
      </c>
    </row>
    <row r="13" spans="1:25" s="2" customFormat="1" ht="18" customHeight="1" thickBot="1" x14ac:dyDescent="0.2">
      <c r="A13" s="397"/>
      <c r="B13" s="403"/>
      <c r="C13" s="399"/>
      <c r="D13" s="391"/>
      <c r="E13" s="401"/>
      <c r="F13" s="384"/>
      <c r="G13" s="401"/>
      <c r="H13" s="386"/>
      <c r="I13" s="387"/>
      <c r="J13" s="387"/>
      <c r="K13" s="387"/>
      <c r="L13" s="387"/>
      <c r="M13" s="389"/>
      <c r="N13" s="393"/>
      <c r="O13" s="395"/>
      <c r="P13" s="384"/>
      <c r="Q13" s="49">
        <v>0</v>
      </c>
      <c r="R13" s="50">
        <v>0</v>
      </c>
      <c r="S13" s="50">
        <v>0</v>
      </c>
      <c r="T13" s="51">
        <v>0</v>
      </c>
      <c r="U13" s="50">
        <v>0</v>
      </c>
      <c r="V13" s="49">
        <v>0</v>
      </c>
      <c r="W13" s="51">
        <v>0</v>
      </c>
      <c r="X13" s="52">
        <v>0</v>
      </c>
      <c r="Y13" s="38" t="s">
        <v>15</v>
      </c>
    </row>
    <row r="14" spans="1:25" s="2" customFormat="1" ht="18" customHeight="1" x14ac:dyDescent="0.15">
      <c r="A14" s="396">
        <v>4</v>
      </c>
      <c r="B14" s="402" t="s">
        <v>8</v>
      </c>
      <c r="C14" s="398" t="s">
        <v>21</v>
      </c>
      <c r="D14" s="390"/>
      <c r="E14" s="400"/>
      <c r="F14" s="383"/>
      <c r="G14" s="400"/>
      <c r="H14" s="385"/>
      <c r="I14" s="385"/>
      <c r="J14" s="385"/>
      <c r="K14" s="385"/>
      <c r="L14" s="385"/>
      <c r="M14" s="388"/>
      <c r="N14" s="392"/>
      <c r="O14" s="394">
        <f>+(+E14+G14)-(M14+N14)</f>
        <v>0</v>
      </c>
      <c r="P14" s="383"/>
      <c r="Q14" s="25">
        <v>0</v>
      </c>
      <c r="R14" s="26">
        <v>0</v>
      </c>
      <c r="S14" s="26">
        <v>0</v>
      </c>
      <c r="T14" s="27">
        <v>0</v>
      </c>
      <c r="U14" s="26">
        <v>0</v>
      </c>
      <c r="V14" s="25">
        <v>0</v>
      </c>
      <c r="W14" s="27">
        <v>0</v>
      </c>
      <c r="X14" s="28">
        <v>0</v>
      </c>
      <c r="Y14" s="37" t="s">
        <v>19</v>
      </c>
    </row>
    <row r="15" spans="1:25" s="2" customFormat="1" ht="18" customHeight="1" thickBot="1" x14ac:dyDescent="0.2">
      <c r="A15" s="397"/>
      <c r="B15" s="403"/>
      <c r="C15" s="399"/>
      <c r="D15" s="391"/>
      <c r="E15" s="401"/>
      <c r="F15" s="384"/>
      <c r="G15" s="401"/>
      <c r="H15" s="386"/>
      <c r="I15" s="387"/>
      <c r="J15" s="387"/>
      <c r="K15" s="387"/>
      <c r="L15" s="387"/>
      <c r="M15" s="389"/>
      <c r="N15" s="393"/>
      <c r="O15" s="395"/>
      <c r="P15" s="384"/>
      <c r="Q15" s="49">
        <v>0</v>
      </c>
      <c r="R15" s="50">
        <v>0</v>
      </c>
      <c r="S15" s="50">
        <v>0</v>
      </c>
      <c r="T15" s="51">
        <v>0</v>
      </c>
      <c r="U15" s="50">
        <v>0</v>
      </c>
      <c r="V15" s="49">
        <v>0</v>
      </c>
      <c r="W15" s="51">
        <v>0</v>
      </c>
      <c r="X15" s="52">
        <v>0</v>
      </c>
      <c r="Y15" s="38" t="s">
        <v>15</v>
      </c>
    </row>
    <row r="16" spans="1:25" s="2" customFormat="1" ht="18" customHeight="1" x14ac:dyDescent="0.15">
      <c r="A16" s="396">
        <v>5</v>
      </c>
      <c r="B16" s="402" t="s">
        <v>9</v>
      </c>
      <c r="C16" s="398" t="s">
        <v>21</v>
      </c>
      <c r="D16" s="390"/>
      <c r="E16" s="400"/>
      <c r="F16" s="383"/>
      <c r="G16" s="400"/>
      <c r="H16" s="385"/>
      <c r="I16" s="385"/>
      <c r="J16" s="385"/>
      <c r="K16" s="385"/>
      <c r="L16" s="385"/>
      <c r="M16" s="388"/>
      <c r="N16" s="392"/>
      <c r="O16" s="394">
        <f>+(+E16+G16)-(M16+N16)</f>
        <v>0</v>
      </c>
      <c r="P16" s="383"/>
      <c r="Q16" s="25">
        <v>0</v>
      </c>
      <c r="R16" s="26">
        <v>0</v>
      </c>
      <c r="S16" s="26">
        <v>0</v>
      </c>
      <c r="T16" s="27">
        <v>0</v>
      </c>
      <c r="U16" s="26">
        <v>0</v>
      </c>
      <c r="V16" s="25">
        <v>0</v>
      </c>
      <c r="W16" s="27">
        <v>0</v>
      </c>
      <c r="X16" s="28">
        <v>0</v>
      </c>
      <c r="Y16" s="37" t="s">
        <v>19</v>
      </c>
    </row>
    <row r="17" spans="1:25" s="2" customFormat="1" ht="18" customHeight="1" thickBot="1" x14ac:dyDescent="0.2">
      <c r="A17" s="397"/>
      <c r="B17" s="403"/>
      <c r="C17" s="399"/>
      <c r="D17" s="391"/>
      <c r="E17" s="401"/>
      <c r="F17" s="384"/>
      <c r="G17" s="401"/>
      <c r="H17" s="386"/>
      <c r="I17" s="387"/>
      <c r="J17" s="387"/>
      <c r="K17" s="387"/>
      <c r="L17" s="387"/>
      <c r="M17" s="389"/>
      <c r="N17" s="393"/>
      <c r="O17" s="395"/>
      <c r="P17" s="384"/>
      <c r="Q17" s="49">
        <v>0</v>
      </c>
      <c r="R17" s="50">
        <v>0</v>
      </c>
      <c r="S17" s="50">
        <v>0</v>
      </c>
      <c r="T17" s="51">
        <v>0</v>
      </c>
      <c r="U17" s="50">
        <v>0</v>
      </c>
      <c r="V17" s="49">
        <v>0</v>
      </c>
      <c r="W17" s="51">
        <v>0</v>
      </c>
      <c r="X17" s="52">
        <v>0</v>
      </c>
      <c r="Y17" s="38" t="s">
        <v>15</v>
      </c>
    </row>
    <row r="18" spans="1:25" s="2" customFormat="1" ht="18" customHeight="1" x14ac:dyDescent="0.15">
      <c r="A18" s="396">
        <v>6</v>
      </c>
      <c r="B18" s="402" t="s">
        <v>29</v>
      </c>
      <c r="C18" s="398" t="s">
        <v>21</v>
      </c>
      <c r="D18" s="390"/>
      <c r="E18" s="400"/>
      <c r="F18" s="383"/>
      <c r="G18" s="400"/>
      <c r="H18" s="385"/>
      <c r="I18" s="385"/>
      <c r="J18" s="385"/>
      <c r="K18" s="385"/>
      <c r="L18" s="385"/>
      <c r="M18" s="388"/>
      <c r="N18" s="392"/>
      <c r="O18" s="394">
        <f>+(+E18+G18)-(M18+N18)</f>
        <v>0</v>
      </c>
      <c r="P18" s="383"/>
      <c r="Q18" s="25">
        <v>0</v>
      </c>
      <c r="R18" s="26">
        <v>0</v>
      </c>
      <c r="S18" s="26">
        <v>0</v>
      </c>
      <c r="T18" s="27">
        <v>0</v>
      </c>
      <c r="U18" s="26">
        <v>0</v>
      </c>
      <c r="V18" s="25">
        <v>0</v>
      </c>
      <c r="W18" s="27">
        <v>0</v>
      </c>
      <c r="X18" s="28">
        <v>0</v>
      </c>
      <c r="Y18" s="37" t="s">
        <v>19</v>
      </c>
    </row>
    <row r="19" spans="1:25" s="2" customFormat="1" ht="18" customHeight="1" thickBot="1" x14ac:dyDescent="0.2">
      <c r="A19" s="397"/>
      <c r="B19" s="403"/>
      <c r="C19" s="399"/>
      <c r="D19" s="391"/>
      <c r="E19" s="401"/>
      <c r="F19" s="384"/>
      <c r="G19" s="401"/>
      <c r="H19" s="386"/>
      <c r="I19" s="387"/>
      <c r="J19" s="387"/>
      <c r="K19" s="387"/>
      <c r="L19" s="387"/>
      <c r="M19" s="389"/>
      <c r="N19" s="393"/>
      <c r="O19" s="395"/>
      <c r="P19" s="384"/>
      <c r="Q19" s="49">
        <v>0</v>
      </c>
      <c r="R19" s="50">
        <v>0</v>
      </c>
      <c r="S19" s="50">
        <v>0</v>
      </c>
      <c r="T19" s="51">
        <v>0</v>
      </c>
      <c r="U19" s="50">
        <v>0</v>
      </c>
      <c r="V19" s="49">
        <v>0</v>
      </c>
      <c r="W19" s="51">
        <v>0</v>
      </c>
      <c r="X19" s="52">
        <v>0</v>
      </c>
      <c r="Y19" s="38" t="s">
        <v>15</v>
      </c>
    </row>
    <row r="20" spans="1:25" s="2" customFormat="1" ht="18" customHeight="1" x14ac:dyDescent="0.15">
      <c r="A20" s="396">
        <v>7</v>
      </c>
      <c r="B20" s="402" t="s">
        <v>30</v>
      </c>
      <c r="C20" s="398" t="s">
        <v>21</v>
      </c>
      <c r="D20" s="390"/>
      <c r="E20" s="400"/>
      <c r="F20" s="383"/>
      <c r="G20" s="400"/>
      <c r="H20" s="385"/>
      <c r="I20" s="385"/>
      <c r="J20" s="385"/>
      <c r="K20" s="385"/>
      <c r="L20" s="385"/>
      <c r="M20" s="388"/>
      <c r="N20" s="392"/>
      <c r="O20" s="394">
        <f>+(+E20+G20)-(M20+N20)</f>
        <v>0</v>
      </c>
      <c r="P20" s="383"/>
      <c r="Q20" s="25">
        <v>0</v>
      </c>
      <c r="R20" s="26">
        <v>0</v>
      </c>
      <c r="S20" s="26">
        <v>0</v>
      </c>
      <c r="T20" s="27">
        <v>0</v>
      </c>
      <c r="U20" s="26">
        <v>0</v>
      </c>
      <c r="V20" s="25">
        <v>0</v>
      </c>
      <c r="W20" s="27">
        <v>0</v>
      </c>
      <c r="X20" s="28">
        <v>0</v>
      </c>
      <c r="Y20" s="37" t="s">
        <v>19</v>
      </c>
    </row>
    <row r="21" spans="1:25" s="2" customFormat="1" ht="18" customHeight="1" thickBot="1" x14ac:dyDescent="0.2">
      <c r="A21" s="397"/>
      <c r="B21" s="403"/>
      <c r="C21" s="399"/>
      <c r="D21" s="391"/>
      <c r="E21" s="401"/>
      <c r="F21" s="384"/>
      <c r="G21" s="401"/>
      <c r="H21" s="386"/>
      <c r="I21" s="387"/>
      <c r="J21" s="387"/>
      <c r="K21" s="387"/>
      <c r="L21" s="387"/>
      <c r="M21" s="389"/>
      <c r="N21" s="393"/>
      <c r="O21" s="395"/>
      <c r="P21" s="384"/>
      <c r="Q21" s="49">
        <v>0</v>
      </c>
      <c r="R21" s="50">
        <v>0</v>
      </c>
      <c r="S21" s="50">
        <v>0</v>
      </c>
      <c r="T21" s="51">
        <v>0</v>
      </c>
      <c r="U21" s="50">
        <v>0</v>
      </c>
      <c r="V21" s="49">
        <v>0</v>
      </c>
      <c r="W21" s="51">
        <v>0</v>
      </c>
      <c r="X21" s="52">
        <v>0</v>
      </c>
      <c r="Y21" s="38" t="s">
        <v>15</v>
      </c>
    </row>
    <row r="22" spans="1:25" s="2" customFormat="1" ht="18" customHeight="1" x14ac:dyDescent="0.15">
      <c r="A22" s="396">
        <v>8</v>
      </c>
      <c r="B22" s="402" t="s">
        <v>31</v>
      </c>
      <c r="C22" s="398" t="s">
        <v>21</v>
      </c>
      <c r="D22" s="390"/>
      <c r="E22" s="400"/>
      <c r="F22" s="383"/>
      <c r="G22" s="400"/>
      <c r="H22" s="385"/>
      <c r="I22" s="385"/>
      <c r="J22" s="385"/>
      <c r="K22" s="385"/>
      <c r="L22" s="385"/>
      <c r="M22" s="388"/>
      <c r="N22" s="392"/>
      <c r="O22" s="394">
        <f>+(+E22+G22)-(M22+N22)</f>
        <v>0</v>
      </c>
      <c r="P22" s="383"/>
      <c r="Q22" s="25">
        <v>0</v>
      </c>
      <c r="R22" s="26">
        <v>0</v>
      </c>
      <c r="S22" s="26">
        <v>0</v>
      </c>
      <c r="T22" s="27">
        <v>0</v>
      </c>
      <c r="U22" s="26">
        <v>0</v>
      </c>
      <c r="V22" s="25">
        <v>0</v>
      </c>
      <c r="W22" s="27">
        <v>0</v>
      </c>
      <c r="X22" s="28">
        <v>0</v>
      </c>
      <c r="Y22" s="37" t="s">
        <v>19</v>
      </c>
    </row>
    <row r="23" spans="1:25" s="2" customFormat="1" ht="18" customHeight="1" thickBot="1" x14ac:dyDescent="0.2">
      <c r="A23" s="397"/>
      <c r="B23" s="403"/>
      <c r="C23" s="399"/>
      <c r="D23" s="391"/>
      <c r="E23" s="401"/>
      <c r="F23" s="384"/>
      <c r="G23" s="401"/>
      <c r="H23" s="386"/>
      <c r="I23" s="387"/>
      <c r="J23" s="387"/>
      <c r="K23" s="387"/>
      <c r="L23" s="387"/>
      <c r="M23" s="389"/>
      <c r="N23" s="393"/>
      <c r="O23" s="395"/>
      <c r="P23" s="384"/>
      <c r="Q23" s="49">
        <v>0</v>
      </c>
      <c r="R23" s="50">
        <v>0</v>
      </c>
      <c r="S23" s="50">
        <v>0</v>
      </c>
      <c r="T23" s="51">
        <v>0</v>
      </c>
      <c r="U23" s="50">
        <v>0</v>
      </c>
      <c r="V23" s="49">
        <v>0</v>
      </c>
      <c r="W23" s="51">
        <v>0</v>
      </c>
      <c r="X23" s="52">
        <v>0</v>
      </c>
      <c r="Y23" s="38" t="s">
        <v>15</v>
      </c>
    </row>
    <row r="24" spans="1:25" s="2" customFormat="1" ht="18" customHeight="1" x14ac:dyDescent="0.15">
      <c r="A24" s="396">
        <v>9</v>
      </c>
      <c r="B24" s="402" t="s">
        <v>32</v>
      </c>
      <c r="C24" s="398" t="s">
        <v>21</v>
      </c>
      <c r="D24" s="390"/>
      <c r="E24" s="400"/>
      <c r="F24" s="383"/>
      <c r="G24" s="400"/>
      <c r="H24" s="385"/>
      <c r="I24" s="385"/>
      <c r="J24" s="385"/>
      <c r="K24" s="385"/>
      <c r="L24" s="385"/>
      <c r="M24" s="388"/>
      <c r="N24" s="392"/>
      <c r="O24" s="394">
        <f>+(+E24+G24)-(M24+N24)</f>
        <v>0</v>
      </c>
      <c r="P24" s="383"/>
      <c r="Q24" s="25">
        <v>0</v>
      </c>
      <c r="R24" s="26">
        <v>0</v>
      </c>
      <c r="S24" s="26">
        <v>0</v>
      </c>
      <c r="T24" s="27">
        <v>0</v>
      </c>
      <c r="U24" s="26">
        <v>0</v>
      </c>
      <c r="V24" s="25">
        <v>0</v>
      </c>
      <c r="W24" s="27">
        <v>0</v>
      </c>
      <c r="X24" s="28">
        <v>0</v>
      </c>
      <c r="Y24" s="37" t="s">
        <v>19</v>
      </c>
    </row>
    <row r="25" spans="1:25" s="2" customFormat="1" ht="18" customHeight="1" thickBot="1" x14ac:dyDescent="0.2">
      <c r="A25" s="397"/>
      <c r="B25" s="403"/>
      <c r="C25" s="399"/>
      <c r="D25" s="391"/>
      <c r="E25" s="401"/>
      <c r="F25" s="384"/>
      <c r="G25" s="401"/>
      <c r="H25" s="386"/>
      <c r="I25" s="387"/>
      <c r="J25" s="387"/>
      <c r="K25" s="387"/>
      <c r="L25" s="387"/>
      <c r="M25" s="389"/>
      <c r="N25" s="393"/>
      <c r="O25" s="395"/>
      <c r="P25" s="384"/>
      <c r="Q25" s="49">
        <v>0</v>
      </c>
      <c r="R25" s="50">
        <v>0</v>
      </c>
      <c r="S25" s="50">
        <v>0</v>
      </c>
      <c r="T25" s="51">
        <v>0</v>
      </c>
      <c r="U25" s="50">
        <v>0</v>
      </c>
      <c r="V25" s="49">
        <v>0</v>
      </c>
      <c r="W25" s="51">
        <v>0</v>
      </c>
      <c r="X25" s="52">
        <v>0</v>
      </c>
      <c r="Y25" s="38" t="s">
        <v>15</v>
      </c>
    </row>
    <row r="26" spans="1:25" s="2" customFormat="1" ht="18" customHeight="1" x14ac:dyDescent="0.15">
      <c r="A26" s="396">
        <v>10</v>
      </c>
      <c r="B26" s="402" t="s">
        <v>33</v>
      </c>
      <c r="C26" s="398" t="s">
        <v>21</v>
      </c>
      <c r="D26" s="390"/>
      <c r="E26" s="400"/>
      <c r="F26" s="383"/>
      <c r="G26" s="400"/>
      <c r="H26" s="385"/>
      <c r="I26" s="385"/>
      <c r="J26" s="385"/>
      <c r="K26" s="385"/>
      <c r="L26" s="385"/>
      <c r="M26" s="388"/>
      <c r="N26" s="392"/>
      <c r="O26" s="394">
        <f>+(+E26+G26)-(M26+N26)</f>
        <v>0</v>
      </c>
      <c r="P26" s="383"/>
      <c r="Q26" s="25">
        <v>0</v>
      </c>
      <c r="R26" s="26">
        <v>0</v>
      </c>
      <c r="S26" s="26">
        <v>0</v>
      </c>
      <c r="T26" s="27">
        <v>0</v>
      </c>
      <c r="U26" s="26">
        <v>0</v>
      </c>
      <c r="V26" s="25">
        <v>0</v>
      </c>
      <c r="W26" s="27">
        <v>0</v>
      </c>
      <c r="X26" s="28">
        <v>0</v>
      </c>
      <c r="Y26" s="37" t="s">
        <v>19</v>
      </c>
    </row>
    <row r="27" spans="1:25" s="2" customFormat="1" ht="18" customHeight="1" thickBot="1" x14ac:dyDescent="0.2">
      <c r="A27" s="397"/>
      <c r="B27" s="403"/>
      <c r="C27" s="399"/>
      <c r="D27" s="391"/>
      <c r="E27" s="401"/>
      <c r="F27" s="384"/>
      <c r="G27" s="401"/>
      <c r="H27" s="386"/>
      <c r="I27" s="387"/>
      <c r="J27" s="387"/>
      <c r="K27" s="387"/>
      <c r="L27" s="387"/>
      <c r="M27" s="389"/>
      <c r="N27" s="393"/>
      <c r="O27" s="395"/>
      <c r="P27" s="384"/>
      <c r="Q27" s="49">
        <v>0</v>
      </c>
      <c r="R27" s="50">
        <v>0</v>
      </c>
      <c r="S27" s="50">
        <v>0</v>
      </c>
      <c r="T27" s="51">
        <v>0</v>
      </c>
      <c r="U27" s="50">
        <v>0</v>
      </c>
      <c r="V27" s="49">
        <v>0</v>
      </c>
      <c r="W27" s="51">
        <v>0</v>
      </c>
      <c r="X27" s="52">
        <v>0</v>
      </c>
      <c r="Y27" s="38" t="s">
        <v>15</v>
      </c>
    </row>
    <row r="28" spans="1:25" s="2" customFormat="1" ht="18" customHeight="1" x14ac:dyDescent="0.15">
      <c r="A28" s="396">
        <v>11</v>
      </c>
      <c r="B28" s="402" t="s">
        <v>34</v>
      </c>
      <c r="C28" s="398" t="s">
        <v>21</v>
      </c>
      <c r="D28" s="390"/>
      <c r="E28" s="400"/>
      <c r="F28" s="383"/>
      <c r="G28" s="400"/>
      <c r="H28" s="385"/>
      <c r="I28" s="385"/>
      <c r="J28" s="385"/>
      <c r="K28" s="385"/>
      <c r="L28" s="385"/>
      <c r="M28" s="388"/>
      <c r="N28" s="392"/>
      <c r="O28" s="394">
        <f>+(+E28+G28)-(M28+N28)</f>
        <v>0</v>
      </c>
      <c r="P28" s="383"/>
      <c r="Q28" s="25">
        <v>0</v>
      </c>
      <c r="R28" s="26">
        <v>0</v>
      </c>
      <c r="S28" s="26">
        <v>0</v>
      </c>
      <c r="T28" s="27">
        <v>0</v>
      </c>
      <c r="U28" s="26">
        <v>0</v>
      </c>
      <c r="V28" s="25">
        <v>0</v>
      </c>
      <c r="W28" s="27">
        <v>0</v>
      </c>
      <c r="X28" s="28">
        <v>0</v>
      </c>
      <c r="Y28" s="37" t="s">
        <v>19</v>
      </c>
    </row>
    <row r="29" spans="1:25" s="2" customFormat="1" ht="18" customHeight="1" thickBot="1" x14ac:dyDescent="0.2">
      <c r="A29" s="397"/>
      <c r="B29" s="403"/>
      <c r="C29" s="399"/>
      <c r="D29" s="391"/>
      <c r="E29" s="401"/>
      <c r="F29" s="384"/>
      <c r="G29" s="401"/>
      <c r="H29" s="386"/>
      <c r="I29" s="387"/>
      <c r="J29" s="387"/>
      <c r="K29" s="387"/>
      <c r="L29" s="387"/>
      <c r="M29" s="389"/>
      <c r="N29" s="393"/>
      <c r="O29" s="395"/>
      <c r="P29" s="384"/>
      <c r="Q29" s="49">
        <v>0</v>
      </c>
      <c r="R29" s="50">
        <v>0</v>
      </c>
      <c r="S29" s="50">
        <v>0</v>
      </c>
      <c r="T29" s="51">
        <v>0</v>
      </c>
      <c r="U29" s="50">
        <v>0</v>
      </c>
      <c r="V29" s="49">
        <v>0</v>
      </c>
      <c r="W29" s="51">
        <v>0</v>
      </c>
      <c r="X29" s="52">
        <v>0</v>
      </c>
      <c r="Y29" s="38" t="s">
        <v>15</v>
      </c>
    </row>
    <row r="30" spans="1:25" s="2" customFormat="1" ht="18" customHeight="1" x14ac:dyDescent="0.15">
      <c r="A30" s="396">
        <v>12</v>
      </c>
      <c r="B30" s="402" t="s">
        <v>35</v>
      </c>
      <c r="C30" s="398" t="s">
        <v>21</v>
      </c>
      <c r="D30" s="390"/>
      <c r="E30" s="400"/>
      <c r="F30" s="383"/>
      <c r="G30" s="400"/>
      <c r="H30" s="385"/>
      <c r="I30" s="385"/>
      <c r="J30" s="385"/>
      <c r="K30" s="385"/>
      <c r="L30" s="385"/>
      <c r="M30" s="388"/>
      <c r="N30" s="392"/>
      <c r="O30" s="394">
        <f>+(+E30+G30)-(M30+N30)</f>
        <v>0</v>
      </c>
      <c r="P30" s="383"/>
      <c r="Q30" s="25">
        <v>0</v>
      </c>
      <c r="R30" s="26">
        <v>0</v>
      </c>
      <c r="S30" s="26">
        <v>0</v>
      </c>
      <c r="T30" s="27">
        <v>0</v>
      </c>
      <c r="U30" s="26">
        <v>0</v>
      </c>
      <c r="V30" s="25">
        <v>0</v>
      </c>
      <c r="W30" s="27">
        <v>0</v>
      </c>
      <c r="X30" s="28">
        <v>0</v>
      </c>
      <c r="Y30" s="37" t="s">
        <v>19</v>
      </c>
    </row>
    <row r="31" spans="1:25" s="2" customFormat="1" ht="18" customHeight="1" thickBot="1" x14ac:dyDescent="0.2">
      <c r="A31" s="397"/>
      <c r="B31" s="403"/>
      <c r="C31" s="399"/>
      <c r="D31" s="391"/>
      <c r="E31" s="401"/>
      <c r="F31" s="384"/>
      <c r="G31" s="401"/>
      <c r="H31" s="386"/>
      <c r="I31" s="387"/>
      <c r="J31" s="387"/>
      <c r="K31" s="387"/>
      <c r="L31" s="387"/>
      <c r="M31" s="389"/>
      <c r="N31" s="393"/>
      <c r="O31" s="395"/>
      <c r="P31" s="384"/>
      <c r="Q31" s="49">
        <v>0</v>
      </c>
      <c r="R31" s="50">
        <v>0</v>
      </c>
      <c r="S31" s="50">
        <v>0</v>
      </c>
      <c r="T31" s="51">
        <v>0</v>
      </c>
      <c r="U31" s="50">
        <v>0</v>
      </c>
      <c r="V31" s="49">
        <v>0</v>
      </c>
      <c r="W31" s="51">
        <v>0</v>
      </c>
      <c r="X31" s="52">
        <v>0</v>
      </c>
      <c r="Y31" s="38" t="s">
        <v>15</v>
      </c>
    </row>
    <row r="32" spans="1:25" s="2" customFormat="1" ht="18" customHeight="1" x14ac:dyDescent="0.15">
      <c r="A32" s="396">
        <v>13</v>
      </c>
      <c r="B32" s="402" t="s">
        <v>36</v>
      </c>
      <c r="C32" s="398" t="s">
        <v>21</v>
      </c>
      <c r="D32" s="390"/>
      <c r="E32" s="400"/>
      <c r="F32" s="383"/>
      <c r="G32" s="400"/>
      <c r="H32" s="385"/>
      <c r="I32" s="385"/>
      <c r="J32" s="385"/>
      <c r="K32" s="385"/>
      <c r="L32" s="385"/>
      <c r="M32" s="388"/>
      <c r="N32" s="392"/>
      <c r="O32" s="394">
        <f>+(+E32+G32)-(M32+N32)</f>
        <v>0</v>
      </c>
      <c r="P32" s="383"/>
      <c r="Q32" s="25">
        <v>0</v>
      </c>
      <c r="R32" s="26">
        <v>0</v>
      </c>
      <c r="S32" s="26">
        <v>0</v>
      </c>
      <c r="T32" s="27">
        <v>0</v>
      </c>
      <c r="U32" s="26">
        <v>0</v>
      </c>
      <c r="V32" s="25">
        <v>0</v>
      </c>
      <c r="W32" s="27">
        <v>0</v>
      </c>
      <c r="X32" s="28">
        <v>0</v>
      </c>
      <c r="Y32" s="37" t="s">
        <v>19</v>
      </c>
    </row>
    <row r="33" spans="1:25" s="2" customFormat="1" ht="18" customHeight="1" thickBot="1" x14ac:dyDescent="0.2">
      <c r="A33" s="397"/>
      <c r="B33" s="403"/>
      <c r="C33" s="399"/>
      <c r="D33" s="391"/>
      <c r="E33" s="401"/>
      <c r="F33" s="384"/>
      <c r="G33" s="401"/>
      <c r="H33" s="386"/>
      <c r="I33" s="387"/>
      <c r="J33" s="387"/>
      <c r="K33" s="387"/>
      <c r="L33" s="387"/>
      <c r="M33" s="389"/>
      <c r="N33" s="393"/>
      <c r="O33" s="395"/>
      <c r="P33" s="384"/>
      <c r="Q33" s="49">
        <v>0</v>
      </c>
      <c r="R33" s="50">
        <v>0</v>
      </c>
      <c r="S33" s="50">
        <v>0</v>
      </c>
      <c r="T33" s="51">
        <v>0</v>
      </c>
      <c r="U33" s="50">
        <v>0</v>
      </c>
      <c r="V33" s="49">
        <v>0</v>
      </c>
      <c r="W33" s="51">
        <v>0</v>
      </c>
      <c r="X33" s="52">
        <v>0</v>
      </c>
      <c r="Y33" s="38" t="s">
        <v>15</v>
      </c>
    </row>
    <row r="34" spans="1:25" s="2" customFormat="1" ht="20.100000000000001" customHeight="1" x14ac:dyDescent="0.15">
      <c r="A34" s="396"/>
      <c r="B34" s="396"/>
      <c r="C34" s="398"/>
      <c r="D34" s="390"/>
      <c r="E34" s="400"/>
      <c r="F34" s="383"/>
      <c r="G34" s="400"/>
      <c r="H34" s="385"/>
      <c r="I34" s="385"/>
      <c r="J34" s="385"/>
      <c r="K34" s="385"/>
      <c r="L34" s="385"/>
      <c r="M34" s="388"/>
      <c r="N34" s="392"/>
      <c r="O34" s="394">
        <f>+(+E34+G34)-(M34+N34)</f>
        <v>0</v>
      </c>
      <c r="P34" s="383"/>
      <c r="Q34" s="25">
        <v>0</v>
      </c>
      <c r="R34" s="26">
        <v>0</v>
      </c>
      <c r="S34" s="26">
        <v>0</v>
      </c>
      <c r="T34" s="27">
        <v>0</v>
      </c>
      <c r="U34" s="26">
        <v>0</v>
      </c>
      <c r="V34" s="25">
        <v>0</v>
      </c>
      <c r="W34" s="27">
        <v>0</v>
      </c>
      <c r="X34" s="28">
        <v>0</v>
      </c>
      <c r="Y34" s="37" t="s">
        <v>19</v>
      </c>
    </row>
    <row r="35" spans="1:25" s="2" customFormat="1" ht="20.100000000000001" customHeight="1" thickBot="1" x14ac:dyDescent="0.2">
      <c r="A35" s="397"/>
      <c r="B35" s="397"/>
      <c r="C35" s="399"/>
      <c r="D35" s="391"/>
      <c r="E35" s="401"/>
      <c r="F35" s="384"/>
      <c r="G35" s="401"/>
      <c r="H35" s="386"/>
      <c r="I35" s="387"/>
      <c r="J35" s="387"/>
      <c r="K35" s="387"/>
      <c r="L35" s="387"/>
      <c r="M35" s="389"/>
      <c r="N35" s="393"/>
      <c r="O35" s="395"/>
      <c r="P35" s="384"/>
      <c r="Q35" s="49">
        <v>0</v>
      </c>
      <c r="R35" s="50">
        <v>0</v>
      </c>
      <c r="S35" s="50">
        <v>0</v>
      </c>
      <c r="T35" s="51">
        <v>0</v>
      </c>
      <c r="U35" s="50">
        <v>0</v>
      </c>
      <c r="V35" s="49">
        <v>0</v>
      </c>
      <c r="W35" s="51">
        <v>0</v>
      </c>
      <c r="X35" s="52">
        <v>0</v>
      </c>
      <c r="Y35" s="38" t="s">
        <v>15</v>
      </c>
    </row>
    <row r="36" spans="1:25" s="2" customFormat="1" ht="18" customHeight="1" x14ac:dyDescent="0.15">
      <c r="A36" s="396">
        <v>45</v>
      </c>
      <c r="B36" s="402" t="s">
        <v>37</v>
      </c>
      <c r="C36" s="398" t="s">
        <v>21</v>
      </c>
      <c r="D36" s="390"/>
      <c r="E36" s="400"/>
      <c r="F36" s="383"/>
      <c r="G36" s="400"/>
      <c r="H36" s="385"/>
      <c r="I36" s="385"/>
      <c r="J36" s="385"/>
      <c r="K36" s="385"/>
      <c r="L36" s="385"/>
      <c r="M36" s="388"/>
      <c r="N36" s="392"/>
      <c r="O36" s="394">
        <f>+(+E36+G36)-(M36+N36)</f>
        <v>0</v>
      </c>
      <c r="P36" s="383"/>
      <c r="Q36" s="25">
        <v>0</v>
      </c>
      <c r="R36" s="26">
        <v>0</v>
      </c>
      <c r="S36" s="26">
        <v>0</v>
      </c>
      <c r="T36" s="27">
        <v>0</v>
      </c>
      <c r="U36" s="26">
        <v>0</v>
      </c>
      <c r="V36" s="25">
        <v>0</v>
      </c>
      <c r="W36" s="27">
        <v>0</v>
      </c>
      <c r="X36" s="28">
        <v>0</v>
      </c>
      <c r="Y36" s="37" t="s">
        <v>19</v>
      </c>
    </row>
    <row r="37" spans="1:25" s="2" customFormat="1" ht="18" customHeight="1" thickBot="1" x14ac:dyDescent="0.2">
      <c r="A37" s="397"/>
      <c r="B37" s="403"/>
      <c r="C37" s="399"/>
      <c r="D37" s="391"/>
      <c r="E37" s="401"/>
      <c r="F37" s="384"/>
      <c r="G37" s="401"/>
      <c r="H37" s="386"/>
      <c r="I37" s="387"/>
      <c r="J37" s="387"/>
      <c r="K37" s="387"/>
      <c r="L37" s="387"/>
      <c r="M37" s="389"/>
      <c r="N37" s="393"/>
      <c r="O37" s="395"/>
      <c r="P37" s="384"/>
      <c r="Q37" s="49">
        <v>0</v>
      </c>
      <c r="R37" s="50">
        <v>0</v>
      </c>
      <c r="S37" s="50">
        <v>0</v>
      </c>
      <c r="T37" s="51">
        <v>0</v>
      </c>
      <c r="U37" s="50">
        <v>0</v>
      </c>
      <c r="V37" s="49">
        <v>0</v>
      </c>
      <c r="W37" s="51">
        <v>0</v>
      </c>
      <c r="X37" s="52">
        <v>0</v>
      </c>
      <c r="Y37" s="38" t="s">
        <v>15</v>
      </c>
    </row>
    <row r="38" spans="1:25" s="2" customFormat="1" ht="18" customHeight="1" x14ac:dyDescent="0.15">
      <c r="A38" s="396">
        <v>46</v>
      </c>
      <c r="B38" s="402" t="s">
        <v>38</v>
      </c>
      <c r="C38" s="398" t="s">
        <v>21</v>
      </c>
      <c r="D38" s="390"/>
      <c r="E38" s="400"/>
      <c r="F38" s="383"/>
      <c r="G38" s="400"/>
      <c r="H38" s="385"/>
      <c r="I38" s="385"/>
      <c r="J38" s="385"/>
      <c r="K38" s="385"/>
      <c r="L38" s="385"/>
      <c r="M38" s="388"/>
      <c r="N38" s="392"/>
      <c r="O38" s="394">
        <f>+(+E38+G38)-(M38+N38)</f>
        <v>0</v>
      </c>
      <c r="P38" s="383"/>
      <c r="Q38" s="25">
        <v>0</v>
      </c>
      <c r="R38" s="26">
        <v>0</v>
      </c>
      <c r="S38" s="26">
        <v>0</v>
      </c>
      <c r="T38" s="27">
        <v>0</v>
      </c>
      <c r="U38" s="26">
        <v>0</v>
      </c>
      <c r="V38" s="25">
        <v>0</v>
      </c>
      <c r="W38" s="27">
        <v>0</v>
      </c>
      <c r="X38" s="28">
        <v>0</v>
      </c>
      <c r="Y38" s="37" t="s">
        <v>19</v>
      </c>
    </row>
    <row r="39" spans="1:25" s="2" customFormat="1" ht="18" customHeight="1" thickBot="1" x14ac:dyDescent="0.2">
      <c r="A39" s="397"/>
      <c r="B39" s="403"/>
      <c r="C39" s="399"/>
      <c r="D39" s="391"/>
      <c r="E39" s="401"/>
      <c r="F39" s="384"/>
      <c r="G39" s="401"/>
      <c r="H39" s="386"/>
      <c r="I39" s="387"/>
      <c r="J39" s="387"/>
      <c r="K39" s="387"/>
      <c r="L39" s="387"/>
      <c r="M39" s="389"/>
      <c r="N39" s="393"/>
      <c r="O39" s="395"/>
      <c r="P39" s="384"/>
      <c r="Q39" s="49">
        <v>0</v>
      </c>
      <c r="R39" s="50">
        <v>0</v>
      </c>
      <c r="S39" s="50">
        <v>0</v>
      </c>
      <c r="T39" s="51">
        <v>0</v>
      </c>
      <c r="U39" s="50">
        <v>0</v>
      </c>
      <c r="V39" s="49">
        <v>0</v>
      </c>
      <c r="W39" s="51">
        <v>0</v>
      </c>
      <c r="X39" s="52">
        <v>0</v>
      </c>
      <c r="Y39" s="38" t="s">
        <v>15</v>
      </c>
    </row>
    <row r="40" spans="1:25" s="2" customFormat="1" ht="18" customHeight="1" x14ac:dyDescent="0.15">
      <c r="A40" s="396">
        <v>47</v>
      </c>
      <c r="B40" s="402" t="s">
        <v>39</v>
      </c>
      <c r="C40" s="398" t="s">
        <v>21</v>
      </c>
      <c r="D40" s="390"/>
      <c r="E40" s="400"/>
      <c r="F40" s="383"/>
      <c r="G40" s="400"/>
      <c r="H40" s="385"/>
      <c r="I40" s="385"/>
      <c r="J40" s="385"/>
      <c r="K40" s="385"/>
      <c r="L40" s="385"/>
      <c r="M40" s="388"/>
      <c r="N40" s="392"/>
      <c r="O40" s="394">
        <f>+(+E40+G40)-(M40+N40)</f>
        <v>0</v>
      </c>
      <c r="P40" s="383"/>
      <c r="Q40" s="25">
        <v>0</v>
      </c>
      <c r="R40" s="26">
        <v>0</v>
      </c>
      <c r="S40" s="26">
        <v>0</v>
      </c>
      <c r="T40" s="27">
        <v>0</v>
      </c>
      <c r="U40" s="26">
        <v>0</v>
      </c>
      <c r="V40" s="25">
        <v>0</v>
      </c>
      <c r="W40" s="27">
        <v>0</v>
      </c>
      <c r="X40" s="28">
        <v>0</v>
      </c>
      <c r="Y40" s="37" t="s">
        <v>19</v>
      </c>
    </row>
    <row r="41" spans="1:25" s="2" customFormat="1" ht="18" customHeight="1" thickBot="1" x14ac:dyDescent="0.2">
      <c r="A41" s="397"/>
      <c r="B41" s="403"/>
      <c r="C41" s="399"/>
      <c r="D41" s="391"/>
      <c r="E41" s="401"/>
      <c r="F41" s="384"/>
      <c r="G41" s="401"/>
      <c r="H41" s="386"/>
      <c r="I41" s="387"/>
      <c r="J41" s="387"/>
      <c r="K41" s="387"/>
      <c r="L41" s="387"/>
      <c r="M41" s="389"/>
      <c r="N41" s="393"/>
      <c r="O41" s="395"/>
      <c r="P41" s="384"/>
      <c r="Q41" s="49">
        <v>0</v>
      </c>
      <c r="R41" s="50">
        <v>0</v>
      </c>
      <c r="S41" s="50">
        <v>0</v>
      </c>
      <c r="T41" s="51">
        <v>0</v>
      </c>
      <c r="U41" s="50">
        <v>0</v>
      </c>
      <c r="V41" s="49">
        <v>0</v>
      </c>
      <c r="W41" s="51">
        <v>0</v>
      </c>
      <c r="X41" s="52">
        <v>0</v>
      </c>
      <c r="Y41" s="38" t="s">
        <v>15</v>
      </c>
    </row>
    <row r="42" spans="1:25" s="2" customFormat="1" ht="18" customHeight="1" x14ac:dyDescent="0.15">
      <c r="A42" s="396">
        <v>48</v>
      </c>
      <c r="B42" s="402" t="s">
        <v>40</v>
      </c>
      <c r="C42" s="398" t="s">
        <v>21</v>
      </c>
      <c r="D42" s="390"/>
      <c r="E42" s="400"/>
      <c r="F42" s="383"/>
      <c r="G42" s="400"/>
      <c r="H42" s="385"/>
      <c r="I42" s="385"/>
      <c r="J42" s="385"/>
      <c r="K42" s="385"/>
      <c r="L42" s="385"/>
      <c r="M42" s="388"/>
      <c r="N42" s="392"/>
      <c r="O42" s="394">
        <f>+(+E42+G42)-(M42+N42)</f>
        <v>0</v>
      </c>
      <c r="P42" s="383"/>
      <c r="Q42" s="25">
        <v>0</v>
      </c>
      <c r="R42" s="26">
        <v>0</v>
      </c>
      <c r="S42" s="26">
        <v>0</v>
      </c>
      <c r="T42" s="27">
        <v>0</v>
      </c>
      <c r="U42" s="26">
        <v>0</v>
      </c>
      <c r="V42" s="25">
        <v>0</v>
      </c>
      <c r="W42" s="27">
        <v>0</v>
      </c>
      <c r="X42" s="28">
        <v>0</v>
      </c>
      <c r="Y42" s="37" t="s">
        <v>19</v>
      </c>
    </row>
    <row r="43" spans="1:25" s="2" customFormat="1" ht="18" customHeight="1" thickBot="1" x14ac:dyDescent="0.2">
      <c r="A43" s="397"/>
      <c r="B43" s="403"/>
      <c r="C43" s="399"/>
      <c r="D43" s="391"/>
      <c r="E43" s="401"/>
      <c r="F43" s="384"/>
      <c r="G43" s="401"/>
      <c r="H43" s="386"/>
      <c r="I43" s="387"/>
      <c r="J43" s="387"/>
      <c r="K43" s="387"/>
      <c r="L43" s="387"/>
      <c r="M43" s="389"/>
      <c r="N43" s="393"/>
      <c r="O43" s="395"/>
      <c r="P43" s="384"/>
      <c r="Q43" s="49">
        <v>0</v>
      </c>
      <c r="R43" s="50">
        <v>0</v>
      </c>
      <c r="S43" s="50">
        <v>0</v>
      </c>
      <c r="T43" s="51">
        <v>0</v>
      </c>
      <c r="U43" s="50">
        <v>0</v>
      </c>
      <c r="V43" s="49">
        <v>0</v>
      </c>
      <c r="W43" s="51">
        <v>0</v>
      </c>
      <c r="X43" s="52">
        <v>0</v>
      </c>
      <c r="Y43" s="38" t="s">
        <v>15</v>
      </c>
    </row>
    <row r="44" spans="1:25" s="2" customFormat="1" ht="18" customHeight="1" x14ac:dyDescent="0.15">
      <c r="A44" s="396">
        <v>49</v>
      </c>
      <c r="B44" s="402" t="s">
        <v>41</v>
      </c>
      <c r="C44" s="398" t="s">
        <v>21</v>
      </c>
      <c r="D44" s="390"/>
      <c r="E44" s="400"/>
      <c r="F44" s="383"/>
      <c r="G44" s="400"/>
      <c r="H44" s="385"/>
      <c r="I44" s="385"/>
      <c r="J44" s="385"/>
      <c r="K44" s="385"/>
      <c r="L44" s="385"/>
      <c r="M44" s="388"/>
      <c r="N44" s="392"/>
      <c r="O44" s="394">
        <f>+(+E44+G44)-(M44+N44)</f>
        <v>0</v>
      </c>
      <c r="P44" s="383"/>
      <c r="Q44" s="25">
        <v>0</v>
      </c>
      <c r="R44" s="26">
        <v>0</v>
      </c>
      <c r="S44" s="26">
        <v>0</v>
      </c>
      <c r="T44" s="27">
        <v>0</v>
      </c>
      <c r="U44" s="26">
        <v>0</v>
      </c>
      <c r="V44" s="25">
        <v>0</v>
      </c>
      <c r="W44" s="27">
        <v>0</v>
      </c>
      <c r="X44" s="28">
        <v>0</v>
      </c>
      <c r="Y44" s="37" t="s">
        <v>19</v>
      </c>
    </row>
    <row r="45" spans="1:25" s="2" customFormat="1" ht="18" customHeight="1" thickBot="1" x14ac:dyDescent="0.2">
      <c r="A45" s="397"/>
      <c r="B45" s="403"/>
      <c r="C45" s="399"/>
      <c r="D45" s="391"/>
      <c r="E45" s="401"/>
      <c r="F45" s="384"/>
      <c r="G45" s="401"/>
      <c r="H45" s="386"/>
      <c r="I45" s="387"/>
      <c r="J45" s="387"/>
      <c r="K45" s="387"/>
      <c r="L45" s="387"/>
      <c r="M45" s="389"/>
      <c r="N45" s="393"/>
      <c r="O45" s="395"/>
      <c r="P45" s="384"/>
      <c r="Q45" s="49">
        <v>0</v>
      </c>
      <c r="R45" s="50">
        <v>0</v>
      </c>
      <c r="S45" s="50">
        <v>0</v>
      </c>
      <c r="T45" s="51">
        <v>0</v>
      </c>
      <c r="U45" s="50">
        <v>0</v>
      </c>
      <c r="V45" s="49">
        <v>0</v>
      </c>
      <c r="W45" s="51">
        <v>0</v>
      </c>
      <c r="X45" s="52">
        <v>0</v>
      </c>
      <c r="Y45" s="38" t="s">
        <v>15</v>
      </c>
    </row>
    <row r="46" spans="1:25" s="2" customFormat="1" ht="18" customHeight="1" x14ac:dyDescent="0.15">
      <c r="A46" s="396">
        <v>50</v>
      </c>
      <c r="B46" s="402" t="s">
        <v>42</v>
      </c>
      <c r="C46" s="398" t="s">
        <v>21</v>
      </c>
      <c r="D46" s="390"/>
      <c r="E46" s="400"/>
      <c r="F46" s="383"/>
      <c r="G46" s="400"/>
      <c r="H46" s="385"/>
      <c r="I46" s="385"/>
      <c r="J46" s="385"/>
      <c r="K46" s="385"/>
      <c r="L46" s="385"/>
      <c r="M46" s="388"/>
      <c r="N46" s="392"/>
      <c r="O46" s="394">
        <f>+(+E46+G46)-(M46+N46)</f>
        <v>0</v>
      </c>
      <c r="P46" s="383"/>
      <c r="Q46" s="25">
        <v>0</v>
      </c>
      <c r="R46" s="26">
        <v>0</v>
      </c>
      <c r="S46" s="26">
        <v>0</v>
      </c>
      <c r="T46" s="27">
        <v>0</v>
      </c>
      <c r="U46" s="26">
        <v>0</v>
      </c>
      <c r="V46" s="25">
        <v>0</v>
      </c>
      <c r="W46" s="27">
        <v>0</v>
      </c>
      <c r="X46" s="28">
        <v>0</v>
      </c>
      <c r="Y46" s="37" t="s">
        <v>19</v>
      </c>
    </row>
    <row r="47" spans="1:25" s="2" customFormat="1" ht="18" customHeight="1" thickBot="1" x14ac:dyDescent="0.2">
      <c r="A47" s="397"/>
      <c r="B47" s="403"/>
      <c r="C47" s="399"/>
      <c r="D47" s="391"/>
      <c r="E47" s="401"/>
      <c r="F47" s="384"/>
      <c r="G47" s="401"/>
      <c r="H47" s="386"/>
      <c r="I47" s="387"/>
      <c r="J47" s="387"/>
      <c r="K47" s="387"/>
      <c r="L47" s="387"/>
      <c r="M47" s="389"/>
      <c r="N47" s="393"/>
      <c r="O47" s="395"/>
      <c r="P47" s="384"/>
      <c r="Q47" s="49">
        <v>0</v>
      </c>
      <c r="R47" s="50">
        <v>0</v>
      </c>
      <c r="S47" s="50">
        <v>0</v>
      </c>
      <c r="T47" s="51">
        <v>0</v>
      </c>
      <c r="U47" s="50">
        <v>0</v>
      </c>
      <c r="V47" s="49">
        <v>0</v>
      </c>
      <c r="W47" s="51">
        <v>0</v>
      </c>
      <c r="X47" s="52">
        <v>0</v>
      </c>
      <c r="Y47" s="38" t="s">
        <v>15</v>
      </c>
    </row>
    <row r="48" spans="1:25" s="2" customFormat="1" ht="21.95" customHeight="1" x14ac:dyDescent="0.15">
      <c r="A48" s="396"/>
      <c r="B48" s="412" t="s">
        <v>50</v>
      </c>
      <c r="C48" s="413"/>
      <c r="D48" s="390"/>
      <c r="E48" s="400"/>
      <c r="F48" s="383"/>
      <c r="G48" s="400"/>
      <c r="H48" s="385"/>
      <c r="I48" s="385"/>
      <c r="J48" s="385"/>
      <c r="K48" s="385"/>
      <c r="L48" s="385"/>
      <c r="M48" s="388"/>
      <c r="N48" s="392"/>
      <c r="O48" s="394">
        <f>+(+E48+G48)-(M48+N48)</f>
        <v>0</v>
      </c>
      <c r="P48" s="383"/>
      <c r="Q48" s="25">
        <v>0</v>
      </c>
      <c r="R48" s="26">
        <v>0</v>
      </c>
      <c r="S48" s="26">
        <v>0</v>
      </c>
      <c r="T48" s="27">
        <v>0</v>
      </c>
      <c r="U48" s="26">
        <v>0</v>
      </c>
      <c r="V48" s="25">
        <v>0</v>
      </c>
      <c r="W48" s="27">
        <v>0</v>
      </c>
      <c r="X48" s="28">
        <v>0</v>
      </c>
      <c r="Y48" s="37" t="s">
        <v>19</v>
      </c>
    </row>
    <row r="49" spans="1:25" s="2" customFormat="1" ht="21.95" customHeight="1" thickBot="1" x14ac:dyDescent="0.2">
      <c r="A49" s="397"/>
      <c r="B49" s="414"/>
      <c r="C49" s="415"/>
      <c r="D49" s="391"/>
      <c r="E49" s="401"/>
      <c r="F49" s="384"/>
      <c r="G49" s="401"/>
      <c r="H49" s="386"/>
      <c r="I49" s="387"/>
      <c r="J49" s="387"/>
      <c r="K49" s="387"/>
      <c r="L49" s="387"/>
      <c r="M49" s="389"/>
      <c r="N49" s="393"/>
      <c r="O49" s="395"/>
      <c r="P49" s="384"/>
      <c r="Q49" s="49">
        <v>0</v>
      </c>
      <c r="R49" s="50">
        <v>0</v>
      </c>
      <c r="S49" s="50">
        <v>0</v>
      </c>
      <c r="T49" s="51">
        <v>0</v>
      </c>
      <c r="U49" s="50">
        <v>0</v>
      </c>
      <c r="V49" s="49">
        <v>0</v>
      </c>
      <c r="W49" s="51">
        <v>0</v>
      </c>
      <c r="X49" s="52">
        <v>0</v>
      </c>
      <c r="Y49" s="38" t="s">
        <v>15</v>
      </c>
    </row>
    <row r="50" spans="1:25" s="3" customFormat="1" ht="20.100000000000001" customHeight="1" x14ac:dyDescent="0.15">
      <c r="A50" s="396" t="s">
        <v>24</v>
      </c>
      <c r="B50" s="396">
        <v>100</v>
      </c>
      <c r="C50" s="402"/>
      <c r="D50" s="390"/>
      <c r="E50" s="394">
        <f t="shared" ref="E50:P50" si="0">SUM(E8:E49)</f>
        <v>10000</v>
      </c>
      <c r="F50" s="404">
        <f t="shared" si="0"/>
        <v>8000</v>
      </c>
      <c r="G50" s="394">
        <f t="shared" si="0"/>
        <v>1000</v>
      </c>
      <c r="H50" s="408">
        <f t="shared" si="0"/>
        <v>800</v>
      </c>
      <c r="I50" s="408">
        <f t="shared" si="0"/>
        <v>500</v>
      </c>
      <c r="J50" s="408">
        <f t="shared" si="0"/>
        <v>200</v>
      </c>
      <c r="K50" s="408">
        <f t="shared" si="0"/>
        <v>50</v>
      </c>
      <c r="L50" s="408">
        <f t="shared" si="0"/>
        <v>50</v>
      </c>
      <c r="M50" s="408">
        <f t="shared" si="0"/>
        <v>3010</v>
      </c>
      <c r="N50" s="410">
        <f t="shared" si="0"/>
        <v>4000</v>
      </c>
      <c r="O50" s="394">
        <f t="shared" si="0"/>
        <v>3990</v>
      </c>
      <c r="P50" s="404">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97"/>
      <c r="B51" s="397"/>
      <c r="C51" s="403"/>
      <c r="D51" s="391"/>
      <c r="E51" s="395"/>
      <c r="F51" s="405"/>
      <c r="G51" s="395"/>
      <c r="H51" s="409"/>
      <c r="I51" s="409"/>
      <c r="J51" s="409"/>
      <c r="K51" s="409"/>
      <c r="L51" s="409"/>
      <c r="M51" s="409"/>
      <c r="N51" s="411"/>
      <c r="O51" s="395"/>
      <c r="P51" s="405"/>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A8:A9"/>
    <mergeCell ref="C8:C9"/>
    <mergeCell ref="E8:E9"/>
    <mergeCell ref="F8:F9"/>
    <mergeCell ref="G8:G9"/>
    <mergeCell ref="H8:H9"/>
    <mergeCell ref="D8:D9"/>
    <mergeCell ref="A2:A7"/>
    <mergeCell ref="C2:C7"/>
    <mergeCell ref="E2:F3"/>
    <mergeCell ref="G2:M3"/>
    <mergeCell ref="D2:D7"/>
    <mergeCell ref="N2:N7"/>
    <mergeCell ref="O2:P3"/>
    <mergeCell ref="M4:M7"/>
    <mergeCell ref="F5:F7"/>
    <mergeCell ref="P5:P7"/>
    <mergeCell ref="I6:K6"/>
    <mergeCell ref="L6:L7"/>
    <mergeCell ref="L8:L9"/>
    <mergeCell ref="M8:M9"/>
    <mergeCell ref="N8:N9"/>
    <mergeCell ref="V2:X2"/>
    <mergeCell ref="R3:R5"/>
    <mergeCell ref="S3:S5"/>
    <mergeCell ref="T3:T5"/>
    <mergeCell ref="U3:U5"/>
    <mergeCell ref="V3:V5"/>
    <mergeCell ref="W3:W5"/>
    <mergeCell ref="X3:X5"/>
    <mergeCell ref="O8:O9"/>
    <mergeCell ref="P8:P9"/>
    <mergeCell ref="Q4:Q5"/>
    <mergeCell ref="Q2:U2"/>
    <mergeCell ref="C10:C11"/>
    <mergeCell ref="E10:E11"/>
    <mergeCell ref="F10:F11"/>
    <mergeCell ref="G10:G11"/>
    <mergeCell ref="H10:H11"/>
    <mergeCell ref="I10:I11"/>
    <mergeCell ref="I8:I9"/>
    <mergeCell ref="J8:J9"/>
    <mergeCell ref="K8:K9"/>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8:P39"/>
    <mergeCell ref="A38:A39"/>
    <mergeCell ref="C38:C39"/>
    <mergeCell ref="E38:E39"/>
    <mergeCell ref="F38:F39"/>
    <mergeCell ref="G38:G39"/>
    <mergeCell ref="H38:H39"/>
    <mergeCell ref="I38:I39"/>
    <mergeCell ref="J38:J39"/>
    <mergeCell ref="K38:K39"/>
    <mergeCell ref="L38:L39"/>
    <mergeCell ref="M38:M39"/>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P42:P43"/>
    <mergeCell ref="P46:P47"/>
    <mergeCell ref="H46:H47"/>
    <mergeCell ref="I46:I47"/>
    <mergeCell ref="J46:J47"/>
    <mergeCell ref="K46:K47"/>
    <mergeCell ref="L46:L47"/>
    <mergeCell ref="M46:M47"/>
    <mergeCell ref="H44:H45"/>
    <mergeCell ref="I44:I45"/>
    <mergeCell ref="J44:J45"/>
    <mergeCell ref="P44:P4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Z141"/>
  <sheetViews>
    <sheetView tabSelected="1" view="pageBreakPreview" zoomScale="70" zoomScaleNormal="100" zoomScaleSheetLayoutView="70" workbookViewId="0">
      <pane xSplit="4" ySplit="8" topLeftCell="E9" activePane="bottomRight" state="frozen"/>
      <selection activeCell="G5" sqref="G5:S6"/>
      <selection pane="topRight" activeCell="G5" sqref="G5:S6"/>
      <selection pane="bottomLeft" activeCell="G5" sqref="G5:S6"/>
      <selection pane="bottomRight" activeCell="J1" sqref="J1"/>
    </sheetView>
  </sheetViews>
  <sheetFormatPr defaultRowHeight="13.5" outlineLevelRow="1" x14ac:dyDescent="0.15"/>
  <cols>
    <col min="1" max="1" width="4.125" style="33" customWidth="1"/>
    <col min="2" max="2" width="10.625" style="33" customWidth="1"/>
    <col min="3" max="3" width="22.5" style="33" customWidth="1"/>
    <col min="4" max="4" width="43.75" style="33" customWidth="1"/>
    <col min="5" max="9" width="17.125" style="33" customWidth="1"/>
    <col min="10" max="12" width="13.375" style="33" customWidth="1"/>
    <col min="13" max="13" width="16" style="33" customWidth="1"/>
    <col min="14" max="14" width="12.125" style="33" customWidth="1"/>
    <col min="15" max="15" width="17.125" style="33" customWidth="1"/>
    <col min="16" max="16" width="16.25" style="33" customWidth="1"/>
    <col min="17" max="17" width="15" style="33" customWidth="1"/>
    <col min="18" max="24" width="7.625" style="33" customWidth="1"/>
    <col min="25" max="25" width="9" style="112" customWidth="1"/>
    <col min="26" max="16384" width="9" style="33"/>
  </cols>
  <sheetData>
    <row r="1" spans="1:25" ht="20.25" customHeight="1" thickBot="1" x14ac:dyDescent="0.2">
      <c r="A1" s="136" t="s">
        <v>235</v>
      </c>
      <c r="B1" s="136"/>
      <c r="C1" s="112"/>
      <c r="D1" s="112"/>
      <c r="E1" s="112"/>
      <c r="F1" s="112"/>
      <c r="G1" s="112"/>
      <c r="H1" s="112"/>
      <c r="I1" s="112"/>
      <c r="J1" s="112"/>
      <c r="K1" s="112"/>
      <c r="L1" s="112"/>
      <c r="M1" s="112"/>
      <c r="N1" s="112"/>
      <c r="O1" s="112"/>
      <c r="P1" s="112"/>
      <c r="Q1" s="112"/>
      <c r="R1" s="112"/>
      <c r="S1" s="112"/>
      <c r="T1" s="112"/>
      <c r="U1" s="112"/>
      <c r="V1" s="112"/>
      <c r="W1" s="112"/>
      <c r="X1" s="112"/>
    </row>
    <row r="2" spans="1:25" s="34" customFormat="1" ht="12.75" customHeight="1" x14ac:dyDescent="0.15">
      <c r="A2" s="346" t="s">
        <v>4</v>
      </c>
      <c r="B2" s="346" t="s">
        <v>81</v>
      </c>
      <c r="C2" s="346" t="s">
        <v>49</v>
      </c>
      <c r="D2" s="346" t="s">
        <v>84</v>
      </c>
      <c r="E2" s="564" t="s">
        <v>236</v>
      </c>
      <c r="F2" s="565"/>
      <c r="G2" s="564" t="s">
        <v>225</v>
      </c>
      <c r="H2" s="579"/>
      <c r="I2" s="579"/>
      <c r="J2" s="579"/>
      <c r="K2" s="579"/>
      <c r="L2" s="579"/>
      <c r="M2" s="565"/>
      <c r="N2" s="561" t="s">
        <v>226</v>
      </c>
      <c r="O2" s="564" t="s">
        <v>227</v>
      </c>
      <c r="P2" s="565"/>
      <c r="Q2" s="568" t="s">
        <v>228</v>
      </c>
      <c r="R2" s="569"/>
      <c r="S2" s="569"/>
      <c r="T2" s="569"/>
      <c r="U2" s="570"/>
      <c r="V2" s="568" t="s">
        <v>229</v>
      </c>
      <c r="W2" s="569"/>
      <c r="X2" s="570"/>
      <c r="Y2" s="149"/>
    </row>
    <row r="3" spans="1:25" s="34" customFormat="1" ht="12" customHeight="1" x14ac:dyDescent="0.15">
      <c r="A3" s="577"/>
      <c r="B3" s="577"/>
      <c r="C3" s="577"/>
      <c r="D3" s="577"/>
      <c r="E3" s="566"/>
      <c r="F3" s="567"/>
      <c r="G3" s="580"/>
      <c r="H3" s="581"/>
      <c r="I3" s="581"/>
      <c r="J3" s="581"/>
      <c r="K3" s="581"/>
      <c r="L3" s="581"/>
      <c r="M3" s="582"/>
      <c r="N3" s="562"/>
      <c r="O3" s="566"/>
      <c r="P3" s="567"/>
      <c r="Q3" s="173" t="s">
        <v>18</v>
      </c>
      <c r="R3" s="571" t="s">
        <v>3</v>
      </c>
      <c r="S3" s="571" t="s">
        <v>16</v>
      </c>
      <c r="T3" s="571" t="s">
        <v>2</v>
      </c>
      <c r="U3" s="545" t="s">
        <v>20</v>
      </c>
      <c r="V3" s="574" t="s">
        <v>3</v>
      </c>
      <c r="W3" s="571" t="s">
        <v>16</v>
      </c>
      <c r="X3" s="545" t="s">
        <v>2</v>
      </c>
      <c r="Y3" s="149"/>
    </row>
    <row r="4" spans="1:25" s="34" customFormat="1" ht="13.5" customHeight="1" x14ac:dyDescent="0.15">
      <c r="A4" s="577"/>
      <c r="B4" s="577"/>
      <c r="C4" s="577"/>
      <c r="D4" s="577"/>
      <c r="E4" s="174"/>
      <c r="F4" s="175"/>
      <c r="G4" s="176" t="s">
        <v>13</v>
      </c>
      <c r="H4" s="177"/>
      <c r="I4" s="177"/>
      <c r="J4" s="177"/>
      <c r="K4" s="177"/>
      <c r="L4" s="177"/>
      <c r="M4" s="548" t="s">
        <v>14</v>
      </c>
      <c r="N4" s="562"/>
      <c r="O4" s="174"/>
      <c r="P4" s="175"/>
      <c r="Q4" s="551" t="s">
        <v>17</v>
      </c>
      <c r="R4" s="572"/>
      <c r="S4" s="572"/>
      <c r="T4" s="572"/>
      <c r="U4" s="546"/>
      <c r="V4" s="575"/>
      <c r="W4" s="572"/>
      <c r="X4" s="546"/>
      <c r="Y4" s="149"/>
    </row>
    <row r="5" spans="1:25" s="34" customFormat="1" ht="12" customHeight="1" x14ac:dyDescent="0.15">
      <c r="A5" s="577"/>
      <c r="B5" s="577"/>
      <c r="C5" s="577"/>
      <c r="D5" s="577"/>
      <c r="E5" s="174"/>
      <c r="F5" s="553" t="s">
        <v>11</v>
      </c>
      <c r="G5" s="174"/>
      <c r="H5" s="178" t="s">
        <v>10</v>
      </c>
      <c r="I5" s="179"/>
      <c r="J5" s="179"/>
      <c r="K5" s="179"/>
      <c r="L5" s="180"/>
      <c r="M5" s="549"/>
      <c r="N5" s="562"/>
      <c r="O5" s="174"/>
      <c r="P5" s="553" t="s">
        <v>11</v>
      </c>
      <c r="Q5" s="552"/>
      <c r="R5" s="573"/>
      <c r="S5" s="573"/>
      <c r="T5" s="573"/>
      <c r="U5" s="547"/>
      <c r="V5" s="576"/>
      <c r="W5" s="573"/>
      <c r="X5" s="547"/>
      <c r="Y5" s="149"/>
    </row>
    <row r="6" spans="1:25" s="34" customFormat="1" ht="12" customHeight="1" x14ac:dyDescent="0.15">
      <c r="A6" s="577"/>
      <c r="B6" s="577"/>
      <c r="C6" s="577"/>
      <c r="D6" s="577"/>
      <c r="E6" s="174"/>
      <c r="F6" s="554"/>
      <c r="G6" s="174"/>
      <c r="H6" s="181" t="s">
        <v>12</v>
      </c>
      <c r="I6" s="556" t="s">
        <v>80</v>
      </c>
      <c r="J6" s="557"/>
      <c r="K6" s="558"/>
      <c r="L6" s="559" t="s">
        <v>58</v>
      </c>
      <c r="M6" s="549"/>
      <c r="N6" s="562"/>
      <c r="O6" s="174"/>
      <c r="P6" s="554"/>
      <c r="Q6" s="182" t="s">
        <v>19</v>
      </c>
      <c r="R6" s="183" t="s">
        <v>19</v>
      </c>
      <c r="S6" s="183" t="s">
        <v>19</v>
      </c>
      <c r="T6" s="184" t="s">
        <v>19</v>
      </c>
      <c r="U6" s="185" t="s">
        <v>19</v>
      </c>
      <c r="V6" s="186" t="s">
        <v>19</v>
      </c>
      <c r="W6" s="184" t="s">
        <v>19</v>
      </c>
      <c r="X6" s="185" t="s">
        <v>19</v>
      </c>
      <c r="Y6" s="160" t="s">
        <v>19</v>
      </c>
    </row>
    <row r="7" spans="1:25" s="34" customFormat="1" ht="12.75" customHeight="1" thickBot="1" x14ac:dyDescent="0.2">
      <c r="A7" s="578"/>
      <c r="B7" s="578"/>
      <c r="C7" s="578"/>
      <c r="D7" s="578"/>
      <c r="E7" s="187"/>
      <c r="F7" s="555"/>
      <c r="G7" s="187"/>
      <c r="H7" s="188"/>
      <c r="I7" s="203" t="s">
        <v>56</v>
      </c>
      <c r="J7" s="203" t="s">
        <v>57</v>
      </c>
      <c r="K7" s="203" t="s">
        <v>62</v>
      </c>
      <c r="L7" s="560"/>
      <c r="M7" s="550"/>
      <c r="N7" s="563"/>
      <c r="O7" s="187"/>
      <c r="P7" s="555"/>
      <c r="Q7" s="189" t="s">
        <v>15</v>
      </c>
      <c r="R7" s="113" t="s">
        <v>15</v>
      </c>
      <c r="S7" s="113" t="s">
        <v>15</v>
      </c>
      <c r="T7" s="114" t="s">
        <v>15</v>
      </c>
      <c r="U7" s="115" t="s">
        <v>15</v>
      </c>
      <c r="V7" s="116" t="s">
        <v>15</v>
      </c>
      <c r="W7" s="114" t="s">
        <v>15</v>
      </c>
      <c r="X7" s="117" t="s">
        <v>15</v>
      </c>
      <c r="Y7" s="158" t="s">
        <v>15</v>
      </c>
    </row>
    <row r="8" spans="1:25" s="34" customFormat="1" ht="12.75" customHeight="1" thickBot="1" x14ac:dyDescent="0.2">
      <c r="A8" s="205"/>
      <c r="B8" s="205"/>
      <c r="C8" s="205"/>
      <c r="D8" s="205"/>
      <c r="E8" s="174"/>
      <c r="F8" s="202"/>
      <c r="G8" s="174"/>
      <c r="H8" s="191"/>
      <c r="I8" s="190"/>
      <c r="J8" s="190"/>
      <c r="K8" s="190"/>
      <c r="L8" s="190"/>
      <c r="M8" s="201"/>
      <c r="N8" s="204"/>
      <c r="O8" s="174"/>
      <c r="P8" s="202"/>
      <c r="Q8" s="158"/>
      <c r="R8" s="192"/>
      <c r="S8" s="192"/>
      <c r="T8" s="192"/>
      <c r="U8" s="192"/>
      <c r="V8" s="169"/>
      <c r="W8" s="192"/>
      <c r="X8" s="193"/>
      <c r="Y8" s="158"/>
    </row>
    <row r="9" spans="1:25" s="153" customFormat="1" ht="339.75" customHeight="1" x14ac:dyDescent="0.15">
      <c r="A9" s="442">
        <v>1</v>
      </c>
      <c r="B9" s="488" t="s">
        <v>147</v>
      </c>
      <c r="C9" s="463" t="s">
        <v>148</v>
      </c>
      <c r="D9" s="465" t="s">
        <v>237</v>
      </c>
      <c r="E9" s="539">
        <v>2814.8690000000001</v>
      </c>
      <c r="F9" s="512">
        <v>2814.8690000000001</v>
      </c>
      <c r="G9" s="539">
        <v>1201.327</v>
      </c>
      <c r="H9" s="437">
        <v>1201.327</v>
      </c>
      <c r="I9" s="541">
        <v>1201.327</v>
      </c>
      <c r="J9" s="541">
        <v>0</v>
      </c>
      <c r="K9" s="541">
        <v>0</v>
      </c>
      <c r="L9" s="541">
        <v>0</v>
      </c>
      <c r="M9" s="512">
        <v>904.91800000000001</v>
      </c>
      <c r="N9" s="537">
        <v>0</v>
      </c>
      <c r="O9" s="476">
        <f>+(+E9+G9)-(M9+N9)</f>
        <v>3111.2779999999998</v>
      </c>
      <c r="P9" s="512">
        <v>3111.279</v>
      </c>
      <c r="Q9" s="141">
        <v>4</v>
      </c>
      <c r="R9" s="142">
        <v>0</v>
      </c>
      <c r="S9" s="142">
        <v>0</v>
      </c>
      <c r="T9" s="208">
        <v>0</v>
      </c>
      <c r="U9" s="142">
        <v>0</v>
      </c>
      <c r="V9" s="143">
        <v>0</v>
      </c>
      <c r="W9" s="208">
        <v>0</v>
      </c>
      <c r="X9" s="209">
        <v>0</v>
      </c>
      <c r="Y9" s="148" t="s">
        <v>19</v>
      </c>
    </row>
    <row r="10" spans="1:25" s="153" customFormat="1" ht="339.75" customHeight="1" thickBot="1" x14ac:dyDescent="0.2">
      <c r="A10" s="460"/>
      <c r="B10" s="489"/>
      <c r="C10" s="493"/>
      <c r="D10" s="492"/>
      <c r="E10" s="540"/>
      <c r="F10" s="513"/>
      <c r="G10" s="540"/>
      <c r="H10" s="438"/>
      <c r="I10" s="542"/>
      <c r="J10" s="542"/>
      <c r="K10" s="542"/>
      <c r="L10" s="542"/>
      <c r="M10" s="513"/>
      <c r="N10" s="538"/>
      <c r="O10" s="477"/>
      <c r="P10" s="513"/>
      <c r="Q10" s="170">
        <v>1201.327</v>
      </c>
      <c r="R10" s="144">
        <v>0</v>
      </c>
      <c r="S10" s="144">
        <v>0</v>
      </c>
      <c r="T10" s="221">
        <v>0</v>
      </c>
      <c r="U10" s="144">
        <v>0</v>
      </c>
      <c r="V10" s="145">
        <v>0</v>
      </c>
      <c r="W10" s="221">
        <v>0</v>
      </c>
      <c r="X10" s="171">
        <v>0</v>
      </c>
      <c r="Y10" s="148" t="s">
        <v>15</v>
      </c>
    </row>
    <row r="11" spans="1:25" s="151" customFormat="1" ht="57" customHeight="1" x14ac:dyDescent="0.15">
      <c r="A11" s="442">
        <v>2</v>
      </c>
      <c r="B11" s="461" t="s">
        <v>230</v>
      </c>
      <c r="C11" s="463" t="s">
        <v>232</v>
      </c>
      <c r="D11" s="465" t="s">
        <v>151</v>
      </c>
      <c r="E11" s="484">
        <v>2192.2249999999999</v>
      </c>
      <c r="F11" s="494">
        <v>2192.2249999999999</v>
      </c>
      <c r="G11" s="484">
        <v>720.81100000000004</v>
      </c>
      <c r="H11" s="486">
        <v>720.81100000000004</v>
      </c>
      <c r="I11" s="486">
        <v>718.88900000000001</v>
      </c>
      <c r="J11" s="486">
        <v>0</v>
      </c>
      <c r="K11" s="486">
        <v>0</v>
      </c>
      <c r="L11" s="486">
        <v>1.9219999999999999</v>
      </c>
      <c r="M11" s="494">
        <v>283.53399999999999</v>
      </c>
      <c r="N11" s="440">
        <v>0</v>
      </c>
      <c r="O11" s="422">
        <f t="shared" ref="O11" si="0">+(+E11+G11)-(M11+N11)</f>
        <v>2629.502</v>
      </c>
      <c r="P11" s="494">
        <v>2629.502</v>
      </c>
      <c r="Q11" s="143">
        <v>1</v>
      </c>
      <c r="R11" s="142">
        <v>0</v>
      </c>
      <c r="S11" s="142">
        <v>0</v>
      </c>
      <c r="T11" s="208">
        <v>0</v>
      </c>
      <c r="U11" s="142">
        <v>0</v>
      </c>
      <c r="V11" s="143">
        <v>0</v>
      </c>
      <c r="W11" s="208">
        <v>0</v>
      </c>
      <c r="X11" s="209">
        <v>0</v>
      </c>
      <c r="Y11" s="150" t="s">
        <v>19</v>
      </c>
    </row>
    <row r="12" spans="1:25" s="151" customFormat="1" ht="57" customHeight="1" thickBot="1" x14ac:dyDescent="0.2">
      <c r="A12" s="460"/>
      <c r="B12" s="462"/>
      <c r="C12" s="464"/>
      <c r="D12" s="492"/>
      <c r="E12" s="497"/>
      <c r="F12" s="496"/>
      <c r="G12" s="497"/>
      <c r="H12" s="498"/>
      <c r="I12" s="487"/>
      <c r="J12" s="487"/>
      <c r="K12" s="487"/>
      <c r="L12" s="487"/>
      <c r="M12" s="495"/>
      <c r="N12" s="441"/>
      <c r="O12" s="432"/>
      <c r="P12" s="496"/>
      <c r="Q12" s="145">
        <v>718.88900000000001</v>
      </c>
      <c r="R12" s="144">
        <v>0</v>
      </c>
      <c r="S12" s="144">
        <v>0</v>
      </c>
      <c r="T12" s="221">
        <v>0</v>
      </c>
      <c r="U12" s="144">
        <v>0</v>
      </c>
      <c r="V12" s="145">
        <v>0</v>
      </c>
      <c r="W12" s="221">
        <v>0</v>
      </c>
      <c r="X12" s="171">
        <v>0</v>
      </c>
      <c r="Y12" s="150" t="s">
        <v>15</v>
      </c>
    </row>
    <row r="13" spans="1:25" s="157" customFormat="1" ht="111.75" customHeight="1" x14ac:dyDescent="0.15">
      <c r="A13" s="442">
        <v>3</v>
      </c>
      <c r="B13" s="488" t="s">
        <v>154</v>
      </c>
      <c r="C13" s="463" t="s">
        <v>155</v>
      </c>
      <c r="D13" s="465" t="s">
        <v>238</v>
      </c>
      <c r="E13" s="430">
        <v>1009.81</v>
      </c>
      <c r="F13" s="433">
        <v>1009.81</v>
      </c>
      <c r="G13" s="430">
        <v>798.52099999999996</v>
      </c>
      <c r="H13" s="437">
        <v>798.52099999999996</v>
      </c>
      <c r="I13" s="437">
        <v>797.97699999999998</v>
      </c>
      <c r="J13" s="437">
        <v>0</v>
      </c>
      <c r="K13" s="437">
        <v>0</v>
      </c>
      <c r="L13" s="437">
        <v>0.54400000000000004</v>
      </c>
      <c r="M13" s="433">
        <v>258</v>
      </c>
      <c r="N13" s="474">
        <v>0</v>
      </c>
      <c r="O13" s="476">
        <f t="shared" ref="O13" si="1">+(+E13+G13)-(M13+N13)</f>
        <v>1550.3309999999999</v>
      </c>
      <c r="P13" s="433">
        <v>1550.3309999999999</v>
      </c>
      <c r="Q13" s="143">
        <v>2</v>
      </c>
      <c r="R13" s="142">
        <v>0</v>
      </c>
      <c r="S13" s="142">
        <v>0</v>
      </c>
      <c r="T13" s="208">
        <v>0</v>
      </c>
      <c r="U13" s="142">
        <v>0</v>
      </c>
      <c r="V13" s="143">
        <v>0</v>
      </c>
      <c r="W13" s="208">
        <v>0</v>
      </c>
      <c r="X13" s="209">
        <v>0</v>
      </c>
      <c r="Y13" s="150" t="s">
        <v>19</v>
      </c>
    </row>
    <row r="14" spans="1:25" s="157" customFormat="1" ht="111.75" customHeight="1" thickBot="1" x14ac:dyDescent="0.2">
      <c r="A14" s="460"/>
      <c r="B14" s="489"/>
      <c r="C14" s="493"/>
      <c r="D14" s="492"/>
      <c r="E14" s="431"/>
      <c r="F14" s="434"/>
      <c r="G14" s="431"/>
      <c r="H14" s="438"/>
      <c r="I14" s="438"/>
      <c r="J14" s="438"/>
      <c r="K14" s="438"/>
      <c r="L14" s="438"/>
      <c r="M14" s="434"/>
      <c r="N14" s="475"/>
      <c r="O14" s="477"/>
      <c r="P14" s="434"/>
      <c r="Q14" s="170">
        <v>797.97699999999998</v>
      </c>
      <c r="R14" s="144">
        <v>0</v>
      </c>
      <c r="S14" s="144">
        <v>0</v>
      </c>
      <c r="T14" s="221">
        <v>0</v>
      </c>
      <c r="U14" s="144">
        <v>0</v>
      </c>
      <c r="V14" s="145">
        <v>0</v>
      </c>
      <c r="W14" s="221">
        <v>0</v>
      </c>
      <c r="X14" s="171">
        <v>0</v>
      </c>
      <c r="Y14" s="150" t="s">
        <v>15</v>
      </c>
    </row>
    <row r="15" spans="1:25" s="157" customFormat="1" ht="135" customHeight="1" x14ac:dyDescent="0.15">
      <c r="A15" s="442">
        <v>4</v>
      </c>
      <c r="B15" s="488" t="s">
        <v>149</v>
      </c>
      <c r="C15" s="490" t="s">
        <v>150</v>
      </c>
      <c r="D15" s="465" t="s">
        <v>239</v>
      </c>
      <c r="E15" s="430">
        <v>1544.739</v>
      </c>
      <c r="F15" s="433">
        <v>1544.739</v>
      </c>
      <c r="G15" s="484">
        <v>248.375</v>
      </c>
      <c r="H15" s="486">
        <v>248.375</v>
      </c>
      <c r="I15" s="486">
        <v>248.375</v>
      </c>
      <c r="J15" s="486">
        <v>0</v>
      </c>
      <c r="K15" s="486">
        <v>0</v>
      </c>
      <c r="L15" s="486">
        <v>0</v>
      </c>
      <c r="M15" s="472">
        <v>267.90300000000002</v>
      </c>
      <c r="N15" s="474">
        <v>0</v>
      </c>
      <c r="O15" s="476">
        <f t="shared" ref="O15" si="2">+(+E15+G15)-(M15+N15)</f>
        <v>1525.211</v>
      </c>
      <c r="P15" s="433">
        <v>1525.212</v>
      </c>
      <c r="Q15" s="141">
        <v>3</v>
      </c>
      <c r="R15" s="142">
        <v>0</v>
      </c>
      <c r="S15" s="142">
        <v>0</v>
      </c>
      <c r="T15" s="208">
        <v>0</v>
      </c>
      <c r="U15" s="142">
        <v>0</v>
      </c>
      <c r="V15" s="143">
        <v>0</v>
      </c>
      <c r="W15" s="208">
        <v>0</v>
      </c>
      <c r="X15" s="209">
        <v>0</v>
      </c>
      <c r="Y15" s="150" t="s">
        <v>19</v>
      </c>
    </row>
    <row r="16" spans="1:25" s="157" customFormat="1" ht="135" customHeight="1" thickBot="1" x14ac:dyDescent="0.2">
      <c r="A16" s="460"/>
      <c r="B16" s="489"/>
      <c r="C16" s="491"/>
      <c r="D16" s="492"/>
      <c r="E16" s="431"/>
      <c r="F16" s="434"/>
      <c r="G16" s="485"/>
      <c r="H16" s="487"/>
      <c r="I16" s="487"/>
      <c r="J16" s="487"/>
      <c r="K16" s="487"/>
      <c r="L16" s="487"/>
      <c r="M16" s="473"/>
      <c r="N16" s="475"/>
      <c r="O16" s="477"/>
      <c r="P16" s="434"/>
      <c r="Q16" s="170">
        <v>248.375</v>
      </c>
      <c r="R16" s="144">
        <v>0</v>
      </c>
      <c r="S16" s="144">
        <v>0</v>
      </c>
      <c r="T16" s="221">
        <v>0</v>
      </c>
      <c r="U16" s="144">
        <v>0</v>
      </c>
      <c r="V16" s="145">
        <v>0</v>
      </c>
      <c r="W16" s="221">
        <v>0</v>
      </c>
      <c r="X16" s="171">
        <v>0</v>
      </c>
      <c r="Y16" s="150" t="s">
        <v>15</v>
      </c>
    </row>
    <row r="17" spans="1:25" s="157" customFormat="1" ht="223.5" customHeight="1" x14ac:dyDescent="0.15">
      <c r="A17" s="442">
        <v>5</v>
      </c>
      <c r="B17" s="488" t="s">
        <v>240</v>
      </c>
      <c r="C17" s="463" t="s">
        <v>241</v>
      </c>
      <c r="D17" s="465" t="s">
        <v>242</v>
      </c>
      <c r="E17" s="430">
        <v>652.25800000000004</v>
      </c>
      <c r="F17" s="433">
        <v>652.25699999999995</v>
      </c>
      <c r="G17" s="430">
        <v>256.94299999999998</v>
      </c>
      <c r="H17" s="437">
        <v>229.94200000000001</v>
      </c>
      <c r="I17" s="437">
        <v>229.52600000000001</v>
      </c>
      <c r="J17" s="437">
        <v>0</v>
      </c>
      <c r="K17" s="437">
        <v>0</v>
      </c>
      <c r="L17" s="437">
        <v>0.41599999999999998</v>
      </c>
      <c r="M17" s="433">
        <v>102.26</v>
      </c>
      <c r="N17" s="474">
        <v>0</v>
      </c>
      <c r="O17" s="476">
        <f t="shared" ref="O17" si="3">+(+E17+G17)-(M17+N17)</f>
        <v>806.94100000000003</v>
      </c>
      <c r="P17" s="433">
        <v>779.93899999999996</v>
      </c>
      <c r="Q17" s="143">
        <v>4</v>
      </c>
      <c r="R17" s="142">
        <v>0</v>
      </c>
      <c r="S17" s="142">
        <v>0</v>
      </c>
      <c r="T17" s="208">
        <v>0</v>
      </c>
      <c r="U17" s="142">
        <v>0</v>
      </c>
      <c r="V17" s="143">
        <v>0</v>
      </c>
      <c r="W17" s="208">
        <v>0</v>
      </c>
      <c r="X17" s="209">
        <v>0</v>
      </c>
      <c r="Y17" s="150" t="s">
        <v>19</v>
      </c>
    </row>
    <row r="18" spans="1:25" s="157" customFormat="1" ht="223.5" customHeight="1" thickBot="1" x14ac:dyDescent="0.2">
      <c r="A18" s="460"/>
      <c r="B18" s="489"/>
      <c r="C18" s="493"/>
      <c r="D18" s="492"/>
      <c r="E18" s="431"/>
      <c r="F18" s="434"/>
      <c r="G18" s="431"/>
      <c r="H18" s="438"/>
      <c r="I18" s="438"/>
      <c r="J18" s="438"/>
      <c r="K18" s="438"/>
      <c r="L18" s="438"/>
      <c r="M18" s="434"/>
      <c r="N18" s="475"/>
      <c r="O18" s="477"/>
      <c r="P18" s="434"/>
      <c r="Q18" s="145">
        <v>229.52600000000001</v>
      </c>
      <c r="R18" s="144">
        <v>0</v>
      </c>
      <c r="S18" s="144">
        <v>0</v>
      </c>
      <c r="T18" s="221">
        <v>0</v>
      </c>
      <c r="U18" s="144">
        <v>0</v>
      </c>
      <c r="V18" s="145">
        <v>0</v>
      </c>
      <c r="W18" s="221">
        <v>0</v>
      </c>
      <c r="X18" s="171">
        <v>0</v>
      </c>
      <c r="Y18" s="150" t="s">
        <v>15</v>
      </c>
    </row>
    <row r="19" spans="1:25" s="151" customFormat="1" ht="82.5" customHeight="1" x14ac:dyDescent="0.15">
      <c r="A19" s="442">
        <v>6</v>
      </c>
      <c r="B19" s="461" t="s">
        <v>243</v>
      </c>
      <c r="C19" s="463" t="s">
        <v>244</v>
      </c>
      <c r="D19" s="465" t="s">
        <v>245</v>
      </c>
      <c r="E19" s="484">
        <v>852.58799999999997</v>
      </c>
      <c r="F19" s="494">
        <v>852.58799999999997</v>
      </c>
      <c r="G19" s="484">
        <v>144.458</v>
      </c>
      <c r="H19" s="486">
        <v>144.458</v>
      </c>
      <c r="I19" s="486">
        <v>144.03399999999999</v>
      </c>
      <c r="J19" s="486">
        <v>0</v>
      </c>
      <c r="K19" s="486">
        <v>0</v>
      </c>
      <c r="L19" s="486">
        <v>0.42399999999999999</v>
      </c>
      <c r="M19" s="472">
        <v>229.696</v>
      </c>
      <c r="N19" s="440">
        <v>0</v>
      </c>
      <c r="O19" s="476">
        <f t="shared" ref="O19" si="4">+(+E19+G19)-(M19+N19)</f>
        <v>767.34999999999991</v>
      </c>
      <c r="P19" s="494">
        <v>767.35</v>
      </c>
      <c r="Q19" s="143">
        <v>2</v>
      </c>
      <c r="R19" s="142">
        <v>0</v>
      </c>
      <c r="S19" s="142">
        <v>0</v>
      </c>
      <c r="T19" s="208">
        <v>0</v>
      </c>
      <c r="U19" s="142">
        <v>0</v>
      </c>
      <c r="V19" s="143">
        <v>0</v>
      </c>
      <c r="W19" s="208">
        <v>0</v>
      </c>
      <c r="X19" s="209">
        <v>0</v>
      </c>
      <c r="Y19" s="155" t="s">
        <v>19</v>
      </c>
    </row>
    <row r="20" spans="1:25" s="151" customFormat="1" ht="82.5" customHeight="1" thickBot="1" x14ac:dyDescent="0.2">
      <c r="A20" s="460"/>
      <c r="B20" s="462"/>
      <c r="C20" s="464"/>
      <c r="D20" s="492"/>
      <c r="E20" s="485"/>
      <c r="F20" s="495"/>
      <c r="G20" s="497"/>
      <c r="H20" s="498"/>
      <c r="I20" s="487"/>
      <c r="J20" s="487"/>
      <c r="K20" s="487"/>
      <c r="L20" s="487"/>
      <c r="M20" s="473"/>
      <c r="N20" s="441"/>
      <c r="O20" s="530"/>
      <c r="P20" s="496"/>
      <c r="Q20" s="145">
        <v>144.03399999999999</v>
      </c>
      <c r="R20" s="144">
        <v>0</v>
      </c>
      <c r="S20" s="161">
        <v>0</v>
      </c>
      <c r="T20" s="162">
        <v>0</v>
      </c>
      <c r="U20" s="161">
        <v>0</v>
      </c>
      <c r="V20" s="163">
        <v>0</v>
      </c>
      <c r="W20" s="162">
        <v>0</v>
      </c>
      <c r="X20" s="164">
        <v>0</v>
      </c>
      <c r="Y20" s="150" t="s">
        <v>15</v>
      </c>
    </row>
    <row r="21" spans="1:25" s="151" customFormat="1" ht="27" customHeight="1" x14ac:dyDescent="0.15">
      <c r="A21" s="442">
        <v>7</v>
      </c>
      <c r="B21" s="461" t="s">
        <v>230</v>
      </c>
      <c r="C21" s="463" t="s">
        <v>246</v>
      </c>
      <c r="D21" s="465" t="s">
        <v>247</v>
      </c>
      <c r="E21" s="484">
        <v>792.51700000000005</v>
      </c>
      <c r="F21" s="494">
        <v>792.51700000000005</v>
      </c>
      <c r="G21" s="484">
        <v>0.71399999999999997</v>
      </c>
      <c r="H21" s="486">
        <v>0.71399999999999997</v>
      </c>
      <c r="I21" s="486">
        <v>0</v>
      </c>
      <c r="J21" s="486">
        <v>0</v>
      </c>
      <c r="K21" s="486">
        <v>0</v>
      </c>
      <c r="L21" s="486">
        <v>0.71399999999999997</v>
      </c>
      <c r="M21" s="494">
        <v>86.266000000000005</v>
      </c>
      <c r="N21" s="440">
        <v>0</v>
      </c>
      <c r="O21" s="422">
        <f t="shared" ref="O21" si="5">+(+E21+G21)-(M21+N21)</f>
        <v>706.96500000000015</v>
      </c>
      <c r="P21" s="494">
        <v>706.96400000000006</v>
      </c>
      <c r="Q21" s="143">
        <v>0</v>
      </c>
      <c r="R21" s="142">
        <v>0</v>
      </c>
      <c r="S21" s="142">
        <v>0</v>
      </c>
      <c r="T21" s="208">
        <v>0</v>
      </c>
      <c r="U21" s="142">
        <v>0</v>
      </c>
      <c r="V21" s="143">
        <v>0</v>
      </c>
      <c r="W21" s="208">
        <v>0</v>
      </c>
      <c r="X21" s="209">
        <v>0</v>
      </c>
      <c r="Y21" s="150" t="s">
        <v>19</v>
      </c>
    </row>
    <row r="22" spans="1:25" s="151" customFormat="1" ht="27" customHeight="1" thickBot="1" x14ac:dyDescent="0.2">
      <c r="A22" s="460"/>
      <c r="B22" s="462"/>
      <c r="C22" s="464"/>
      <c r="D22" s="492"/>
      <c r="E22" s="497"/>
      <c r="F22" s="496"/>
      <c r="G22" s="497"/>
      <c r="H22" s="498"/>
      <c r="I22" s="487"/>
      <c r="J22" s="487"/>
      <c r="K22" s="487"/>
      <c r="L22" s="487"/>
      <c r="M22" s="495"/>
      <c r="N22" s="441"/>
      <c r="O22" s="432"/>
      <c r="P22" s="496"/>
      <c r="Q22" s="145">
        <v>0</v>
      </c>
      <c r="R22" s="144">
        <v>0</v>
      </c>
      <c r="S22" s="144">
        <v>0</v>
      </c>
      <c r="T22" s="221">
        <v>0</v>
      </c>
      <c r="U22" s="144">
        <v>0</v>
      </c>
      <c r="V22" s="145">
        <v>0</v>
      </c>
      <c r="W22" s="221">
        <v>0</v>
      </c>
      <c r="X22" s="171">
        <v>0</v>
      </c>
      <c r="Y22" s="150" t="s">
        <v>15</v>
      </c>
    </row>
    <row r="23" spans="1:25" s="151" customFormat="1" ht="24.75" customHeight="1" x14ac:dyDescent="0.15">
      <c r="A23" s="442">
        <v>8</v>
      </c>
      <c r="B23" s="488" t="s">
        <v>224</v>
      </c>
      <c r="C23" s="490" t="s">
        <v>152</v>
      </c>
      <c r="D23" s="465" t="s">
        <v>248</v>
      </c>
      <c r="E23" s="430">
        <v>1001.415</v>
      </c>
      <c r="F23" s="433">
        <v>1001.415</v>
      </c>
      <c r="G23" s="430">
        <v>32.691000000000003</v>
      </c>
      <c r="H23" s="437">
        <v>32.691000000000003</v>
      </c>
      <c r="I23" s="437">
        <v>32</v>
      </c>
      <c r="J23" s="437">
        <v>0</v>
      </c>
      <c r="K23" s="437">
        <v>0</v>
      </c>
      <c r="L23" s="437">
        <v>0.69099999999999995</v>
      </c>
      <c r="M23" s="433">
        <v>660.7</v>
      </c>
      <c r="N23" s="519">
        <v>0</v>
      </c>
      <c r="O23" s="476">
        <f t="shared" ref="O23" si="6">+(+E23+G23)-(M23+N23)</f>
        <v>373.40599999999995</v>
      </c>
      <c r="P23" s="433">
        <v>373.40499999999997</v>
      </c>
      <c r="Q23" s="143">
        <v>2</v>
      </c>
      <c r="R23" s="142">
        <v>0</v>
      </c>
      <c r="S23" s="142">
        <v>0</v>
      </c>
      <c r="T23" s="208">
        <v>0</v>
      </c>
      <c r="U23" s="142">
        <v>0</v>
      </c>
      <c r="V23" s="143">
        <v>0</v>
      </c>
      <c r="W23" s="208">
        <v>0</v>
      </c>
      <c r="X23" s="209">
        <v>0</v>
      </c>
      <c r="Y23" s="150" t="s">
        <v>19</v>
      </c>
    </row>
    <row r="24" spans="1:25" s="151" customFormat="1" ht="24.75" customHeight="1" thickBot="1" x14ac:dyDescent="0.2">
      <c r="A24" s="460"/>
      <c r="B24" s="489"/>
      <c r="C24" s="491"/>
      <c r="D24" s="492"/>
      <c r="E24" s="431"/>
      <c r="F24" s="434"/>
      <c r="G24" s="431"/>
      <c r="H24" s="438"/>
      <c r="I24" s="438"/>
      <c r="J24" s="438"/>
      <c r="K24" s="438"/>
      <c r="L24" s="438"/>
      <c r="M24" s="434"/>
      <c r="N24" s="520"/>
      <c r="O24" s="477"/>
      <c r="P24" s="521"/>
      <c r="Q24" s="145">
        <v>32</v>
      </c>
      <c r="R24" s="144">
        <v>0</v>
      </c>
      <c r="S24" s="144">
        <v>0</v>
      </c>
      <c r="T24" s="221">
        <v>0</v>
      </c>
      <c r="U24" s="144">
        <v>0</v>
      </c>
      <c r="V24" s="145">
        <v>0</v>
      </c>
      <c r="W24" s="221">
        <v>0</v>
      </c>
      <c r="X24" s="171">
        <v>0</v>
      </c>
      <c r="Y24" s="150" t="s">
        <v>15</v>
      </c>
    </row>
    <row r="25" spans="1:25" s="157" customFormat="1" ht="30.75" customHeight="1" x14ac:dyDescent="0.15">
      <c r="A25" s="442">
        <v>9</v>
      </c>
      <c r="B25" s="488" t="s">
        <v>161</v>
      </c>
      <c r="C25" s="463" t="s">
        <v>162</v>
      </c>
      <c r="D25" s="465" t="s">
        <v>163</v>
      </c>
      <c r="E25" s="430">
        <v>255.22</v>
      </c>
      <c r="F25" s="433">
        <v>255.21899999999999</v>
      </c>
      <c r="G25" s="430">
        <v>107.476</v>
      </c>
      <c r="H25" s="437">
        <v>107.47499999999999</v>
      </c>
      <c r="I25" s="437">
        <v>107.456</v>
      </c>
      <c r="J25" s="437">
        <v>0</v>
      </c>
      <c r="K25" s="437">
        <v>0</v>
      </c>
      <c r="L25" s="437">
        <v>1.9E-2</v>
      </c>
      <c r="M25" s="433">
        <v>45.308999999999997</v>
      </c>
      <c r="N25" s="474">
        <v>0</v>
      </c>
      <c r="O25" s="476">
        <f t="shared" ref="O25" si="7">+(+E25+G25)-(M25+N25)</f>
        <v>317.38700000000006</v>
      </c>
      <c r="P25" s="433">
        <v>317.38499999999999</v>
      </c>
      <c r="Q25" s="143">
        <v>1</v>
      </c>
      <c r="R25" s="142">
        <v>0</v>
      </c>
      <c r="S25" s="142">
        <v>0</v>
      </c>
      <c r="T25" s="208">
        <v>0</v>
      </c>
      <c r="U25" s="142">
        <v>0</v>
      </c>
      <c r="V25" s="143">
        <v>0</v>
      </c>
      <c r="W25" s="208">
        <v>0</v>
      </c>
      <c r="X25" s="209">
        <v>0</v>
      </c>
      <c r="Y25" s="150" t="s">
        <v>19</v>
      </c>
    </row>
    <row r="26" spans="1:25" s="157" customFormat="1" ht="30.75" customHeight="1" thickBot="1" x14ac:dyDescent="0.2">
      <c r="A26" s="460"/>
      <c r="B26" s="489"/>
      <c r="C26" s="493"/>
      <c r="D26" s="492"/>
      <c r="E26" s="431"/>
      <c r="F26" s="434"/>
      <c r="G26" s="431"/>
      <c r="H26" s="438"/>
      <c r="I26" s="438"/>
      <c r="J26" s="438"/>
      <c r="K26" s="438"/>
      <c r="L26" s="438"/>
      <c r="M26" s="434"/>
      <c r="N26" s="475"/>
      <c r="O26" s="477"/>
      <c r="P26" s="434"/>
      <c r="Q26" s="170">
        <v>107.456</v>
      </c>
      <c r="R26" s="144">
        <v>0</v>
      </c>
      <c r="S26" s="144">
        <v>0</v>
      </c>
      <c r="T26" s="221">
        <v>0</v>
      </c>
      <c r="U26" s="144">
        <v>0</v>
      </c>
      <c r="V26" s="145">
        <v>0</v>
      </c>
      <c r="W26" s="221">
        <v>0</v>
      </c>
      <c r="X26" s="171">
        <v>0</v>
      </c>
      <c r="Y26" s="150" t="s">
        <v>15</v>
      </c>
    </row>
    <row r="27" spans="1:25" s="151" customFormat="1" ht="24.75" customHeight="1" x14ac:dyDescent="0.15">
      <c r="A27" s="442">
        <v>10</v>
      </c>
      <c r="B27" s="488" t="s">
        <v>243</v>
      </c>
      <c r="C27" s="490" t="s">
        <v>249</v>
      </c>
      <c r="D27" s="463" t="s">
        <v>250</v>
      </c>
      <c r="E27" s="430">
        <v>243.136</v>
      </c>
      <c r="F27" s="433">
        <v>243.136</v>
      </c>
      <c r="G27" s="430">
        <v>58.652000000000001</v>
      </c>
      <c r="H27" s="437">
        <v>58.652000000000001</v>
      </c>
      <c r="I27" s="437">
        <v>58.59</v>
      </c>
      <c r="J27" s="437">
        <v>0</v>
      </c>
      <c r="K27" s="437">
        <v>0</v>
      </c>
      <c r="L27" s="437">
        <v>6.2E-2</v>
      </c>
      <c r="M27" s="453">
        <v>25.736000000000001</v>
      </c>
      <c r="N27" s="440">
        <v>0</v>
      </c>
      <c r="O27" s="422">
        <f t="shared" ref="O27" si="8">+(+E27+G27)-(M27+N27)</f>
        <v>276.05200000000002</v>
      </c>
      <c r="P27" s="433">
        <v>276.05200000000002</v>
      </c>
      <c r="Q27" s="143">
        <v>1</v>
      </c>
      <c r="R27" s="142">
        <v>0</v>
      </c>
      <c r="S27" s="142">
        <v>0</v>
      </c>
      <c r="T27" s="208">
        <v>0</v>
      </c>
      <c r="U27" s="142">
        <v>0</v>
      </c>
      <c r="V27" s="143">
        <v>0</v>
      </c>
      <c r="W27" s="208">
        <v>0</v>
      </c>
      <c r="X27" s="209">
        <v>0</v>
      </c>
      <c r="Y27" s="150" t="s">
        <v>19</v>
      </c>
    </row>
    <row r="28" spans="1:25" s="151" customFormat="1" ht="24.75" customHeight="1" thickBot="1" x14ac:dyDescent="0.2">
      <c r="A28" s="460"/>
      <c r="B28" s="543"/>
      <c r="C28" s="544"/>
      <c r="D28" s="493"/>
      <c r="E28" s="452"/>
      <c r="F28" s="434"/>
      <c r="G28" s="452"/>
      <c r="H28" s="439"/>
      <c r="I28" s="438"/>
      <c r="J28" s="438"/>
      <c r="K28" s="438"/>
      <c r="L28" s="438"/>
      <c r="M28" s="454"/>
      <c r="N28" s="441"/>
      <c r="O28" s="432"/>
      <c r="P28" s="521"/>
      <c r="Q28" s="170">
        <v>58.59</v>
      </c>
      <c r="R28" s="144">
        <v>0</v>
      </c>
      <c r="S28" s="144">
        <v>0</v>
      </c>
      <c r="T28" s="221">
        <v>0</v>
      </c>
      <c r="U28" s="144">
        <v>0</v>
      </c>
      <c r="V28" s="145">
        <v>0</v>
      </c>
      <c r="W28" s="221">
        <v>0</v>
      </c>
      <c r="X28" s="171">
        <v>0</v>
      </c>
      <c r="Y28" s="150" t="s">
        <v>15</v>
      </c>
    </row>
    <row r="29" spans="1:25" s="157" customFormat="1" ht="32.25" customHeight="1" x14ac:dyDescent="0.15">
      <c r="A29" s="442">
        <v>11</v>
      </c>
      <c r="B29" s="488" t="s">
        <v>158</v>
      </c>
      <c r="C29" s="528" t="s">
        <v>251</v>
      </c>
      <c r="D29" s="465" t="s">
        <v>252</v>
      </c>
      <c r="E29" s="430">
        <v>272.07400000000001</v>
      </c>
      <c r="F29" s="433">
        <v>272.07400000000001</v>
      </c>
      <c r="G29" s="430">
        <v>0</v>
      </c>
      <c r="H29" s="437">
        <v>0</v>
      </c>
      <c r="I29" s="437">
        <v>0</v>
      </c>
      <c r="J29" s="437">
        <v>0</v>
      </c>
      <c r="K29" s="437">
        <v>0</v>
      </c>
      <c r="L29" s="437">
        <v>0</v>
      </c>
      <c r="M29" s="453">
        <v>18</v>
      </c>
      <c r="N29" s="499">
        <v>0</v>
      </c>
      <c r="O29" s="476">
        <f t="shared" ref="O29" si="9">+(+E29+G29)-(M29+N29)</f>
        <v>254.07400000000001</v>
      </c>
      <c r="P29" s="433">
        <v>254.07400000000001</v>
      </c>
      <c r="Q29" s="143">
        <v>0</v>
      </c>
      <c r="R29" s="142">
        <v>0</v>
      </c>
      <c r="S29" s="142">
        <v>0</v>
      </c>
      <c r="T29" s="208">
        <v>0</v>
      </c>
      <c r="U29" s="142">
        <v>0</v>
      </c>
      <c r="V29" s="143">
        <v>0</v>
      </c>
      <c r="W29" s="208">
        <v>0</v>
      </c>
      <c r="X29" s="209">
        <v>0</v>
      </c>
      <c r="Y29" s="150" t="s">
        <v>19</v>
      </c>
    </row>
    <row r="30" spans="1:25" s="157" customFormat="1" ht="32.25" customHeight="1" thickBot="1" x14ac:dyDescent="0.2">
      <c r="A30" s="460"/>
      <c r="B30" s="489"/>
      <c r="C30" s="529"/>
      <c r="D30" s="492"/>
      <c r="E30" s="431"/>
      <c r="F30" s="434"/>
      <c r="G30" s="431"/>
      <c r="H30" s="438"/>
      <c r="I30" s="438"/>
      <c r="J30" s="438"/>
      <c r="K30" s="438"/>
      <c r="L30" s="438"/>
      <c r="M30" s="454"/>
      <c r="N30" s="500"/>
      <c r="O30" s="477"/>
      <c r="P30" s="434"/>
      <c r="Q30" s="145">
        <v>0</v>
      </c>
      <c r="R30" s="144">
        <v>0</v>
      </c>
      <c r="S30" s="144">
        <v>0</v>
      </c>
      <c r="T30" s="221">
        <v>0</v>
      </c>
      <c r="U30" s="144">
        <v>0</v>
      </c>
      <c r="V30" s="145">
        <v>0</v>
      </c>
      <c r="W30" s="221">
        <v>0</v>
      </c>
      <c r="X30" s="171">
        <v>0</v>
      </c>
      <c r="Y30" s="150" t="s">
        <v>15</v>
      </c>
    </row>
    <row r="31" spans="1:25" s="157" customFormat="1" ht="24.95" customHeight="1" x14ac:dyDescent="0.15">
      <c r="A31" s="442">
        <v>12</v>
      </c>
      <c r="B31" s="488" t="s">
        <v>159</v>
      </c>
      <c r="C31" s="463" t="s">
        <v>160</v>
      </c>
      <c r="D31" s="465" t="s">
        <v>253</v>
      </c>
      <c r="E31" s="430">
        <v>262.81400000000002</v>
      </c>
      <c r="F31" s="433">
        <v>262.81400000000002</v>
      </c>
      <c r="G31" s="430">
        <v>0.312</v>
      </c>
      <c r="H31" s="437">
        <v>0.312</v>
      </c>
      <c r="I31" s="437">
        <v>0</v>
      </c>
      <c r="J31" s="437">
        <v>0</v>
      </c>
      <c r="K31" s="437">
        <v>0</v>
      </c>
      <c r="L31" s="437">
        <v>0.312</v>
      </c>
      <c r="M31" s="433">
        <v>23.43</v>
      </c>
      <c r="N31" s="474">
        <v>0</v>
      </c>
      <c r="O31" s="476">
        <f t="shared" ref="O31" si="10">+(+E31+G31)-(M31+N31)</f>
        <v>239.69600000000003</v>
      </c>
      <c r="P31" s="433">
        <v>239.696</v>
      </c>
      <c r="Q31" s="143">
        <v>0</v>
      </c>
      <c r="R31" s="142">
        <v>0</v>
      </c>
      <c r="S31" s="142">
        <v>0</v>
      </c>
      <c r="T31" s="208">
        <v>0</v>
      </c>
      <c r="U31" s="142">
        <v>0</v>
      </c>
      <c r="V31" s="143">
        <v>0</v>
      </c>
      <c r="W31" s="208">
        <v>0</v>
      </c>
      <c r="X31" s="209">
        <v>0</v>
      </c>
      <c r="Y31" s="150" t="s">
        <v>19</v>
      </c>
    </row>
    <row r="32" spans="1:25" s="157" customFormat="1" ht="24.95" customHeight="1" thickBot="1" x14ac:dyDescent="0.2">
      <c r="A32" s="460"/>
      <c r="B32" s="489"/>
      <c r="C32" s="493"/>
      <c r="D32" s="492"/>
      <c r="E32" s="431"/>
      <c r="F32" s="434"/>
      <c r="G32" s="431"/>
      <c r="H32" s="438"/>
      <c r="I32" s="438"/>
      <c r="J32" s="438"/>
      <c r="K32" s="438"/>
      <c r="L32" s="438"/>
      <c r="M32" s="434"/>
      <c r="N32" s="475"/>
      <c r="O32" s="477"/>
      <c r="P32" s="434"/>
      <c r="Q32" s="145">
        <v>0</v>
      </c>
      <c r="R32" s="144">
        <v>0</v>
      </c>
      <c r="S32" s="144">
        <v>0</v>
      </c>
      <c r="T32" s="221">
        <v>0</v>
      </c>
      <c r="U32" s="144">
        <v>0</v>
      </c>
      <c r="V32" s="145">
        <v>0</v>
      </c>
      <c r="W32" s="221">
        <v>0</v>
      </c>
      <c r="X32" s="171">
        <v>0</v>
      </c>
      <c r="Y32" s="150" t="s">
        <v>15</v>
      </c>
    </row>
    <row r="33" spans="1:26" s="157" customFormat="1" ht="93" customHeight="1" x14ac:dyDescent="0.15">
      <c r="A33" s="442">
        <v>13</v>
      </c>
      <c r="B33" s="488" t="s">
        <v>254</v>
      </c>
      <c r="C33" s="463" t="s">
        <v>153</v>
      </c>
      <c r="D33" s="465" t="s">
        <v>255</v>
      </c>
      <c r="E33" s="430">
        <v>306.63099999999997</v>
      </c>
      <c r="F33" s="433">
        <v>306.63099999999997</v>
      </c>
      <c r="G33" s="430">
        <v>0.29299999999999998</v>
      </c>
      <c r="H33" s="437">
        <v>0.29299999999999998</v>
      </c>
      <c r="I33" s="437">
        <v>0</v>
      </c>
      <c r="J33" s="437">
        <v>0</v>
      </c>
      <c r="K33" s="437">
        <v>0</v>
      </c>
      <c r="L33" s="437">
        <v>0.29299999999999998</v>
      </c>
      <c r="M33" s="433">
        <v>75.191999999999993</v>
      </c>
      <c r="N33" s="474">
        <v>0</v>
      </c>
      <c r="O33" s="476">
        <f t="shared" ref="O33" si="11">+(+E33+G33)-(M33+N33)</f>
        <v>231.73199999999997</v>
      </c>
      <c r="P33" s="433">
        <v>231.732</v>
      </c>
      <c r="Q33" s="143">
        <v>0</v>
      </c>
      <c r="R33" s="142">
        <v>0</v>
      </c>
      <c r="S33" s="142">
        <v>0</v>
      </c>
      <c r="T33" s="208">
        <v>0</v>
      </c>
      <c r="U33" s="142">
        <v>0</v>
      </c>
      <c r="V33" s="143">
        <v>0</v>
      </c>
      <c r="W33" s="208">
        <v>0</v>
      </c>
      <c r="X33" s="209">
        <v>0</v>
      </c>
      <c r="Y33" s="150" t="s">
        <v>19</v>
      </c>
    </row>
    <row r="34" spans="1:26" s="157" customFormat="1" ht="93" customHeight="1" thickBot="1" x14ac:dyDescent="0.2">
      <c r="A34" s="460"/>
      <c r="B34" s="489"/>
      <c r="C34" s="493"/>
      <c r="D34" s="492"/>
      <c r="E34" s="431"/>
      <c r="F34" s="434"/>
      <c r="G34" s="431"/>
      <c r="H34" s="438"/>
      <c r="I34" s="438"/>
      <c r="J34" s="438"/>
      <c r="K34" s="438"/>
      <c r="L34" s="438"/>
      <c r="M34" s="434"/>
      <c r="N34" s="475"/>
      <c r="O34" s="477"/>
      <c r="P34" s="434"/>
      <c r="Q34" s="145">
        <v>0</v>
      </c>
      <c r="R34" s="144">
        <v>0</v>
      </c>
      <c r="S34" s="144">
        <v>0</v>
      </c>
      <c r="T34" s="221">
        <v>0</v>
      </c>
      <c r="U34" s="144">
        <v>0</v>
      </c>
      <c r="V34" s="145">
        <v>0</v>
      </c>
      <c r="W34" s="221">
        <v>0</v>
      </c>
      <c r="X34" s="171">
        <v>0</v>
      </c>
      <c r="Y34" s="150" t="s">
        <v>15</v>
      </c>
    </row>
    <row r="35" spans="1:26" s="157" customFormat="1" ht="24.95" customHeight="1" x14ac:dyDescent="0.15">
      <c r="A35" s="442">
        <v>14</v>
      </c>
      <c r="B35" s="461" t="s">
        <v>159</v>
      </c>
      <c r="C35" s="463" t="s">
        <v>190</v>
      </c>
      <c r="D35" s="465" t="s">
        <v>191</v>
      </c>
      <c r="E35" s="516">
        <v>91.445999999999998</v>
      </c>
      <c r="F35" s="453">
        <v>91.445999999999998</v>
      </c>
      <c r="G35" s="430">
        <v>121.979</v>
      </c>
      <c r="H35" s="437">
        <v>121.979</v>
      </c>
      <c r="I35" s="437">
        <v>121.88</v>
      </c>
      <c r="J35" s="437">
        <v>0</v>
      </c>
      <c r="K35" s="437">
        <v>0</v>
      </c>
      <c r="L35" s="437">
        <v>9.9000000000000005E-2</v>
      </c>
      <c r="M35" s="453">
        <v>29.7</v>
      </c>
      <c r="N35" s="499">
        <v>0</v>
      </c>
      <c r="O35" s="476">
        <f t="shared" ref="O35" si="12">+(+E35+G35)-(M35+N35)</f>
        <v>183.72500000000002</v>
      </c>
      <c r="P35" s="433">
        <v>183.726</v>
      </c>
      <c r="Q35" s="141">
        <v>1</v>
      </c>
      <c r="R35" s="207">
        <v>0</v>
      </c>
      <c r="S35" s="207">
        <v>0</v>
      </c>
      <c r="T35" s="194">
        <v>0</v>
      </c>
      <c r="U35" s="207">
        <v>0</v>
      </c>
      <c r="V35" s="141">
        <v>0</v>
      </c>
      <c r="W35" s="194">
        <v>0</v>
      </c>
      <c r="X35" s="197">
        <v>0</v>
      </c>
      <c r="Y35" s="150" t="s">
        <v>19</v>
      </c>
    </row>
    <row r="36" spans="1:26" s="157" customFormat="1" ht="24.95" customHeight="1" thickBot="1" x14ac:dyDescent="0.2">
      <c r="A36" s="460"/>
      <c r="B36" s="462"/>
      <c r="C36" s="493"/>
      <c r="D36" s="492"/>
      <c r="E36" s="517"/>
      <c r="F36" s="454"/>
      <c r="G36" s="431"/>
      <c r="H36" s="438"/>
      <c r="I36" s="438"/>
      <c r="J36" s="438"/>
      <c r="K36" s="438"/>
      <c r="L36" s="438"/>
      <c r="M36" s="454"/>
      <c r="N36" s="500"/>
      <c r="O36" s="477"/>
      <c r="P36" s="434"/>
      <c r="Q36" s="170">
        <v>121.88</v>
      </c>
      <c r="R36" s="156">
        <v>0</v>
      </c>
      <c r="S36" s="156">
        <v>0</v>
      </c>
      <c r="T36" s="220">
        <v>0</v>
      </c>
      <c r="U36" s="156">
        <v>0</v>
      </c>
      <c r="V36" s="170">
        <v>0</v>
      </c>
      <c r="W36" s="220">
        <v>0</v>
      </c>
      <c r="X36" s="222">
        <v>0</v>
      </c>
      <c r="Y36" s="150" t="s">
        <v>15</v>
      </c>
    </row>
    <row r="37" spans="1:26" s="151" customFormat="1" ht="30" customHeight="1" x14ac:dyDescent="0.15">
      <c r="A37" s="442">
        <v>15</v>
      </c>
      <c r="B37" s="461" t="s">
        <v>256</v>
      </c>
      <c r="C37" s="463" t="s">
        <v>257</v>
      </c>
      <c r="D37" s="465" t="s">
        <v>217</v>
      </c>
      <c r="E37" s="484">
        <v>74.798000000000002</v>
      </c>
      <c r="F37" s="494">
        <v>74.798000000000002</v>
      </c>
      <c r="G37" s="484">
        <v>106.11199999999999</v>
      </c>
      <c r="H37" s="486">
        <v>106.11199999999999</v>
      </c>
      <c r="I37" s="486">
        <v>106.03</v>
      </c>
      <c r="J37" s="486">
        <v>0</v>
      </c>
      <c r="K37" s="486">
        <v>0</v>
      </c>
      <c r="L37" s="486">
        <v>8.2000000000000003E-2</v>
      </c>
      <c r="M37" s="494">
        <v>25.721</v>
      </c>
      <c r="N37" s="440">
        <v>0</v>
      </c>
      <c r="O37" s="422">
        <f t="shared" ref="O37" si="13">+(+E37+G37)-(M37+N37)</f>
        <v>155.18899999999999</v>
      </c>
      <c r="P37" s="494">
        <v>155.18899999999999</v>
      </c>
      <c r="Q37" s="143">
        <v>1</v>
      </c>
      <c r="R37" s="142">
        <v>0</v>
      </c>
      <c r="S37" s="142">
        <v>0</v>
      </c>
      <c r="T37" s="208">
        <v>0</v>
      </c>
      <c r="U37" s="142">
        <v>0</v>
      </c>
      <c r="V37" s="143">
        <v>0</v>
      </c>
      <c r="W37" s="208">
        <v>0</v>
      </c>
      <c r="X37" s="209">
        <v>0</v>
      </c>
      <c r="Y37" s="150" t="s">
        <v>19</v>
      </c>
      <c r="Z37" s="165"/>
    </row>
    <row r="38" spans="1:26" s="151" customFormat="1" ht="30" customHeight="1" thickBot="1" x14ac:dyDescent="0.2">
      <c r="A38" s="460"/>
      <c r="B38" s="462"/>
      <c r="C38" s="464"/>
      <c r="D38" s="492"/>
      <c r="E38" s="497"/>
      <c r="F38" s="496"/>
      <c r="G38" s="497"/>
      <c r="H38" s="498"/>
      <c r="I38" s="487"/>
      <c r="J38" s="487"/>
      <c r="K38" s="487"/>
      <c r="L38" s="487"/>
      <c r="M38" s="495"/>
      <c r="N38" s="441"/>
      <c r="O38" s="423"/>
      <c r="P38" s="496"/>
      <c r="Q38" s="145">
        <v>106.03</v>
      </c>
      <c r="R38" s="144">
        <v>0</v>
      </c>
      <c r="S38" s="144">
        <v>0</v>
      </c>
      <c r="T38" s="221">
        <v>0</v>
      </c>
      <c r="U38" s="144">
        <v>0</v>
      </c>
      <c r="V38" s="145">
        <v>0</v>
      </c>
      <c r="W38" s="221">
        <v>0</v>
      </c>
      <c r="X38" s="171">
        <v>0</v>
      </c>
      <c r="Y38" s="150" t="s">
        <v>15</v>
      </c>
    </row>
    <row r="39" spans="1:26" s="152" customFormat="1" ht="54.75" customHeight="1" x14ac:dyDescent="0.15">
      <c r="A39" s="442">
        <v>16</v>
      </c>
      <c r="B39" s="461" t="s">
        <v>258</v>
      </c>
      <c r="C39" s="463" t="s">
        <v>259</v>
      </c>
      <c r="D39" s="465" t="s">
        <v>260</v>
      </c>
      <c r="E39" s="430">
        <v>101.072</v>
      </c>
      <c r="F39" s="433">
        <v>101.072</v>
      </c>
      <c r="G39" s="430">
        <v>59.414999999999999</v>
      </c>
      <c r="H39" s="437">
        <v>59.414999999999999</v>
      </c>
      <c r="I39" s="437">
        <v>59.28</v>
      </c>
      <c r="J39" s="486">
        <v>0</v>
      </c>
      <c r="K39" s="486">
        <v>0</v>
      </c>
      <c r="L39" s="437">
        <v>0.13500000000000001</v>
      </c>
      <c r="M39" s="453">
        <v>14.362</v>
      </c>
      <c r="N39" s="440">
        <v>0</v>
      </c>
      <c r="O39" s="422">
        <f t="shared" ref="O39" si="14">+(+E39+G39)-(M39+N39)</f>
        <v>146.125</v>
      </c>
      <c r="P39" s="433">
        <v>146.126</v>
      </c>
      <c r="Q39" s="141">
        <v>1</v>
      </c>
      <c r="R39" s="142">
        <v>0</v>
      </c>
      <c r="S39" s="142">
        <v>0</v>
      </c>
      <c r="T39" s="208">
        <v>0</v>
      </c>
      <c r="U39" s="142">
        <v>0</v>
      </c>
      <c r="V39" s="143">
        <v>0</v>
      </c>
      <c r="W39" s="208">
        <v>0</v>
      </c>
      <c r="X39" s="209">
        <v>0</v>
      </c>
      <c r="Y39" s="150" t="s">
        <v>19</v>
      </c>
    </row>
    <row r="40" spans="1:26" s="152" customFormat="1" ht="54.75" customHeight="1" thickBot="1" x14ac:dyDescent="0.2">
      <c r="A40" s="460"/>
      <c r="B40" s="462"/>
      <c r="C40" s="464"/>
      <c r="D40" s="492"/>
      <c r="E40" s="452"/>
      <c r="F40" s="521"/>
      <c r="G40" s="452"/>
      <c r="H40" s="439"/>
      <c r="I40" s="438"/>
      <c r="J40" s="487"/>
      <c r="K40" s="487"/>
      <c r="L40" s="438"/>
      <c r="M40" s="454"/>
      <c r="N40" s="441"/>
      <c r="O40" s="432"/>
      <c r="P40" s="521"/>
      <c r="Q40" s="170">
        <v>59.28</v>
      </c>
      <c r="R40" s="144">
        <v>0</v>
      </c>
      <c r="S40" s="144">
        <v>0</v>
      </c>
      <c r="T40" s="221">
        <v>0</v>
      </c>
      <c r="U40" s="144">
        <v>0</v>
      </c>
      <c r="V40" s="145">
        <v>0</v>
      </c>
      <c r="W40" s="221">
        <v>0</v>
      </c>
      <c r="X40" s="171">
        <v>0</v>
      </c>
      <c r="Y40" s="150" t="s">
        <v>15</v>
      </c>
    </row>
    <row r="41" spans="1:26" s="151" customFormat="1" ht="27" customHeight="1" x14ac:dyDescent="0.15">
      <c r="A41" s="442">
        <v>17</v>
      </c>
      <c r="B41" s="461" t="s">
        <v>243</v>
      </c>
      <c r="C41" s="465" t="s">
        <v>261</v>
      </c>
      <c r="D41" s="465" t="s">
        <v>262</v>
      </c>
      <c r="E41" s="484">
        <v>50.06</v>
      </c>
      <c r="F41" s="494">
        <v>50.06</v>
      </c>
      <c r="G41" s="484">
        <v>108.998</v>
      </c>
      <c r="H41" s="437">
        <v>108.998</v>
      </c>
      <c r="I41" s="486">
        <v>108.98</v>
      </c>
      <c r="J41" s="486">
        <v>0</v>
      </c>
      <c r="K41" s="486">
        <v>0</v>
      </c>
      <c r="L41" s="486">
        <v>1.7999999999999999E-2</v>
      </c>
      <c r="M41" s="472">
        <v>16.503</v>
      </c>
      <c r="N41" s="440">
        <v>0</v>
      </c>
      <c r="O41" s="422">
        <f t="shared" ref="O41" si="15">+(+E41+G41)-(M41+N41)</f>
        <v>142.55500000000001</v>
      </c>
      <c r="P41" s="494">
        <v>142.554</v>
      </c>
      <c r="Q41" s="143">
        <v>1</v>
      </c>
      <c r="R41" s="142">
        <v>0</v>
      </c>
      <c r="S41" s="142">
        <v>0</v>
      </c>
      <c r="T41" s="208">
        <v>0</v>
      </c>
      <c r="U41" s="142">
        <v>0</v>
      </c>
      <c r="V41" s="143">
        <v>0</v>
      </c>
      <c r="W41" s="208">
        <v>0</v>
      </c>
      <c r="X41" s="209">
        <v>0</v>
      </c>
      <c r="Y41" s="155" t="s">
        <v>19</v>
      </c>
    </row>
    <row r="42" spans="1:26" s="151" customFormat="1" ht="27" customHeight="1" thickBot="1" x14ac:dyDescent="0.2">
      <c r="A42" s="460"/>
      <c r="B42" s="462"/>
      <c r="C42" s="492"/>
      <c r="D42" s="492"/>
      <c r="E42" s="485"/>
      <c r="F42" s="496"/>
      <c r="G42" s="497"/>
      <c r="H42" s="439"/>
      <c r="I42" s="487"/>
      <c r="J42" s="487"/>
      <c r="K42" s="487"/>
      <c r="L42" s="487"/>
      <c r="M42" s="473"/>
      <c r="N42" s="441"/>
      <c r="O42" s="432"/>
      <c r="P42" s="496"/>
      <c r="Q42" s="145">
        <v>108.98</v>
      </c>
      <c r="R42" s="144">
        <v>0</v>
      </c>
      <c r="S42" s="144">
        <v>0</v>
      </c>
      <c r="T42" s="221">
        <v>0</v>
      </c>
      <c r="U42" s="144">
        <v>0</v>
      </c>
      <c r="V42" s="145">
        <v>0</v>
      </c>
      <c r="W42" s="221">
        <v>0</v>
      </c>
      <c r="X42" s="171">
        <v>0</v>
      </c>
      <c r="Y42" s="150" t="s">
        <v>15</v>
      </c>
    </row>
    <row r="43" spans="1:26" s="151" customFormat="1" ht="27" customHeight="1" x14ac:dyDescent="0.15">
      <c r="A43" s="442">
        <v>18</v>
      </c>
      <c r="B43" s="461" t="s">
        <v>243</v>
      </c>
      <c r="C43" s="463" t="s">
        <v>166</v>
      </c>
      <c r="D43" s="465" t="s">
        <v>263</v>
      </c>
      <c r="E43" s="484">
        <v>129.22800000000001</v>
      </c>
      <c r="F43" s="494">
        <v>129.22800000000001</v>
      </c>
      <c r="G43" s="484">
        <v>1.2999999999999999E-2</v>
      </c>
      <c r="H43" s="486">
        <v>1.2999999999999999E-2</v>
      </c>
      <c r="I43" s="486">
        <v>0</v>
      </c>
      <c r="J43" s="486">
        <v>0</v>
      </c>
      <c r="K43" s="486">
        <v>0</v>
      </c>
      <c r="L43" s="486">
        <v>1.2999999999999999E-2</v>
      </c>
      <c r="M43" s="472">
        <v>5.7320000000000002</v>
      </c>
      <c r="N43" s="440">
        <v>0</v>
      </c>
      <c r="O43" s="476">
        <f t="shared" ref="O43" si="16">+(+E43+G43)-(M43+N43)</f>
        <v>123.50900000000001</v>
      </c>
      <c r="P43" s="494">
        <v>123.509</v>
      </c>
      <c r="Q43" s="143">
        <v>0</v>
      </c>
      <c r="R43" s="142">
        <v>0</v>
      </c>
      <c r="S43" s="142">
        <v>0</v>
      </c>
      <c r="T43" s="208">
        <v>0</v>
      </c>
      <c r="U43" s="142">
        <v>0</v>
      </c>
      <c r="V43" s="143">
        <v>0</v>
      </c>
      <c r="W43" s="208">
        <v>0</v>
      </c>
      <c r="X43" s="209">
        <v>0</v>
      </c>
      <c r="Y43" s="155" t="s">
        <v>19</v>
      </c>
    </row>
    <row r="44" spans="1:26" s="151" customFormat="1" ht="27" customHeight="1" thickBot="1" x14ac:dyDescent="0.2">
      <c r="A44" s="460"/>
      <c r="B44" s="462"/>
      <c r="C44" s="464"/>
      <c r="D44" s="492"/>
      <c r="E44" s="497"/>
      <c r="F44" s="496"/>
      <c r="G44" s="497"/>
      <c r="H44" s="498"/>
      <c r="I44" s="487"/>
      <c r="J44" s="487"/>
      <c r="K44" s="487"/>
      <c r="L44" s="487"/>
      <c r="M44" s="473"/>
      <c r="N44" s="441"/>
      <c r="O44" s="530"/>
      <c r="P44" s="496"/>
      <c r="Q44" s="145">
        <v>0</v>
      </c>
      <c r="R44" s="144">
        <v>0</v>
      </c>
      <c r="S44" s="144">
        <v>0</v>
      </c>
      <c r="T44" s="221">
        <v>0</v>
      </c>
      <c r="U44" s="144">
        <v>0</v>
      </c>
      <c r="V44" s="145">
        <v>0</v>
      </c>
      <c r="W44" s="221">
        <v>0</v>
      </c>
      <c r="X44" s="171">
        <v>0</v>
      </c>
      <c r="Y44" s="150" t="s">
        <v>15</v>
      </c>
    </row>
    <row r="45" spans="1:26" s="151" customFormat="1" ht="32.25" customHeight="1" x14ac:dyDescent="0.15">
      <c r="A45" s="442">
        <v>19</v>
      </c>
      <c r="B45" s="461" t="s">
        <v>234</v>
      </c>
      <c r="C45" s="463" t="s">
        <v>264</v>
      </c>
      <c r="D45" s="465" t="s">
        <v>265</v>
      </c>
      <c r="E45" s="484">
        <v>119.426</v>
      </c>
      <c r="F45" s="494">
        <v>119.426</v>
      </c>
      <c r="G45" s="484">
        <v>1.2E-2</v>
      </c>
      <c r="H45" s="486">
        <v>1.2E-2</v>
      </c>
      <c r="I45" s="486">
        <v>0</v>
      </c>
      <c r="J45" s="486">
        <v>0</v>
      </c>
      <c r="K45" s="486">
        <v>0</v>
      </c>
      <c r="L45" s="486">
        <v>1.2E-2</v>
      </c>
      <c r="M45" s="472">
        <v>14.244</v>
      </c>
      <c r="N45" s="440">
        <v>0</v>
      </c>
      <c r="O45" s="422">
        <f t="shared" ref="O45" si="17">+(+E45+G45)-(M45+N45)</f>
        <v>105.194</v>
      </c>
      <c r="P45" s="494">
        <v>105.194</v>
      </c>
      <c r="Q45" s="143">
        <v>0</v>
      </c>
      <c r="R45" s="142">
        <v>0</v>
      </c>
      <c r="S45" s="142">
        <v>0</v>
      </c>
      <c r="T45" s="208">
        <v>0</v>
      </c>
      <c r="U45" s="142">
        <v>0</v>
      </c>
      <c r="V45" s="143">
        <v>0</v>
      </c>
      <c r="W45" s="208">
        <v>0</v>
      </c>
      <c r="X45" s="209">
        <v>0</v>
      </c>
      <c r="Y45" s="150" t="s">
        <v>19</v>
      </c>
    </row>
    <row r="46" spans="1:26" s="151" customFormat="1" ht="32.25" customHeight="1" thickBot="1" x14ac:dyDescent="0.2">
      <c r="A46" s="460"/>
      <c r="B46" s="462"/>
      <c r="C46" s="464"/>
      <c r="D46" s="492"/>
      <c r="E46" s="497"/>
      <c r="F46" s="496"/>
      <c r="G46" s="497"/>
      <c r="H46" s="498"/>
      <c r="I46" s="487"/>
      <c r="J46" s="487"/>
      <c r="K46" s="487"/>
      <c r="L46" s="487"/>
      <c r="M46" s="473"/>
      <c r="N46" s="441"/>
      <c r="O46" s="432"/>
      <c r="P46" s="496"/>
      <c r="Q46" s="145">
        <v>0</v>
      </c>
      <c r="R46" s="144">
        <v>0</v>
      </c>
      <c r="S46" s="144">
        <v>0</v>
      </c>
      <c r="T46" s="221">
        <v>0</v>
      </c>
      <c r="U46" s="144">
        <v>0</v>
      </c>
      <c r="V46" s="145">
        <v>0</v>
      </c>
      <c r="W46" s="221">
        <v>0</v>
      </c>
      <c r="X46" s="171">
        <v>0</v>
      </c>
      <c r="Y46" s="150" t="s">
        <v>15</v>
      </c>
    </row>
    <row r="47" spans="1:26" s="2" customFormat="1" ht="26.25" customHeight="1" x14ac:dyDescent="0.15">
      <c r="A47" s="442">
        <v>20</v>
      </c>
      <c r="B47" s="250" t="s">
        <v>144</v>
      </c>
      <c r="C47" s="270" t="s">
        <v>266</v>
      </c>
      <c r="D47" s="478" t="s">
        <v>267</v>
      </c>
      <c r="E47" s="480">
        <v>0</v>
      </c>
      <c r="F47" s="482">
        <v>0</v>
      </c>
      <c r="G47" s="467">
        <v>100.002</v>
      </c>
      <c r="H47" s="469">
        <v>100.002</v>
      </c>
      <c r="I47" s="469">
        <v>100</v>
      </c>
      <c r="J47" s="256">
        <v>0</v>
      </c>
      <c r="K47" s="256">
        <v>0</v>
      </c>
      <c r="L47" s="469">
        <v>2E-3</v>
      </c>
      <c r="M47" s="453">
        <v>0</v>
      </c>
      <c r="N47" s="455">
        <v>0</v>
      </c>
      <c r="O47" s="422">
        <f t="shared" ref="O47" si="18">+(+E47+G47)-(M47+N47)</f>
        <v>100.002</v>
      </c>
      <c r="P47" s="458">
        <v>100.002</v>
      </c>
      <c r="Q47" s="137">
        <v>1</v>
      </c>
      <c r="R47" s="119">
        <v>0</v>
      </c>
      <c r="S47" s="119">
        <v>0</v>
      </c>
      <c r="T47" s="120">
        <v>0</v>
      </c>
      <c r="U47" s="119">
        <v>0</v>
      </c>
      <c r="V47" s="118">
        <v>0</v>
      </c>
      <c r="W47" s="120">
        <v>0</v>
      </c>
      <c r="X47" s="121">
        <v>0</v>
      </c>
      <c r="Y47" s="160" t="s">
        <v>19</v>
      </c>
    </row>
    <row r="48" spans="1:26" s="2" customFormat="1" ht="26.25" customHeight="1" thickBot="1" x14ac:dyDescent="0.2">
      <c r="A48" s="460"/>
      <c r="B48" s="251"/>
      <c r="C48" s="271"/>
      <c r="D48" s="479"/>
      <c r="E48" s="481"/>
      <c r="F48" s="483"/>
      <c r="G48" s="468"/>
      <c r="H48" s="470"/>
      <c r="I48" s="471"/>
      <c r="J48" s="257"/>
      <c r="K48" s="257"/>
      <c r="L48" s="471"/>
      <c r="M48" s="454"/>
      <c r="N48" s="456"/>
      <c r="O48" s="457"/>
      <c r="P48" s="459"/>
      <c r="Q48" s="138">
        <v>100</v>
      </c>
      <c r="R48" s="123">
        <v>0</v>
      </c>
      <c r="S48" s="123">
        <v>0</v>
      </c>
      <c r="T48" s="124">
        <v>0</v>
      </c>
      <c r="U48" s="123">
        <v>0</v>
      </c>
      <c r="V48" s="122">
        <v>0</v>
      </c>
      <c r="W48" s="124">
        <v>0</v>
      </c>
      <c r="X48" s="125">
        <v>0</v>
      </c>
      <c r="Y48" s="158" t="s">
        <v>15</v>
      </c>
    </row>
    <row r="49" spans="1:25" ht="31.5" customHeight="1" x14ac:dyDescent="0.15">
      <c r="A49" s="442">
        <v>21</v>
      </c>
      <c r="B49" s="488" t="s">
        <v>170</v>
      </c>
      <c r="C49" s="463" t="s">
        <v>171</v>
      </c>
      <c r="D49" s="465" t="s">
        <v>172</v>
      </c>
      <c r="E49" s="539">
        <v>92.534999999999997</v>
      </c>
      <c r="F49" s="512">
        <v>92.534999999999997</v>
      </c>
      <c r="G49" s="539">
        <v>8.9999999999999993E-3</v>
      </c>
      <c r="H49" s="437">
        <v>8.9999999999999993E-3</v>
      </c>
      <c r="I49" s="541">
        <v>0</v>
      </c>
      <c r="J49" s="541">
        <v>0</v>
      </c>
      <c r="K49" s="541">
        <v>0</v>
      </c>
      <c r="L49" s="541">
        <v>8.9999999999999993E-3</v>
      </c>
      <c r="M49" s="512">
        <v>6.71</v>
      </c>
      <c r="N49" s="537">
        <v>0</v>
      </c>
      <c r="O49" s="476">
        <f t="shared" ref="O49" si="19">+(+E49+G49)-(M49+N49)</f>
        <v>85.834000000000003</v>
      </c>
      <c r="P49" s="512">
        <v>85.834000000000003</v>
      </c>
      <c r="Q49" s="142">
        <v>0</v>
      </c>
      <c r="R49" s="142">
        <v>0</v>
      </c>
      <c r="S49" s="142">
        <v>0</v>
      </c>
      <c r="T49" s="142">
        <v>0</v>
      </c>
      <c r="U49" s="142">
        <v>0</v>
      </c>
      <c r="V49" s="213">
        <v>0</v>
      </c>
      <c r="W49" s="142">
        <v>0</v>
      </c>
      <c r="X49" s="214">
        <v>0</v>
      </c>
      <c r="Y49" s="158" t="s">
        <v>19</v>
      </c>
    </row>
    <row r="50" spans="1:25" ht="31.5" customHeight="1" thickBot="1" x14ac:dyDescent="0.2">
      <c r="A50" s="460"/>
      <c r="B50" s="489"/>
      <c r="C50" s="493"/>
      <c r="D50" s="492"/>
      <c r="E50" s="540"/>
      <c r="F50" s="513"/>
      <c r="G50" s="540"/>
      <c r="H50" s="438"/>
      <c r="I50" s="542"/>
      <c r="J50" s="542"/>
      <c r="K50" s="542"/>
      <c r="L50" s="542"/>
      <c r="M50" s="513"/>
      <c r="N50" s="538"/>
      <c r="O50" s="477"/>
      <c r="P50" s="513"/>
      <c r="Q50" s="170">
        <v>0</v>
      </c>
      <c r="R50" s="220">
        <v>0</v>
      </c>
      <c r="S50" s="220">
        <v>0</v>
      </c>
      <c r="T50" s="219">
        <v>0</v>
      </c>
      <c r="U50" s="218">
        <v>0</v>
      </c>
      <c r="V50" s="219">
        <v>0</v>
      </c>
      <c r="W50" s="220">
        <v>0</v>
      </c>
      <c r="X50" s="222">
        <v>0</v>
      </c>
      <c r="Y50" s="158" t="s">
        <v>15</v>
      </c>
    </row>
    <row r="51" spans="1:25" ht="24" customHeight="1" x14ac:dyDescent="0.15">
      <c r="A51" s="442">
        <v>22</v>
      </c>
      <c r="B51" s="488" t="s">
        <v>268</v>
      </c>
      <c r="C51" s="463" t="s">
        <v>269</v>
      </c>
      <c r="D51" s="465" t="s">
        <v>270</v>
      </c>
      <c r="E51" s="539">
        <v>146.17699999999999</v>
      </c>
      <c r="F51" s="512">
        <v>146.161</v>
      </c>
      <c r="G51" s="539">
        <v>8.7999999999999995E-2</v>
      </c>
      <c r="H51" s="437">
        <v>8.7999999999999995E-2</v>
      </c>
      <c r="I51" s="437">
        <v>0</v>
      </c>
      <c r="J51" s="437">
        <v>0</v>
      </c>
      <c r="K51" s="437">
        <v>0</v>
      </c>
      <c r="L51" s="437">
        <v>8.7999999999999995E-2</v>
      </c>
      <c r="M51" s="433">
        <v>70.254000000000005</v>
      </c>
      <c r="N51" s="537">
        <v>0</v>
      </c>
      <c r="O51" s="476">
        <f t="shared" ref="O51" si="20">+(+E51+G51)-(M51+N51)</f>
        <v>76.010999999999981</v>
      </c>
      <c r="P51" s="512">
        <v>76.003</v>
      </c>
      <c r="Q51" s="143">
        <v>0</v>
      </c>
      <c r="R51" s="142">
        <v>0</v>
      </c>
      <c r="S51" s="142">
        <v>0</v>
      </c>
      <c r="T51" s="208">
        <v>0</v>
      </c>
      <c r="U51" s="142">
        <v>0</v>
      </c>
      <c r="V51" s="143">
        <v>0</v>
      </c>
      <c r="W51" s="208">
        <v>0</v>
      </c>
      <c r="X51" s="209">
        <v>0</v>
      </c>
      <c r="Y51" s="158" t="s">
        <v>19</v>
      </c>
    </row>
    <row r="52" spans="1:25" ht="24" customHeight="1" thickBot="1" x14ac:dyDescent="0.2">
      <c r="A52" s="460"/>
      <c r="B52" s="489"/>
      <c r="C52" s="493"/>
      <c r="D52" s="492"/>
      <c r="E52" s="540"/>
      <c r="F52" s="513"/>
      <c r="G52" s="540"/>
      <c r="H52" s="438"/>
      <c r="I52" s="438"/>
      <c r="J52" s="438"/>
      <c r="K52" s="438"/>
      <c r="L52" s="438"/>
      <c r="M52" s="434"/>
      <c r="N52" s="538"/>
      <c r="O52" s="477"/>
      <c r="P52" s="513"/>
      <c r="Q52" s="170">
        <v>0</v>
      </c>
      <c r="R52" s="144">
        <v>0</v>
      </c>
      <c r="S52" s="144">
        <v>0</v>
      </c>
      <c r="T52" s="221">
        <v>0</v>
      </c>
      <c r="U52" s="144">
        <v>0</v>
      </c>
      <c r="V52" s="145">
        <v>0</v>
      </c>
      <c r="W52" s="221">
        <v>0</v>
      </c>
      <c r="X52" s="171">
        <v>0</v>
      </c>
      <c r="Y52" s="158" t="s">
        <v>15</v>
      </c>
    </row>
    <row r="53" spans="1:25" s="157" customFormat="1" ht="24.95" customHeight="1" x14ac:dyDescent="0.15">
      <c r="A53" s="442">
        <v>23</v>
      </c>
      <c r="B53" s="461" t="s">
        <v>196</v>
      </c>
      <c r="C53" s="463" t="s">
        <v>271</v>
      </c>
      <c r="D53" s="465" t="s">
        <v>272</v>
      </c>
      <c r="E53" s="516">
        <v>42.084000000000003</v>
      </c>
      <c r="F53" s="453">
        <v>42.084000000000003</v>
      </c>
      <c r="G53" s="430">
        <v>24.265000000000001</v>
      </c>
      <c r="H53" s="437">
        <v>24.265000000000001</v>
      </c>
      <c r="I53" s="437">
        <v>24.265000000000001</v>
      </c>
      <c r="J53" s="437">
        <v>0</v>
      </c>
      <c r="K53" s="437">
        <v>0</v>
      </c>
      <c r="L53" s="437">
        <v>0</v>
      </c>
      <c r="M53" s="453">
        <v>0</v>
      </c>
      <c r="N53" s="499">
        <v>0</v>
      </c>
      <c r="O53" s="476">
        <f t="shared" ref="O53" si="21">+(+E53+G53)-(M53+N53)</f>
        <v>66.349000000000004</v>
      </c>
      <c r="P53" s="433">
        <v>66.349000000000004</v>
      </c>
      <c r="Q53" s="141">
        <v>1</v>
      </c>
      <c r="R53" s="207">
        <v>0</v>
      </c>
      <c r="S53" s="207">
        <v>0</v>
      </c>
      <c r="T53" s="194">
        <v>0</v>
      </c>
      <c r="U53" s="207">
        <v>0</v>
      </c>
      <c r="V53" s="141">
        <v>0</v>
      </c>
      <c r="W53" s="194">
        <v>0</v>
      </c>
      <c r="X53" s="197">
        <v>0</v>
      </c>
      <c r="Y53" s="150" t="s">
        <v>19</v>
      </c>
    </row>
    <row r="54" spans="1:25" s="157" customFormat="1" ht="24.95" customHeight="1" thickBot="1" x14ac:dyDescent="0.2">
      <c r="A54" s="460"/>
      <c r="B54" s="462"/>
      <c r="C54" s="493"/>
      <c r="D54" s="492"/>
      <c r="E54" s="517"/>
      <c r="F54" s="454"/>
      <c r="G54" s="431"/>
      <c r="H54" s="438"/>
      <c r="I54" s="438"/>
      <c r="J54" s="438"/>
      <c r="K54" s="438"/>
      <c r="L54" s="438"/>
      <c r="M54" s="454"/>
      <c r="N54" s="500"/>
      <c r="O54" s="477"/>
      <c r="P54" s="434"/>
      <c r="Q54" s="170">
        <v>24.265000000000001</v>
      </c>
      <c r="R54" s="156">
        <v>0</v>
      </c>
      <c r="S54" s="156">
        <v>0</v>
      </c>
      <c r="T54" s="220">
        <v>0</v>
      </c>
      <c r="U54" s="156">
        <v>0</v>
      </c>
      <c r="V54" s="170">
        <v>0</v>
      </c>
      <c r="W54" s="220">
        <v>0</v>
      </c>
      <c r="X54" s="222">
        <v>0</v>
      </c>
      <c r="Y54" s="150" t="s">
        <v>15</v>
      </c>
    </row>
    <row r="55" spans="1:25" s="151" customFormat="1" ht="35.25" customHeight="1" x14ac:dyDescent="0.15">
      <c r="A55" s="442">
        <v>24</v>
      </c>
      <c r="B55" s="488" t="s">
        <v>256</v>
      </c>
      <c r="C55" s="532" t="s">
        <v>273</v>
      </c>
      <c r="D55" s="465" t="s">
        <v>274</v>
      </c>
      <c r="E55" s="534">
        <v>47.418999999999997</v>
      </c>
      <c r="F55" s="535">
        <v>47.418999999999997</v>
      </c>
      <c r="G55" s="531">
        <v>30.346</v>
      </c>
      <c r="H55" s="486">
        <v>30.346</v>
      </c>
      <c r="I55" s="486">
        <v>30.294</v>
      </c>
      <c r="J55" s="486">
        <v>0</v>
      </c>
      <c r="K55" s="486">
        <v>0</v>
      </c>
      <c r="L55" s="486">
        <v>5.1999999999999998E-2</v>
      </c>
      <c r="M55" s="472">
        <v>11.564</v>
      </c>
      <c r="N55" s="440">
        <v>0</v>
      </c>
      <c r="O55" s="476">
        <f t="shared" ref="O55" si="22">+(+E55+G55)-(M55+N55)</f>
        <v>66.200999999999993</v>
      </c>
      <c r="P55" s="494">
        <v>66.200999999999993</v>
      </c>
      <c r="Q55" s="143">
        <v>1</v>
      </c>
      <c r="R55" s="142">
        <v>0</v>
      </c>
      <c r="S55" s="142">
        <v>0</v>
      </c>
      <c r="T55" s="208">
        <v>0</v>
      </c>
      <c r="U55" s="142">
        <v>0</v>
      </c>
      <c r="V55" s="143">
        <v>0</v>
      </c>
      <c r="W55" s="208">
        <v>0</v>
      </c>
      <c r="X55" s="209">
        <v>0</v>
      </c>
      <c r="Y55" s="150" t="s">
        <v>19</v>
      </c>
    </row>
    <row r="56" spans="1:25" s="151" customFormat="1" ht="35.25" customHeight="1" thickBot="1" x14ac:dyDescent="0.2">
      <c r="A56" s="460"/>
      <c r="B56" s="489"/>
      <c r="C56" s="533"/>
      <c r="D56" s="525"/>
      <c r="E56" s="520"/>
      <c r="F56" s="536"/>
      <c r="G56" s="452"/>
      <c r="H56" s="498"/>
      <c r="I56" s="487"/>
      <c r="J56" s="487"/>
      <c r="K56" s="487"/>
      <c r="L56" s="487"/>
      <c r="M56" s="473"/>
      <c r="N56" s="441"/>
      <c r="O56" s="530"/>
      <c r="P56" s="496"/>
      <c r="Q56" s="145">
        <v>30.294</v>
      </c>
      <c r="R56" s="144">
        <v>0</v>
      </c>
      <c r="S56" s="144">
        <v>0</v>
      </c>
      <c r="T56" s="221">
        <v>0</v>
      </c>
      <c r="U56" s="144">
        <v>0</v>
      </c>
      <c r="V56" s="145">
        <v>0</v>
      </c>
      <c r="W56" s="221">
        <v>0</v>
      </c>
      <c r="X56" s="171">
        <v>0</v>
      </c>
      <c r="Y56" s="150" t="s">
        <v>15</v>
      </c>
    </row>
    <row r="57" spans="1:25" s="157" customFormat="1" ht="69" customHeight="1" x14ac:dyDescent="0.15">
      <c r="A57" s="442">
        <v>25</v>
      </c>
      <c r="B57" s="461" t="s">
        <v>275</v>
      </c>
      <c r="C57" s="463" t="s">
        <v>219</v>
      </c>
      <c r="D57" s="465" t="s">
        <v>276</v>
      </c>
      <c r="E57" s="516">
        <v>122.961</v>
      </c>
      <c r="F57" s="453">
        <v>122.961</v>
      </c>
      <c r="G57" s="430">
        <v>0</v>
      </c>
      <c r="H57" s="437">
        <v>0</v>
      </c>
      <c r="I57" s="437">
        <v>0</v>
      </c>
      <c r="J57" s="437">
        <v>0</v>
      </c>
      <c r="K57" s="437">
        <v>0</v>
      </c>
      <c r="L57" s="437">
        <v>0</v>
      </c>
      <c r="M57" s="453">
        <v>56.871000000000002</v>
      </c>
      <c r="N57" s="499">
        <v>0</v>
      </c>
      <c r="O57" s="476">
        <f t="shared" ref="O57" si="23">+(+E57+G57)-(M57+N57)</f>
        <v>66.09</v>
      </c>
      <c r="P57" s="433">
        <v>66.09</v>
      </c>
      <c r="Q57" s="141">
        <v>0</v>
      </c>
      <c r="R57" s="207">
        <v>0</v>
      </c>
      <c r="S57" s="207">
        <v>0</v>
      </c>
      <c r="T57" s="194">
        <v>0</v>
      </c>
      <c r="U57" s="207">
        <v>0</v>
      </c>
      <c r="V57" s="141">
        <v>0</v>
      </c>
      <c r="W57" s="194">
        <v>0</v>
      </c>
      <c r="X57" s="197">
        <v>0</v>
      </c>
      <c r="Y57" s="150" t="s">
        <v>19</v>
      </c>
    </row>
    <row r="58" spans="1:25" s="157" customFormat="1" ht="69" customHeight="1" thickBot="1" x14ac:dyDescent="0.2">
      <c r="A58" s="460"/>
      <c r="B58" s="462"/>
      <c r="C58" s="493"/>
      <c r="D58" s="492"/>
      <c r="E58" s="517"/>
      <c r="F58" s="454"/>
      <c r="G58" s="431"/>
      <c r="H58" s="438"/>
      <c r="I58" s="438"/>
      <c r="J58" s="438"/>
      <c r="K58" s="438"/>
      <c r="L58" s="438"/>
      <c r="M58" s="454"/>
      <c r="N58" s="500"/>
      <c r="O58" s="477"/>
      <c r="P58" s="434"/>
      <c r="Q58" s="170">
        <v>0</v>
      </c>
      <c r="R58" s="156">
        <v>0</v>
      </c>
      <c r="S58" s="156">
        <v>0</v>
      </c>
      <c r="T58" s="220">
        <v>0</v>
      </c>
      <c r="U58" s="156">
        <v>0</v>
      </c>
      <c r="V58" s="170">
        <v>0</v>
      </c>
      <c r="W58" s="220">
        <v>0</v>
      </c>
      <c r="X58" s="222">
        <v>0</v>
      </c>
      <c r="Y58" s="150" t="s">
        <v>15</v>
      </c>
    </row>
    <row r="59" spans="1:25" s="151" customFormat="1" ht="37.5" customHeight="1" x14ac:dyDescent="0.15">
      <c r="A59" s="442">
        <v>26</v>
      </c>
      <c r="B59" s="461" t="s">
        <v>234</v>
      </c>
      <c r="C59" s="463" t="s">
        <v>178</v>
      </c>
      <c r="D59" s="465" t="s">
        <v>277</v>
      </c>
      <c r="E59" s="484">
        <v>52.820999999999998</v>
      </c>
      <c r="F59" s="494">
        <v>52.820999999999998</v>
      </c>
      <c r="G59" s="484">
        <v>20.949000000000002</v>
      </c>
      <c r="H59" s="486">
        <v>20.949000000000002</v>
      </c>
      <c r="I59" s="486">
        <v>20.943999999999999</v>
      </c>
      <c r="J59" s="486">
        <v>0</v>
      </c>
      <c r="K59" s="486">
        <v>0</v>
      </c>
      <c r="L59" s="486">
        <v>5.0000000000000001E-3</v>
      </c>
      <c r="M59" s="472">
        <v>9.92</v>
      </c>
      <c r="N59" s="440">
        <v>0</v>
      </c>
      <c r="O59" s="422">
        <f t="shared" ref="O59" si="24">+(+E59+G59)-(M59+N59)</f>
        <v>63.849999999999994</v>
      </c>
      <c r="P59" s="494">
        <v>63.85</v>
      </c>
      <c r="Q59" s="143">
        <v>1</v>
      </c>
      <c r="R59" s="142">
        <v>0</v>
      </c>
      <c r="S59" s="142">
        <v>0</v>
      </c>
      <c r="T59" s="208">
        <v>0</v>
      </c>
      <c r="U59" s="142">
        <v>0</v>
      </c>
      <c r="V59" s="143">
        <v>0</v>
      </c>
      <c r="W59" s="208">
        <v>0</v>
      </c>
      <c r="X59" s="209">
        <v>0</v>
      </c>
      <c r="Y59" s="150" t="s">
        <v>19</v>
      </c>
    </row>
    <row r="60" spans="1:25" s="151" customFormat="1" ht="37.5" customHeight="1" thickBot="1" x14ac:dyDescent="0.2">
      <c r="A60" s="460"/>
      <c r="B60" s="462"/>
      <c r="C60" s="464"/>
      <c r="D60" s="492"/>
      <c r="E60" s="497"/>
      <c r="F60" s="496"/>
      <c r="G60" s="497"/>
      <c r="H60" s="498"/>
      <c r="I60" s="487"/>
      <c r="J60" s="487"/>
      <c r="K60" s="487"/>
      <c r="L60" s="487"/>
      <c r="M60" s="473"/>
      <c r="N60" s="441"/>
      <c r="O60" s="432"/>
      <c r="P60" s="496"/>
      <c r="Q60" s="145">
        <v>20.943999999999999</v>
      </c>
      <c r="R60" s="144">
        <v>0</v>
      </c>
      <c r="S60" s="144">
        <v>0</v>
      </c>
      <c r="T60" s="221">
        <v>0</v>
      </c>
      <c r="U60" s="144">
        <v>0</v>
      </c>
      <c r="V60" s="145">
        <v>0</v>
      </c>
      <c r="W60" s="221">
        <v>0</v>
      </c>
      <c r="X60" s="171">
        <v>0</v>
      </c>
      <c r="Y60" s="150" t="s">
        <v>15</v>
      </c>
    </row>
    <row r="61" spans="1:25" s="157" customFormat="1" ht="27" customHeight="1" x14ac:dyDescent="0.15">
      <c r="A61" s="442">
        <v>27</v>
      </c>
      <c r="B61" s="488" t="s">
        <v>167</v>
      </c>
      <c r="C61" s="528" t="s">
        <v>168</v>
      </c>
      <c r="D61" s="465" t="s">
        <v>169</v>
      </c>
      <c r="E61" s="430">
        <v>79.676000000000002</v>
      </c>
      <c r="F61" s="433">
        <v>79.676000000000002</v>
      </c>
      <c r="G61" s="430">
        <v>6.0000000000000001E-3</v>
      </c>
      <c r="H61" s="437">
        <v>6.0000000000000001E-3</v>
      </c>
      <c r="I61" s="437">
        <v>0</v>
      </c>
      <c r="J61" s="437">
        <v>0</v>
      </c>
      <c r="K61" s="437">
        <v>0</v>
      </c>
      <c r="L61" s="437">
        <v>6.0000000000000001E-3</v>
      </c>
      <c r="M61" s="433">
        <v>19.8</v>
      </c>
      <c r="N61" s="499">
        <v>0</v>
      </c>
      <c r="O61" s="476">
        <f t="shared" ref="O61" si="25">+(+E61+G61)-(M61+N61)</f>
        <v>59.882000000000005</v>
      </c>
      <c r="P61" s="433">
        <v>59.881999999999998</v>
      </c>
      <c r="Q61" s="159">
        <v>0</v>
      </c>
      <c r="R61" s="215">
        <v>0</v>
      </c>
      <c r="S61" s="215">
        <v>0</v>
      </c>
      <c r="T61" s="216">
        <v>0</v>
      </c>
      <c r="U61" s="215">
        <v>0</v>
      </c>
      <c r="V61" s="159">
        <v>0</v>
      </c>
      <c r="W61" s="216">
        <v>0</v>
      </c>
      <c r="X61" s="217">
        <v>0</v>
      </c>
      <c r="Y61" s="150" t="s">
        <v>19</v>
      </c>
    </row>
    <row r="62" spans="1:25" s="157" customFormat="1" ht="27" customHeight="1" thickBot="1" x14ac:dyDescent="0.2">
      <c r="A62" s="460"/>
      <c r="B62" s="489"/>
      <c r="C62" s="529"/>
      <c r="D62" s="492"/>
      <c r="E62" s="431"/>
      <c r="F62" s="434"/>
      <c r="G62" s="431"/>
      <c r="H62" s="438"/>
      <c r="I62" s="438"/>
      <c r="J62" s="438"/>
      <c r="K62" s="438"/>
      <c r="L62" s="438"/>
      <c r="M62" s="434"/>
      <c r="N62" s="500"/>
      <c r="O62" s="477"/>
      <c r="P62" s="434"/>
      <c r="Q62" s="170">
        <v>0</v>
      </c>
      <c r="R62" s="144">
        <v>0</v>
      </c>
      <c r="S62" s="144">
        <v>0</v>
      </c>
      <c r="T62" s="221">
        <v>0</v>
      </c>
      <c r="U62" s="144">
        <v>0</v>
      </c>
      <c r="V62" s="145">
        <v>0</v>
      </c>
      <c r="W62" s="221">
        <v>0</v>
      </c>
      <c r="X62" s="171">
        <v>0</v>
      </c>
      <c r="Y62" s="150" t="s">
        <v>15</v>
      </c>
    </row>
    <row r="63" spans="1:25" s="151" customFormat="1" ht="35.25" customHeight="1" x14ac:dyDescent="0.15">
      <c r="A63" s="442">
        <v>28</v>
      </c>
      <c r="B63" s="461" t="s">
        <v>278</v>
      </c>
      <c r="C63" s="463" t="s">
        <v>279</v>
      </c>
      <c r="D63" s="465" t="s">
        <v>280</v>
      </c>
      <c r="E63" s="484">
        <v>64.98</v>
      </c>
      <c r="F63" s="494">
        <v>64.98</v>
      </c>
      <c r="G63" s="484">
        <v>4.0000000000000001E-3</v>
      </c>
      <c r="H63" s="486">
        <v>4.0000000000000001E-3</v>
      </c>
      <c r="I63" s="486">
        <v>0</v>
      </c>
      <c r="J63" s="486">
        <v>0</v>
      </c>
      <c r="K63" s="486">
        <v>0</v>
      </c>
      <c r="L63" s="486">
        <v>4.0000000000000001E-3</v>
      </c>
      <c r="M63" s="472">
        <v>10.212999999999999</v>
      </c>
      <c r="N63" s="440">
        <v>0</v>
      </c>
      <c r="O63" s="422">
        <f t="shared" ref="O63" si="26">+(+E63+G63)-(M63+N63)</f>
        <v>54.771000000000008</v>
      </c>
      <c r="P63" s="433">
        <v>54.771999999999998</v>
      </c>
      <c r="Q63" s="143">
        <v>0</v>
      </c>
      <c r="R63" s="207">
        <v>0</v>
      </c>
      <c r="S63" s="207">
        <v>0</v>
      </c>
      <c r="T63" s="194">
        <v>0</v>
      </c>
      <c r="U63" s="207">
        <v>0</v>
      </c>
      <c r="V63" s="141">
        <v>0</v>
      </c>
      <c r="W63" s="208">
        <v>0</v>
      </c>
      <c r="X63" s="209">
        <v>0</v>
      </c>
      <c r="Y63" s="166" t="s">
        <v>19</v>
      </c>
    </row>
    <row r="64" spans="1:25" s="151" customFormat="1" ht="35.25" customHeight="1" thickBot="1" x14ac:dyDescent="0.2">
      <c r="A64" s="460"/>
      <c r="B64" s="462"/>
      <c r="C64" s="464"/>
      <c r="D64" s="492"/>
      <c r="E64" s="497"/>
      <c r="F64" s="496"/>
      <c r="G64" s="497"/>
      <c r="H64" s="498"/>
      <c r="I64" s="487"/>
      <c r="J64" s="487"/>
      <c r="K64" s="487"/>
      <c r="L64" s="487"/>
      <c r="M64" s="473"/>
      <c r="N64" s="441"/>
      <c r="O64" s="432"/>
      <c r="P64" s="521"/>
      <c r="Q64" s="145">
        <v>0</v>
      </c>
      <c r="R64" s="156">
        <v>0</v>
      </c>
      <c r="S64" s="156">
        <v>0</v>
      </c>
      <c r="T64" s="220">
        <v>0</v>
      </c>
      <c r="U64" s="156">
        <v>0</v>
      </c>
      <c r="V64" s="170">
        <v>0</v>
      </c>
      <c r="W64" s="221">
        <v>0</v>
      </c>
      <c r="X64" s="171">
        <v>0</v>
      </c>
      <c r="Y64" s="166" t="s">
        <v>15</v>
      </c>
    </row>
    <row r="65" spans="1:25" s="157" customFormat="1" ht="24.95" customHeight="1" x14ac:dyDescent="0.15">
      <c r="A65" s="442">
        <v>29</v>
      </c>
      <c r="B65" s="461" t="s">
        <v>175</v>
      </c>
      <c r="C65" s="463" t="s">
        <v>176</v>
      </c>
      <c r="D65" s="465" t="s">
        <v>177</v>
      </c>
      <c r="E65" s="516">
        <v>41.347000000000001</v>
      </c>
      <c r="F65" s="453">
        <v>41.347000000000001</v>
      </c>
      <c r="G65" s="430">
        <v>12.342000000000001</v>
      </c>
      <c r="H65" s="437">
        <v>12.342000000000001</v>
      </c>
      <c r="I65" s="437">
        <v>12.342000000000001</v>
      </c>
      <c r="J65" s="437">
        <v>0</v>
      </c>
      <c r="K65" s="437">
        <v>0</v>
      </c>
      <c r="L65" s="437">
        <v>0</v>
      </c>
      <c r="M65" s="453">
        <v>0</v>
      </c>
      <c r="N65" s="499">
        <v>0</v>
      </c>
      <c r="O65" s="476">
        <f t="shared" ref="O65" si="27">+(+E65+G65)-(M65+N65)</f>
        <v>53.689</v>
      </c>
      <c r="P65" s="433">
        <v>53.689</v>
      </c>
      <c r="Q65" s="141">
        <v>1</v>
      </c>
      <c r="R65" s="207">
        <v>0</v>
      </c>
      <c r="S65" s="207">
        <v>0</v>
      </c>
      <c r="T65" s="194">
        <v>0</v>
      </c>
      <c r="U65" s="207">
        <v>0</v>
      </c>
      <c r="V65" s="141">
        <v>0</v>
      </c>
      <c r="W65" s="194">
        <v>0</v>
      </c>
      <c r="X65" s="197">
        <v>0</v>
      </c>
      <c r="Y65" s="150" t="s">
        <v>19</v>
      </c>
    </row>
    <row r="66" spans="1:25" s="157" customFormat="1" ht="24.95" customHeight="1" thickBot="1" x14ac:dyDescent="0.2">
      <c r="A66" s="460"/>
      <c r="B66" s="462"/>
      <c r="C66" s="493"/>
      <c r="D66" s="492"/>
      <c r="E66" s="517"/>
      <c r="F66" s="454"/>
      <c r="G66" s="431"/>
      <c r="H66" s="438"/>
      <c r="I66" s="438"/>
      <c r="J66" s="438"/>
      <c r="K66" s="438"/>
      <c r="L66" s="438"/>
      <c r="M66" s="454"/>
      <c r="N66" s="500"/>
      <c r="O66" s="477"/>
      <c r="P66" s="434"/>
      <c r="Q66" s="170">
        <v>12.342000000000001</v>
      </c>
      <c r="R66" s="156">
        <v>0</v>
      </c>
      <c r="S66" s="156">
        <v>0</v>
      </c>
      <c r="T66" s="220">
        <v>0</v>
      </c>
      <c r="U66" s="156">
        <v>0</v>
      </c>
      <c r="V66" s="170">
        <v>0</v>
      </c>
      <c r="W66" s="220">
        <v>0</v>
      </c>
      <c r="X66" s="222">
        <v>0</v>
      </c>
      <c r="Y66" s="150" t="s">
        <v>15</v>
      </c>
    </row>
    <row r="67" spans="1:25" s="157" customFormat="1" ht="35.25" customHeight="1" x14ac:dyDescent="0.15">
      <c r="A67" s="442">
        <v>30</v>
      </c>
      <c r="B67" s="488" t="s">
        <v>145</v>
      </c>
      <c r="C67" s="490" t="s">
        <v>179</v>
      </c>
      <c r="D67" s="465" t="s">
        <v>281</v>
      </c>
      <c r="E67" s="430">
        <v>54.695</v>
      </c>
      <c r="F67" s="433">
        <v>54.695</v>
      </c>
      <c r="G67" s="484">
        <v>2.1999999999999999E-2</v>
      </c>
      <c r="H67" s="486">
        <v>2.1999999999999999E-2</v>
      </c>
      <c r="I67" s="486">
        <v>0</v>
      </c>
      <c r="J67" s="486">
        <v>0</v>
      </c>
      <c r="K67" s="486">
        <v>0</v>
      </c>
      <c r="L67" s="486">
        <v>2.1999999999999999E-2</v>
      </c>
      <c r="M67" s="472">
        <v>6.3029999999999999</v>
      </c>
      <c r="N67" s="474">
        <v>0</v>
      </c>
      <c r="O67" s="476">
        <f t="shared" ref="O67" si="28">+(+E67+G67)-(M67+N67)</f>
        <v>48.414000000000001</v>
      </c>
      <c r="P67" s="433">
        <v>48.414000000000001</v>
      </c>
      <c r="Q67" s="143">
        <v>0</v>
      </c>
      <c r="R67" s="142">
        <v>0</v>
      </c>
      <c r="S67" s="142">
        <v>0</v>
      </c>
      <c r="T67" s="208">
        <v>0</v>
      </c>
      <c r="U67" s="142">
        <v>0</v>
      </c>
      <c r="V67" s="143">
        <v>0</v>
      </c>
      <c r="W67" s="208">
        <v>0</v>
      </c>
      <c r="X67" s="209">
        <v>0</v>
      </c>
      <c r="Y67" s="150" t="s">
        <v>19</v>
      </c>
    </row>
    <row r="68" spans="1:25" s="157" customFormat="1" ht="35.25" customHeight="1" thickBot="1" x14ac:dyDescent="0.2">
      <c r="A68" s="460"/>
      <c r="B68" s="489"/>
      <c r="C68" s="491"/>
      <c r="D68" s="492"/>
      <c r="E68" s="431"/>
      <c r="F68" s="434"/>
      <c r="G68" s="485"/>
      <c r="H68" s="487"/>
      <c r="I68" s="487"/>
      <c r="J68" s="487"/>
      <c r="K68" s="487"/>
      <c r="L68" s="487"/>
      <c r="M68" s="473"/>
      <c r="N68" s="475"/>
      <c r="O68" s="477"/>
      <c r="P68" s="434"/>
      <c r="Q68" s="145">
        <v>0</v>
      </c>
      <c r="R68" s="144">
        <v>0</v>
      </c>
      <c r="S68" s="144">
        <v>0</v>
      </c>
      <c r="T68" s="221">
        <v>0</v>
      </c>
      <c r="U68" s="144">
        <v>0</v>
      </c>
      <c r="V68" s="145">
        <v>0</v>
      </c>
      <c r="W68" s="221">
        <v>0</v>
      </c>
      <c r="X68" s="171">
        <v>0</v>
      </c>
      <c r="Y68" s="150" t="s">
        <v>15</v>
      </c>
    </row>
    <row r="69" spans="1:25" s="151" customFormat="1" ht="27.75" customHeight="1" x14ac:dyDescent="0.15">
      <c r="A69" s="442">
        <v>31</v>
      </c>
      <c r="B69" s="488" t="s">
        <v>234</v>
      </c>
      <c r="C69" s="490" t="s">
        <v>282</v>
      </c>
      <c r="D69" s="465" t="s">
        <v>283</v>
      </c>
      <c r="E69" s="430">
        <v>32.052</v>
      </c>
      <c r="F69" s="433">
        <v>32.052</v>
      </c>
      <c r="G69" s="430">
        <v>21.803000000000001</v>
      </c>
      <c r="H69" s="437">
        <v>21.803000000000001</v>
      </c>
      <c r="I69" s="437">
        <v>21.8</v>
      </c>
      <c r="J69" s="437">
        <v>0</v>
      </c>
      <c r="K69" s="437">
        <v>0</v>
      </c>
      <c r="L69" s="437">
        <v>3.0000000000000001E-3</v>
      </c>
      <c r="M69" s="453">
        <v>7.6680000000000001</v>
      </c>
      <c r="N69" s="519">
        <v>0</v>
      </c>
      <c r="O69" s="422">
        <f t="shared" ref="O69" si="29">+(+E69+G69)-(M69+N69)</f>
        <v>46.187000000000005</v>
      </c>
      <c r="P69" s="433">
        <v>46.186999999999998</v>
      </c>
      <c r="Q69" s="141">
        <v>1</v>
      </c>
      <c r="R69" s="142">
        <v>0</v>
      </c>
      <c r="S69" s="142">
        <v>0</v>
      </c>
      <c r="T69" s="208">
        <v>0</v>
      </c>
      <c r="U69" s="142">
        <v>0</v>
      </c>
      <c r="V69" s="143">
        <v>0</v>
      </c>
      <c r="W69" s="208">
        <v>0</v>
      </c>
      <c r="X69" s="209">
        <v>0</v>
      </c>
      <c r="Y69" s="150" t="s">
        <v>19</v>
      </c>
    </row>
    <row r="70" spans="1:25" s="151" customFormat="1" ht="27.75" customHeight="1" thickBot="1" x14ac:dyDescent="0.2">
      <c r="A70" s="460"/>
      <c r="B70" s="489"/>
      <c r="C70" s="491"/>
      <c r="D70" s="492"/>
      <c r="E70" s="452"/>
      <c r="F70" s="521"/>
      <c r="G70" s="452"/>
      <c r="H70" s="439"/>
      <c r="I70" s="438"/>
      <c r="J70" s="438"/>
      <c r="K70" s="438"/>
      <c r="L70" s="438"/>
      <c r="M70" s="454"/>
      <c r="N70" s="520"/>
      <c r="O70" s="432"/>
      <c r="P70" s="521"/>
      <c r="Q70" s="170">
        <v>21.8</v>
      </c>
      <c r="R70" s="144">
        <v>0</v>
      </c>
      <c r="S70" s="144">
        <v>0</v>
      </c>
      <c r="T70" s="221">
        <v>0</v>
      </c>
      <c r="U70" s="144">
        <v>0</v>
      </c>
      <c r="V70" s="145">
        <v>0</v>
      </c>
      <c r="W70" s="221">
        <v>0</v>
      </c>
      <c r="X70" s="171">
        <v>0</v>
      </c>
      <c r="Y70" s="150" t="s">
        <v>15</v>
      </c>
    </row>
    <row r="71" spans="1:25" s="153" customFormat="1" ht="15.75" customHeight="1" outlineLevel="1" x14ac:dyDescent="0.15">
      <c r="A71" s="442">
        <v>32</v>
      </c>
      <c r="B71" s="488" t="s">
        <v>143</v>
      </c>
      <c r="C71" s="465" t="s">
        <v>186</v>
      </c>
      <c r="D71" s="465" t="s">
        <v>187</v>
      </c>
      <c r="E71" s="430">
        <v>52.284999999999997</v>
      </c>
      <c r="F71" s="433">
        <v>52.164999999999999</v>
      </c>
      <c r="G71" s="430">
        <v>0</v>
      </c>
      <c r="H71" s="437">
        <v>0</v>
      </c>
      <c r="I71" s="437">
        <v>0</v>
      </c>
      <c r="J71" s="437">
        <v>0</v>
      </c>
      <c r="K71" s="437">
        <v>0</v>
      </c>
      <c r="L71" s="437">
        <v>0</v>
      </c>
      <c r="M71" s="433">
        <v>6.19</v>
      </c>
      <c r="N71" s="522">
        <v>0</v>
      </c>
      <c r="O71" s="476">
        <f t="shared" ref="O71" si="30">+(+E71+G71)-(M71+N71)</f>
        <v>46.094999999999999</v>
      </c>
      <c r="P71" s="433">
        <v>45.99</v>
      </c>
      <c r="Q71" s="141">
        <v>0</v>
      </c>
      <c r="R71" s="207">
        <v>0</v>
      </c>
      <c r="S71" s="207">
        <v>0</v>
      </c>
      <c r="T71" s="194">
        <v>0</v>
      </c>
      <c r="U71" s="207">
        <v>0</v>
      </c>
      <c r="V71" s="141">
        <v>0</v>
      </c>
      <c r="W71" s="194">
        <v>0</v>
      </c>
      <c r="X71" s="197">
        <v>0</v>
      </c>
      <c r="Y71" s="167" t="s">
        <v>19</v>
      </c>
    </row>
    <row r="72" spans="1:25" s="153" customFormat="1" ht="15.75" customHeight="1" outlineLevel="1" thickBot="1" x14ac:dyDescent="0.2">
      <c r="A72" s="460"/>
      <c r="B72" s="489"/>
      <c r="C72" s="492"/>
      <c r="D72" s="492"/>
      <c r="E72" s="431"/>
      <c r="F72" s="434"/>
      <c r="G72" s="431"/>
      <c r="H72" s="438"/>
      <c r="I72" s="438"/>
      <c r="J72" s="438"/>
      <c r="K72" s="438"/>
      <c r="L72" s="438"/>
      <c r="M72" s="434"/>
      <c r="N72" s="523"/>
      <c r="O72" s="477"/>
      <c r="P72" s="434"/>
      <c r="Q72" s="170">
        <v>0</v>
      </c>
      <c r="R72" s="156">
        <v>0</v>
      </c>
      <c r="S72" s="156">
        <v>0</v>
      </c>
      <c r="T72" s="220">
        <v>0</v>
      </c>
      <c r="U72" s="156">
        <v>0</v>
      </c>
      <c r="V72" s="170">
        <v>0</v>
      </c>
      <c r="W72" s="220">
        <v>0</v>
      </c>
      <c r="X72" s="222">
        <v>0</v>
      </c>
      <c r="Y72" s="148" t="s">
        <v>15</v>
      </c>
    </row>
    <row r="73" spans="1:25" s="151" customFormat="1" ht="29.25" customHeight="1" x14ac:dyDescent="0.15">
      <c r="A73" s="442">
        <v>33</v>
      </c>
      <c r="B73" s="461" t="s">
        <v>256</v>
      </c>
      <c r="C73" s="465" t="s">
        <v>284</v>
      </c>
      <c r="D73" s="465" t="s">
        <v>285</v>
      </c>
      <c r="E73" s="484">
        <v>11.316000000000001</v>
      </c>
      <c r="F73" s="526">
        <v>11.316000000000001</v>
      </c>
      <c r="G73" s="484">
        <v>32.299999999999997</v>
      </c>
      <c r="H73" s="486">
        <v>32.299999999999997</v>
      </c>
      <c r="I73" s="486">
        <v>32.287999999999997</v>
      </c>
      <c r="J73" s="486">
        <v>0</v>
      </c>
      <c r="K73" s="486">
        <v>0</v>
      </c>
      <c r="L73" s="486">
        <v>1.2E-2</v>
      </c>
      <c r="M73" s="486">
        <v>2.7280000000000002</v>
      </c>
      <c r="N73" s="440">
        <v>0</v>
      </c>
      <c r="O73" s="422">
        <f t="shared" ref="O73" si="31">+(+E73+G73)-(M73+N73)</f>
        <v>40.887999999999998</v>
      </c>
      <c r="P73" s="494">
        <v>40.889000000000003</v>
      </c>
      <c r="Q73" s="143">
        <v>1</v>
      </c>
      <c r="R73" s="142">
        <v>0</v>
      </c>
      <c r="S73" s="142">
        <v>0</v>
      </c>
      <c r="T73" s="208">
        <v>0</v>
      </c>
      <c r="U73" s="142">
        <v>0</v>
      </c>
      <c r="V73" s="143">
        <v>0</v>
      </c>
      <c r="W73" s="208">
        <v>0</v>
      </c>
      <c r="X73" s="209">
        <v>0</v>
      </c>
      <c r="Y73" s="150" t="s">
        <v>19</v>
      </c>
    </row>
    <row r="74" spans="1:25" s="151" customFormat="1" ht="29.25" customHeight="1" thickBot="1" x14ac:dyDescent="0.2">
      <c r="A74" s="460"/>
      <c r="B74" s="524"/>
      <c r="C74" s="525"/>
      <c r="D74" s="525"/>
      <c r="E74" s="497"/>
      <c r="F74" s="527"/>
      <c r="G74" s="497"/>
      <c r="H74" s="498"/>
      <c r="I74" s="487"/>
      <c r="J74" s="487"/>
      <c r="K74" s="487"/>
      <c r="L74" s="487"/>
      <c r="M74" s="487"/>
      <c r="N74" s="441"/>
      <c r="O74" s="432"/>
      <c r="P74" s="496"/>
      <c r="Q74" s="145">
        <v>32.287999999999997</v>
      </c>
      <c r="R74" s="144">
        <v>0</v>
      </c>
      <c r="S74" s="144">
        <v>0</v>
      </c>
      <c r="T74" s="221">
        <v>0</v>
      </c>
      <c r="U74" s="144">
        <v>0</v>
      </c>
      <c r="V74" s="145">
        <v>0</v>
      </c>
      <c r="W74" s="221">
        <v>0</v>
      </c>
      <c r="X74" s="171">
        <v>0</v>
      </c>
      <c r="Y74" s="150" t="s">
        <v>15</v>
      </c>
    </row>
    <row r="75" spans="1:25" s="157" customFormat="1" ht="30" customHeight="1" x14ac:dyDescent="0.15">
      <c r="A75" s="442">
        <v>34</v>
      </c>
      <c r="B75" s="461" t="s">
        <v>167</v>
      </c>
      <c r="C75" s="463" t="s">
        <v>180</v>
      </c>
      <c r="D75" s="465" t="s">
        <v>181</v>
      </c>
      <c r="E75" s="516">
        <v>50.713999999999999</v>
      </c>
      <c r="F75" s="453">
        <v>50.713999999999999</v>
      </c>
      <c r="G75" s="430">
        <v>6.0000000000000001E-3</v>
      </c>
      <c r="H75" s="437">
        <v>6.0000000000000001E-3</v>
      </c>
      <c r="I75" s="437">
        <v>0</v>
      </c>
      <c r="J75" s="437">
        <v>0</v>
      </c>
      <c r="K75" s="437">
        <v>0</v>
      </c>
      <c r="L75" s="437">
        <v>6.0000000000000001E-3</v>
      </c>
      <c r="M75" s="453">
        <v>10.3</v>
      </c>
      <c r="N75" s="499">
        <v>0</v>
      </c>
      <c r="O75" s="476">
        <f t="shared" ref="O75" si="32">+(+E75+G75)-(M75+N75)</f>
        <v>40.42</v>
      </c>
      <c r="P75" s="433">
        <v>40.42</v>
      </c>
      <c r="Q75" s="141">
        <v>0</v>
      </c>
      <c r="R75" s="207">
        <v>0</v>
      </c>
      <c r="S75" s="207">
        <v>0</v>
      </c>
      <c r="T75" s="194">
        <v>0</v>
      </c>
      <c r="U75" s="207">
        <v>0</v>
      </c>
      <c r="V75" s="141">
        <v>0</v>
      </c>
      <c r="W75" s="194">
        <v>0</v>
      </c>
      <c r="X75" s="197">
        <v>0</v>
      </c>
      <c r="Y75" s="150" t="s">
        <v>19</v>
      </c>
    </row>
    <row r="76" spans="1:25" s="157" customFormat="1" ht="30" customHeight="1" thickBot="1" x14ac:dyDescent="0.2">
      <c r="A76" s="460"/>
      <c r="B76" s="462"/>
      <c r="C76" s="493"/>
      <c r="D76" s="492"/>
      <c r="E76" s="517"/>
      <c r="F76" s="454"/>
      <c r="G76" s="431"/>
      <c r="H76" s="438"/>
      <c r="I76" s="438"/>
      <c r="J76" s="438"/>
      <c r="K76" s="438"/>
      <c r="L76" s="438"/>
      <c r="M76" s="454"/>
      <c r="N76" s="500"/>
      <c r="O76" s="477"/>
      <c r="P76" s="434"/>
      <c r="Q76" s="170">
        <v>0</v>
      </c>
      <c r="R76" s="156">
        <v>0</v>
      </c>
      <c r="S76" s="156">
        <v>0</v>
      </c>
      <c r="T76" s="220">
        <v>0</v>
      </c>
      <c r="U76" s="156">
        <v>0</v>
      </c>
      <c r="V76" s="170">
        <v>0</v>
      </c>
      <c r="W76" s="220">
        <v>0</v>
      </c>
      <c r="X76" s="222">
        <v>0</v>
      </c>
      <c r="Y76" s="150" t="s">
        <v>15</v>
      </c>
    </row>
    <row r="77" spans="1:25" s="151" customFormat="1" ht="27" customHeight="1" x14ac:dyDescent="0.15">
      <c r="A77" s="442">
        <v>35</v>
      </c>
      <c r="B77" s="461" t="s">
        <v>243</v>
      </c>
      <c r="C77" s="463" t="s">
        <v>286</v>
      </c>
      <c r="D77" s="465" t="s">
        <v>287</v>
      </c>
      <c r="E77" s="484">
        <v>42.194000000000003</v>
      </c>
      <c r="F77" s="494">
        <v>42.194000000000003</v>
      </c>
      <c r="G77" s="484">
        <v>0.05</v>
      </c>
      <c r="H77" s="486">
        <v>0.05</v>
      </c>
      <c r="I77" s="486">
        <v>0</v>
      </c>
      <c r="J77" s="486">
        <v>0</v>
      </c>
      <c r="K77" s="486">
        <v>0</v>
      </c>
      <c r="L77" s="486">
        <v>0.05</v>
      </c>
      <c r="M77" s="494">
        <v>3.5579999999999998</v>
      </c>
      <c r="N77" s="440">
        <v>0</v>
      </c>
      <c r="O77" s="422">
        <f t="shared" ref="O77" si="33">+(+E77+G77)-(M77+N77)</f>
        <v>38.686</v>
      </c>
      <c r="P77" s="494">
        <v>38.686999999999998</v>
      </c>
      <c r="Q77" s="143">
        <v>0</v>
      </c>
      <c r="R77" s="142">
        <v>0</v>
      </c>
      <c r="S77" s="142">
        <v>0</v>
      </c>
      <c r="T77" s="208">
        <v>0</v>
      </c>
      <c r="U77" s="142">
        <v>0</v>
      </c>
      <c r="V77" s="143">
        <v>0</v>
      </c>
      <c r="W77" s="208">
        <v>0</v>
      </c>
      <c r="X77" s="209">
        <v>0</v>
      </c>
      <c r="Y77" s="150" t="s">
        <v>19</v>
      </c>
    </row>
    <row r="78" spans="1:25" s="151" customFormat="1" ht="27" customHeight="1" thickBot="1" x14ac:dyDescent="0.2">
      <c r="A78" s="460"/>
      <c r="B78" s="462"/>
      <c r="C78" s="464"/>
      <c r="D78" s="492"/>
      <c r="E78" s="497"/>
      <c r="F78" s="496"/>
      <c r="G78" s="497"/>
      <c r="H78" s="498"/>
      <c r="I78" s="487"/>
      <c r="J78" s="487"/>
      <c r="K78" s="487"/>
      <c r="L78" s="487"/>
      <c r="M78" s="495"/>
      <c r="N78" s="441"/>
      <c r="O78" s="432"/>
      <c r="P78" s="496"/>
      <c r="Q78" s="145">
        <v>0</v>
      </c>
      <c r="R78" s="144">
        <v>0</v>
      </c>
      <c r="S78" s="144">
        <v>0</v>
      </c>
      <c r="T78" s="221">
        <v>0</v>
      </c>
      <c r="U78" s="144">
        <v>0</v>
      </c>
      <c r="V78" s="145">
        <v>0</v>
      </c>
      <c r="W78" s="221">
        <v>0</v>
      </c>
      <c r="X78" s="171">
        <v>0</v>
      </c>
      <c r="Y78" s="150" t="s">
        <v>15</v>
      </c>
    </row>
    <row r="79" spans="1:25" s="157" customFormat="1" ht="24.95" customHeight="1" x14ac:dyDescent="0.15">
      <c r="A79" s="442">
        <v>36</v>
      </c>
      <c r="B79" s="461" t="s">
        <v>141</v>
      </c>
      <c r="C79" s="463" t="s">
        <v>164</v>
      </c>
      <c r="D79" s="465" t="s">
        <v>165</v>
      </c>
      <c r="E79" s="516">
        <v>84.067999999999998</v>
      </c>
      <c r="F79" s="453">
        <v>84.067999999999998</v>
      </c>
      <c r="G79" s="430">
        <v>0.185</v>
      </c>
      <c r="H79" s="437">
        <v>0.185</v>
      </c>
      <c r="I79" s="437">
        <v>0</v>
      </c>
      <c r="J79" s="437">
        <v>0</v>
      </c>
      <c r="K79" s="437">
        <v>0</v>
      </c>
      <c r="L79" s="437">
        <v>0.185</v>
      </c>
      <c r="M79" s="453">
        <v>56.835000000000001</v>
      </c>
      <c r="N79" s="499">
        <v>0</v>
      </c>
      <c r="O79" s="476">
        <f t="shared" ref="O79" si="34">+(+E79+G79)-(M79+N79)</f>
        <v>27.417999999999999</v>
      </c>
      <c r="P79" s="433">
        <v>27.417000000000002</v>
      </c>
      <c r="Q79" s="141">
        <v>0</v>
      </c>
      <c r="R79" s="207">
        <v>0</v>
      </c>
      <c r="S79" s="207">
        <v>0</v>
      </c>
      <c r="T79" s="194">
        <v>0</v>
      </c>
      <c r="U79" s="207">
        <v>0</v>
      </c>
      <c r="V79" s="141">
        <v>0</v>
      </c>
      <c r="W79" s="194">
        <v>0</v>
      </c>
      <c r="X79" s="197">
        <v>0</v>
      </c>
      <c r="Y79" s="150" t="s">
        <v>19</v>
      </c>
    </row>
    <row r="80" spans="1:25" s="157" customFormat="1" ht="24.95" customHeight="1" thickBot="1" x14ac:dyDescent="0.2">
      <c r="A80" s="460"/>
      <c r="B80" s="462"/>
      <c r="C80" s="493"/>
      <c r="D80" s="492"/>
      <c r="E80" s="517"/>
      <c r="F80" s="454"/>
      <c r="G80" s="431"/>
      <c r="H80" s="438"/>
      <c r="I80" s="438"/>
      <c r="J80" s="438"/>
      <c r="K80" s="438"/>
      <c r="L80" s="438"/>
      <c r="M80" s="454"/>
      <c r="N80" s="500"/>
      <c r="O80" s="477"/>
      <c r="P80" s="434"/>
      <c r="Q80" s="170">
        <v>0</v>
      </c>
      <c r="R80" s="156">
        <v>0</v>
      </c>
      <c r="S80" s="156">
        <v>0</v>
      </c>
      <c r="T80" s="220">
        <v>0</v>
      </c>
      <c r="U80" s="156">
        <v>0</v>
      </c>
      <c r="V80" s="170">
        <v>0</v>
      </c>
      <c r="W80" s="220">
        <v>0</v>
      </c>
      <c r="X80" s="222">
        <v>0</v>
      </c>
      <c r="Y80" s="150" t="s">
        <v>15</v>
      </c>
    </row>
    <row r="81" spans="1:25" s="2" customFormat="1" ht="24.95" customHeight="1" x14ac:dyDescent="0.15">
      <c r="A81" s="442">
        <v>37</v>
      </c>
      <c r="B81" s="250" t="s">
        <v>174</v>
      </c>
      <c r="C81" s="270" t="s">
        <v>201</v>
      </c>
      <c r="D81" s="478" t="s">
        <v>202</v>
      </c>
      <c r="E81" s="480">
        <v>24.015000000000001</v>
      </c>
      <c r="F81" s="482">
        <v>24.015000000000001</v>
      </c>
      <c r="G81" s="467">
        <v>92.602999999999994</v>
      </c>
      <c r="H81" s="469">
        <v>92.602999999999994</v>
      </c>
      <c r="I81" s="469">
        <v>92.6</v>
      </c>
      <c r="J81" s="256">
        <v>0</v>
      </c>
      <c r="K81" s="256">
        <v>0</v>
      </c>
      <c r="L81" s="469">
        <v>3.0000000000000001E-3</v>
      </c>
      <c r="M81" s="453">
        <v>89.7</v>
      </c>
      <c r="N81" s="455">
        <v>0</v>
      </c>
      <c r="O81" s="422">
        <f t="shared" ref="O81" si="35">+(+E81+G81)-(M81+N81)</f>
        <v>26.917999999999992</v>
      </c>
      <c r="P81" s="458">
        <v>26.919</v>
      </c>
      <c r="Q81" s="137">
        <v>1</v>
      </c>
      <c r="R81" s="119">
        <v>0</v>
      </c>
      <c r="S81" s="119">
        <v>0</v>
      </c>
      <c r="T81" s="120">
        <v>0</v>
      </c>
      <c r="U81" s="119">
        <v>0</v>
      </c>
      <c r="V81" s="118">
        <v>0</v>
      </c>
      <c r="W81" s="120">
        <v>0</v>
      </c>
      <c r="X81" s="121">
        <v>0</v>
      </c>
      <c r="Y81" s="160" t="s">
        <v>19</v>
      </c>
    </row>
    <row r="82" spans="1:25" s="2" customFormat="1" ht="24.95" customHeight="1" thickBot="1" x14ac:dyDescent="0.2">
      <c r="A82" s="460"/>
      <c r="B82" s="251"/>
      <c r="C82" s="275"/>
      <c r="D82" s="479"/>
      <c r="E82" s="481"/>
      <c r="F82" s="483"/>
      <c r="G82" s="468"/>
      <c r="H82" s="470"/>
      <c r="I82" s="471"/>
      <c r="J82" s="257"/>
      <c r="K82" s="257"/>
      <c r="L82" s="471"/>
      <c r="M82" s="454"/>
      <c r="N82" s="456"/>
      <c r="O82" s="457"/>
      <c r="P82" s="459"/>
      <c r="Q82" s="138">
        <v>92.6</v>
      </c>
      <c r="R82" s="123">
        <v>0</v>
      </c>
      <c r="S82" s="123">
        <v>0</v>
      </c>
      <c r="T82" s="124">
        <v>0</v>
      </c>
      <c r="U82" s="123">
        <v>0</v>
      </c>
      <c r="V82" s="122">
        <v>0</v>
      </c>
      <c r="W82" s="124">
        <v>0</v>
      </c>
      <c r="X82" s="125">
        <v>0</v>
      </c>
      <c r="Y82" s="158" t="s">
        <v>15</v>
      </c>
    </row>
    <row r="83" spans="1:25" s="147" customFormat="1" ht="55.5" customHeight="1" x14ac:dyDescent="0.15">
      <c r="A83" s="442">
        <v>38</v>
      </c>
      <c r="B83" s="488" t="s">
        <v>182</v>
      </c>
      <c r="C83" s="465" t="s">
        <v>183</v>
      </c>
      <c r="D83" s="465" t="s">
        <v>309</v>
      </c>
      <c r="E83" s="430">
        <v>37.439</v>
      </c>
      <c r="F83" s="433">
        <v>37.439</v>
      </c>
      <c r="G83" s="430">
        <v>4.0000000000000001E-3</v>
      </c>
      <c r="H83" s="437">
        <v>4.0000000000000001E-3</v>
      </c>
      <c r="I83" s="437">
        <v>0</v>
      </c>
      <c r="J83" s="437">
        <v>0</v>
      </c>
      <c r="K83" s="437">
        <v>0</v>
      </c>
      <c r="L83" s="437">
        <v>4.0000000000000001E-3</v>
      </c>
      <c r="M83" s="433">
        <v>12.401</v>
      </c>
      <c r="N83" s="522">
        <v>0</v>
      </c>
      <c r="O83" s="476">
        <f t="shared" ref="O83" si="36">+(+E83+G83)-(M83+N83)</f>
        <v>25.041999999999998</v>
      </c>
      <c r="P83" s="433">
        <v>25.042000000000002</v>
      </c>
      <c r="Q83" s="141">
        <v>0</v>
      </c>
      <c r="R83" s="207">
        <v>0</v>
      </c>
      <c r="S83" s="207">
        <v>0</v>
      </c>
      <c r="T83" s="194">
        <v>0</v>
      </c>
      <c r="U83" s="207">
        <v>0</v>
      </c>
      <c r="V83" s="141">
        <v>0</v>
      </c>
      <c r="W83" s="194">
        <v>0</v>
      </c>
      <c r="X83" s="197">
        <v>0</v>
      </c>
      <c r="Y83" s="155" t="s">
        <v>19</v>
      </c>
    </row>
    <row r="84" spans="1:25" s="147" customFormat="1" ht="55.5" customHeight="1" thickBot="1" x14ac:dyDescent="0.2">
      <c r="A84" s="460"/>
      <c r="B84" s="489"/>
      <c r="C84" s="492"/>
      <c r="D84" s="492"/>
      <c r="E84" s="431"/>
      <c r="F84" s="434"/>
      <c r="G84" s="431"/>
      <c r="H84" s="438"/>
      <c r="I84" s="438"/>
      <c r="J84" s="438"/>
      <c r="K84" s="438"/>
      <c r="L84" s="438"/>
      <c r="M84" s="434"/>
      <c r="N84" s="523"/>
      <c r="O84" s="477"/>
      <c r="P84" s="434"/>
      <c r="Q84" s="170">
        <v>0</v>
      </c>
      <c r="R84" s="156">
        <v>0</v>
      </c>
      <c r="S84" s="156">
        <v>0</v>
      </c>
      <c r="T84" s="220">
        <v>0</v>
      </c>
      <c r="U84" s="156">
        <v>0</v>
      </c>
      <c r="V84" s="170">
        <v>0</v>
      </c>
      <c r="W84" s="220">
        <v>0</v>
      </c>
      <c r="X84" s="222">
        <v>0</v>
      </c>
      <c r="Y84" s="150" t="s">
        <v>15</v>
      </c>
    </row>
    <row r="85" spans="1:25" s="157" customFormat="1" ht="54.75" customHeight="1" x14ac:dyDescent="0.15">
      <c r="A85" s="442">
        <v>39</v>
      </c>
      <c r="B85" s="461" t="s">
        <v>233</v>
      </c>
      <c r="C85" s="463" t="s">
        <v>288</v>
      </c>
      <c r="D85" s="465" t="s">
        <v>173</v>
      </c>
      <c r="E85" s="430">
        <v>57.598999999999997</v>
      </c>
      <c r="F85" s="433">
        <v>57.598999999999997</v>
      </c>
      <c r="G85" s="430">
        <v>0</v>
      </c>
      <c r="H85" s="437">
        <v>0</v>
      </c>
      <c r="I85" s="437">
        <v>0</v>
      </c>
      <c r="J85" s="437">
        <v>0</v>
      </c>
      <c r="K85" s="437">
        <v>0</v>
      </c>
      <c r="L85" s="437">
        <v>0</v>
      </c>
      <c r="M85" s="433">
        <v>33.299999999999997</v>
      </c>
      <c r="N85" s="474">
        <v>0</v>
      </c>
      <c r="O85" s="476">
        <f t="shared" ref="O85" si="37">+(+E85+G85)-(M85+N85)</f>
        <v>24.298999999999999</v>
      </c>
      <c r="P85" s="433">
        <v>24.298999999999999</v>
      </c>
      <c r="Q85" s="143">
        <v>0</v>
      </c>
      <c r="R85" s="142">
        <v>0</v>
      </c>
      <c r="S85" s="142">
        <v>0</v>
      </c>
      <c r="T85" s="208">
        <v>0</v>
      </c>
      <c r="U85" s="142">
        <v>0</v>
      </c>
      <c r="V85" s="143">
        <v>0</v>
      </c>
      <c r="W85" s="208">
        <v>0</v>
      </c>
      <c r="X85" s="209">
        <v>0</v>
      </c>
      <c r="Y85" s="150" t="s">
        <v>19</v>
      </c>
    </row>
    <row r="86" spans="1:25" s="157" customFormat="1" ht="54.75" customHeight="1" thickBot="1" x14ac:dyDescent="0.2">
      <c r="A86" s="460"/>
      <c r="B86" s="462"/>
      <c r="C86" s="493"/>
      <c r="D86" s="492"/>
      <c r="E86" s="431"/>
      <c r="F86" s="434"/>
      <c r="G86" s="431"/>
      <c r="H86" s="438"/>
      <c r="I86" s="438"/>
      <c r="J86" s="438"/>
      <c r="K86" s="438"/>
      <c r="L86" s="438"/>
      <c r="M86" s="434"/>
      <c r="N86" s="475"/>
      <c r="O86" s="477"/>
      <c r="P86" s="434"/>
      <c r="Q86" s="170">
        <v>0</v>
      </c>
      <c r="R86" s="144">
        <v>0</v>
      </c>
      <c r="S86" s="144">
        <v>0</v>
      </c>
      <c r="T86" s="221">
        <v>0</v>
      </c>
      <c r="U86" s="144">
        <v>0</v>
      </c>
      <c r="V86" s="145">
        <v>0</v>
      </c>
      <c r="W86" s="221">
        <v>0</v>
      </c>
      <c r="X86" s="171">
        <v>0</v>
      </c>
      <c r="Y86" s="150" t="s">
        <v>15</v>
      </c>
    </row>
    <row r="87" spans="1:25" s="151" customFormat="1" ht="39" customHeight="1" x14ac:dyDescent="0.15">
      <c r="A87" s="442">
        <v>40</v>
      </c>
      <c r="B87" s="488" t="s">
        <v>159</v>
      </c>
      <c r="C87" s="465" t="s">
        <v>207</v>
      </c>
      <c r="D87" s="465" t="s">
        <v>208</v>
      </c>
      <c r="E87" s="430">
        <v>20.59</v>
      </c>
      <c r="F87" s="433">
        <v>20.532</v>
      </c>
      <c r="G87" s="430">
        <v>2.4E-2</v>
      </c>
      <c r="H87" s="437">
        <v>2.4E-2</v>
      </c>
      <c r="I87" s="437">
        <v>0</v>
      </c>
      <c r="J87" s="437">
        <v>0</v>
      </c>
      <c r="K87" s="437">
        <v>0</v>
      </c>
      <c r="L87" s="437">
        <v>2.4E-2</v>
      </c>
      <c r="M87" s="433">
        <v>1.196</v>
      </c>
      <c r="N87" s="522">
        <v>0</v>
      </c>
      <c r="O87" s="476">
        <f t="shared" ref="O87" si="38">+(+E87+G87)-(M87+N87)</f>
        <v>19.417999999999999</v>
      </c>
      <c r="P87" s="433">
        <v>19.364000000000001</v>
      </c>
      <c r="Q87" s="141">
        <v>0</v>
      </c>
      <c r="R87" s="207">
        <v>0</v>
      </c>
      <c r="S87" s="207">
        <v>0</v>
      </c>
      <c r="T87" s="194">
        <v>0</v>
      </c>
      <c r="U87" s="207">
        <v>0</v>
      </c>
      <c r="V87" s="141">
        <v>0</v>
      </c>
      <c r="W87" s="194">
        <v>0</v>
      </c>
      <c r="X87" s="197">
        <v>0</v>
      </c>
      <c r="Y87" s="155" t="s">
        <v>19</v>
      </c>
    </row>
    <row r="88" spans="1:25" s="151" customFormat="1" ht="39" customHeight="1" thickBot="1" x14ac:dyDescent="0.2">
      <c r="A88" s="460"/>
      <c r="B88" s="489"/>
      <c r="C88" s="492"/>
      <c r="D88" s="492"/>
      <c r="E88" s="431"/>
      <c r="F88" s="434"/>
      <c r="G88" s="431"/>
      <c r="H88" s="438"/>
      <c r="I88" s="438"/>
      <c r="J88" s="438"/>
      <c r="K88" s="438"/>
      <c r="L88" s="438"/>
      <c r="M88" s="434"/>
      <c r="N88" s="523"/>
      <c r="O88" s="477"/>
      <c r="P88" s="434"/>
      <c r="Q88" s="170">
        <v>0</v>
      </c>
      <c r="R88" s="156">
        <v>0</v>
      </c>
      <c r="S88" s="156">
        <v>0</v>
      </c>
      <c r="T88" s="220">
        <v>0</v>
      </c>
      <c r="U88" s="156">
        <v>0</v>
      </c>
      <c r="V88" s="170">
        <v>0</v>
      </c>
      <c r="W88" s="220">
        <v>0</v>
      </c>
      <c r="X88" s="222">
        <v>0</v>
      </c>
      <c r="Y88" s="150" t="s">
        <v>15</v>
      </c>
    </row>
    <row r="89" spans="1:25" s="157" customFormat="1" ht="27.75" customHeight="1" x14ac:dyDescent="0.15">
      <c r="A89" s="442">
        <v>41</v>
      </c>
      <c r="B89" s="488" t="s">
        <v>289</v>
      </c>
      <c r="C89" s="490" t="s">
        <v>290</v>
      </c>
      <c r="D89" s="465" t="s">
        <v>291</v>
      </c>
      <c r="E89" s="430">
        <v>36.710999999999999</v>
      </c>
      <c r="F89" s="433">
        <v>36.710999999999999</v>
      </c>
      <c r="G89" s="430">
        <v>1.0999999999999999E-2</v>
      </c>
      <c r="H89" s="437">
        <v>1.0999999999999999E-2</v>
      </c>
      <c r="I89" s="437">
        <v>0</v>
      </c>
      <c r="J89" s="437">
        <v>0</v>
      </c>
      <c r="K89" s="437">
        <v>0</v>
      </c>
      <c r="L89" s="437">
        <v>1.0999999999999999E-2</v>
      </c>
      <c r="M89" s="433">
        <v>17.608000000000001</v>
      </c>
      <c r="N89" s="499">
        <v>0</v>
      </c>
      <c r="O89" s="476">
        <f t="shared" ref="O89" si="39">+(+E89+G89)-(M89+N89)</f>
        <v>19.114000000000001</v>
      </c>
      <c r="P89" s="433">
        <v>19.114000000000001</v>
      </c>
      <c r="Q89" s="141">
        <v>0</v>
      </c>
      <c r="R89" s="207">
        <v>0</v>
      </c>
      <c r="S89" s="207">
        <v>0</v>
      </c>
      <c r="T89" s="194">
        <v>0</v>
      </c>
      <c r="U89" s="207">
        <v>0</v>
      </c>
      <c r="V89" s="141">
        <v>0</v>
      </c>
      <c r="W89" s="194">
        <v>0</v>
      </c>
      <c r="X89" s="197">
        <v>0</v>
      </c>
      <c r="Y89" s="150" t="s">
        <v>19</v>
      </c>
    </row>
    <row r="90" spans="1:25" s="157" customFormat="1" ht="27.75" customHeight="1" thickBot="1" x14ac:dyDescent="0.2">
      <c r="A90" s="460"/>
      <c r="B90" s="489"/>
      <c r="C90" s="491"/>
      <c r="D90" s="492"/>
      <c r="E90" s="431"/>
      <c r="F90" s="434"/>
      <c r="G90" s="431"/>
      <c r="H90" s="438"/>
      <c r="I90" s="438"/>
      <c r="J90" s="438"/>
      <c r="K90" s="438"/>
      <c r="L90" s="438"/>
      <c r="M90" s="434"/>
      <c r="N90" s="500"/>
      <c r="O90" s="477"/>
      <c r="P90" s="434"/>
      <c r="Q90" s="170">
        <v>0</v>
      </c>
      <c r="R90" s="156">
        <v>0</v>
      </c>
      <c r="S90" s="156">
        <v>0</v>
      </c>
      <c r="T90" s="220">
        <v>0</v>
      </c>
      <c r="U90" s="156">
        <v>0</v>
      </c>
      <c r="V90" s="170">
        <v>0</v>
      </c>
      <c r="W90" s="220">
        <v>0</v>
      </c>
      <c r="X90" s="222">
        <v>0</v>
      </c>
      <c r="Y90" s="150" t="s">
        <v>15</v>
      </c>
    </row>
    <row r="91" spans="1:25" s="157" customFormat="1" ht="18" customHeight="1" x14ac:dyDescent="0.15">
      <c r="A91" s="442">
        <v>42</v>
      </c>
      <c r="B91" s="488" t="s">
        <v>141</v>
      </c>
      <c r="C91" s="490" t="s">
        <v>184</v>
      </c>
      <c r="D91" s="465" t="s">
        <v>185</v>
      </c>
      <c r="E91" s="430">
        <v>38.732999999999997</v>
      </c>
      <c r="F91" s="433">
        <v>38.732999999999997</v>
      </c>
      <c r="G91" s="484">
        <v>4.4999999999999998E-2</v>
      </c>
      <c r="H91" s="486">
        <v>4.4999999999999998E-2</v>
      </c>
      <c r="I91" s="486">
        <v>0</v>
      </c>
      <c r="J91" s="486">
        <v>0</v>
      </c>
      <c r="K91" s="486">
        <v>0</v>
      </c>
      <c r="L91" s="486">
        <v>4.4999999999999998E-2</v>
      </c>
      <c r="M91" s="472">
        <v>19.893000000000001</v>
      </c>
      <c r="N91" s="474">
        <v>0</v>
      </c>
      <c r="O91" s="476">
        <f t="shared" ref="O91" si="40">+(+E91+G91)-(M91+N91)</f>
        <v>18.884999999999998</v>
      </c>
      <c r="P91" s="433">
        <v>18.885000000000002</v>
      </c>
      <c r="Q91" s="141">
        <v>0</v>
      </c>
      <c r="R91" s="142">
        <v>0</v>
      </c>
      <c r="S91" s="142">
        <v>0</v>
      </c>
      <c r="T91" s="208">
        <v>0</v>
      </c>
      <c r="U91" s="142">
        <v>0</v>
      </c>
      <c r="V91" s="143">
        <v>0</v>
      </c>
      <c r="W91" s="208">
        <v>0</v>
      </c>
      <c r="X91" s="209">
        <v>0</v>
      </c>
      <c r="Y91" s="150" t="s">
        <v>19</v>
      </c>
    </row>
    <row r="92" spans="1:25" s="157" customFormat="1" ht="18" customHeight="1" thickBot="1" x14ac:dyDescent="0.2">
      <c r="A92" s="460"/>
      <c r="B92" s="489"/>
      <c r="C92" s="491"/>
      <c r="D92" s="492"/>
      <c r="E92" s="431"/>
      <c r="F92" s="434"/>
      <c r="G92" s="485"/>
      <c r="H92" s="487"/>
      <c r="I92" s="487"/>
      <c r="J92" s="487"/>
      <c r="K92" s="487"/>
      <c r="L92" s="487"/>
      <c r="M92" s="473"/>
      <c r="N92" s="475"/>
      <c r="O92" s="477"/>
      <c r="P92" s="434"/>
      <c r="Q92" s="170">
        <v>0</v>
      </c>
      <c r="R92" s="144">
        <v>0</v>
      </c>
      <c r="S92" s="144">
        <v>0</v>
      </c>
      <c r="T92" s="221">
        <v>0</v>
      </c>
      <c r="U92" s="144">
        <v>0</v>
      </c>
      <c r="V92" s="145">
        <v>0</v>
      </c>
      <c r="W92" s="221">
        <v>0</v>
      </c>
      <c r="X92" s="171">
        <v>0</v>
      </c>
      <c r="Y92" s="150" t="s">
        <v>15</v>
      </c>
    </row>
    <row r="93" spans="1:25" s="157" customFormat="1" ht="27.75" customHeight="1" x14ac:dyDescent="0.15">
      <c r="A93" s="442">
        <v>43</v>
      </c>
      <c r="B93" s="461" t="s">
        <v>159</v>
      </c>
      <c r="C93" s="463" t="s">
        <v>199</v>
      </c>
      <c r="D93" s="465" t="s">
        <v>200</v>
      </c>
      <c r="E93" s="430">
        <v>18.561</v>
      </c>
      <c r="F93" s="433">
        <v>18.206</v>
      </c>
      <c r="G93" s="430">
        <v>2.1999999999999999E-2</v>
      </c>
      <c r="H93" s="437">
        <v>2.1999999999999999E-2</v>
      </c>
      <c r="I93" s="437">
        <v>0</v>
      </c>
      <c r="J93" s="437">
        <v>0</v>
      </c>
      <c r="K93" s="437">
        <v>0</v>
      </c>
      <c r="L93" s="437">
        <v>2.1999999999999999E-2</v>
      </c>
      <c r="M93" s="433">
        <v>0.90900000000000003</v>
      </c>
      <c r="N93" s="474">
        <v>0</v>
      </c>
      <c r="O93" s="476">
        <f t="shared" ref="O93" si="41">+(+E93+G93)-(M93+N93)</f>
        <v>17.673999999999999</v>
      </c>
      <c r="P93" s="433">
        <v>17.335999999999999</v>
      </c>
      <c r="Q93" s="143">
        <v>0</v>
      </c>
      <c r="R93" s="142">
        <v>0</v>
      </c>
      <c r="S93" s="142">
        <v>0</v>
      </c>
      <c r="T93" s="208">
        <v>0</v>
      </c>
      <c r="U93" s="142">
        <v>0</v>
      </c>
      <c r="V93" s="143">
        <v>0</v>
      </c>
      <c r="W93" s="208">
        <v>0</v>
      </c>
      <c r="X93" s="209">
        <v>0</v>
      </c>
      <c r="Y93" s="150" t="s">
        <v>19</v>
      </c>
    </row>
    <row r="94" spans="1:25" s="157" customFormat="1" ht="27.75" customHeight="1" thickBot="1" x14ac:dyDescent="0.2">
      <c r="A94" s="460"/>
      <c r="B94" s="462"/>
      <c r="C94" s="493"/>
      <c r="D94" s="492"/>
      <c r="E94" s="431"/>
      <c r="F94" s="434"/>
      <c r="G94" s="431"/>
      <c r="H94" s="438"/>
      <c r="I94" s="438"/>
      <c r="J94" s="438"/>
      <c r="K94" s="438"/>
      <c r="L94" s="438"/>
      <c r="M94" s="434"/>
      <c r="N94" s="475"/>
      <c r="O94" s="477"/>
      <c r="P94" s="434"/>
      <c r="Q94" s="145">
        <v>0</v>
      </c>
      <c r="R94" s="144">
        <v>0</v>
      </c>
      <c r="S94" s="144">
        <v>0</v>
      </c>
      <c r="T94" s="221">
        <v>0</v>
      </c>
      <c r="U94" s="144">
        <v>0</v>
      </c>
      <c r="V94" s="145">
        <v>0</v>
      </c>
      <c r="W94" s="221">
        <v>0</v>
      </c>
      <c r="X94" s="171">
        <v>0</v>
      </c>
      <c r="Y94" s="150" t="s">
        <v>15</v>
      </c>
    </row>
    <row r="95" spans="1:25" s="151" customFormat="1" ht="27" customHeight="1" x14ac:dyDescent="0.15">
      <c r="A95" s="442">
        <v>44</v>
      </c>
      <c r="B95" s="488" t="s">
        <v>256</v>
      </c>
      <c r="C95" s="490" t="s">
        <v>292</v>
      </c>
      <c r="D95" s="465" t="s">
        <v>293</v>
      </c>
      <c r="E95" s="430">
        <v>0</v>
      </c>
      <c r="F95" s="433">
        <v>0</v>
      </c>
      <c r="G95" s="430">
        <v>17.600000000000001</v>
      </c>
      <c r="H95" s="437">
        <v>17.600000000000001</v>
      </c>
      <c r="I95" s="437">
        <v>17.600000000000001</v>
      </c>
      <c r="J95" s="437">
        <v>0</v>
      </c>
      <c r="K95" s="437">
        <v>0</v>
      </c>
      <c r="L95" s="437">
        <v>0</v>
      </c>
      <c r="M95" s="453">
        <v>0</v>
      </c>
      <c r="N95" s="519">
        <v>0</v>
      </c>
      <c r="O95" s="422">
        <f t="shared" ref="O95" si="42">+(+E95+G95)-(M95+N95)</f>
        <v>17.600000000000001</v>
      </c>
      <c r="P95" s="433">
        <v>17.600000000000001</v>
      </c>
      <c r="Q95" s="143">
        <v>1</v>
      </c>
      <c r="R95" s="142">
        <v>0</v>
      </c>
      <c r="S95" s="142">
        <v>0</v>
      </c>
      <c r="T95" s="208">
        <v>0</v>
      </c>
      <c r="U95" s="142">
        <v>0</v>
      </c>
      <c r="V95" s="143">
        <v>0</v>
      </c>
      <c r="W95" s="208">
        <v>0</v>
      </c>
      <c r="X95" s="209">
        <v>0</v>
      </c>
      <c r="Y95" s="150" t="s">
        <v>19</v>
      </c>
    </row>
    <row r="96" spans="1:25" s="151" customFormat="1" ht="27" customHeight="1" thickBot="1" x14ac:dyDescent="0.2">
      <c r="A96" s="460"/>
      <c r="B96" s="489"/>
      <c r="C96" s="491"/>
      <c r="D96" s="492"/>
      <c r="E96" s="452"/>
      <c r="F96" s="521"/>
      <c r="G96" s="452"/>
      <c r="H96" s="439"/>
      <c r="I96" s="438"/>
      <c r="J96" s="438"/>
      <c r="K96" s="438"/>
      <c r="L96" s="438"/>
      <c r="M96" s="454"/>
      <c r="N96" s="520"/>
      <c r="O96" s="432"/>
      <c r="P96" s="521"/>
      <c r="Q96" s="145">
        <v>17.600000000000001</v>
      </c>
      <c r="R96" s="144">
        <v>0</v>
      </c>
      <c r="S96" s="144">
        <v>0</v>
      </c>
      <c r="T96" s="221">
        <v>0</v>
      </c>
      <c r="U96" s="144">
        <v>0</v>
      </c>
      <c r="V96" s="145">
        <v>0</v>
      </c>
      <c r="W96" s="221">
        <v>0</v>
      </c>
      <c r="X96" s="171">
        <v>0</v>
      </c>
      <c r="Y96" s="150" t="s">
        <v>15</v>
      </c>
    </row>
    <row r="97" spans="1:25" s="149" customFormat="1" ht="21" customHeight="1" x14ac:dyDescent="0.15">
      <c r="A97" s="442">
        <v>45</v>
      </c>
      <c r="B97" s="488" t="s">
        <v>159</v>
      </c>
      <c r="C97" s="508" t="s">
        <v>197</v>
      </c>
      <c r="D97" s="508" t="s">
        <v>198</v>
      </c>
      <c r="E97" s="467">
        <v>19.417999999999999</v>
      </c>
      <c r="F97" s="458">
        <v>19.408999999999999</v>
      </c>
      <c r="G97" s="467">
        <v>2.3E-2</v>
      </c>
      <c r="H97" s="469">
        <v>2.3E-2</v>
      </c>
      <c r="I97" s="469">
        <v>0</v>
      </c>
      <c r="J97" s="469">
        <v>0</v>
      </c>
      <c r="K97" s="469">
        <v>0</v>
      </c>
      <c r="L97" s="469">
        <v>2.3E-2</v>
      </c>
      <c r="M97" s="433">
        <v>3.8130000000000002</v>
      </c>
      <c r="N97" s="514">
        <v>0</v>
      </c>
      <c r="O97" s="476">
        <f t="shared" ref="O97" si="43">+(+E97+G97)-(M97+N97)</f>
        <v>15.627999999999998</v>
      </c>
      <c r="P97" s="458">
        <v>15.621</v>
      </c>
      <c r="Q97" s="137">
        <v>0</v>
      </c>
      <c r="R97" s="119">
        <v>0</v>
      </c>
      <c r="S97" s="119">
        <v>0</v>
      </c>
      <c r="T97" s="120">
        <v>0</v>
      </c>
      <c r="U97" s="119">
        <v>0</v>
      </c>
      <c r="V97" s="118">
        <v>0</v>
      </c>
      <c r="W97" s="120">
        <v>0</v>
      </c>
      <c r="X97" s="121">
        <v>0</v>
      </c>
      <c r="Y97" s="160" t="s">
        <v>19</v>
      </c>
    </row>
    <row r="98" spans="1:25" s="149" customFormat="1" ht="21" customHeight="1" thickBot="1" x14ac:dyDescent="0.2">
      <c r="A98" s="460"/>
      <c r="B98" s="489"/>
      <c r="C98" s="509"/>
      <c r="D98" s="509"/>
      <c r="E98" s="518"/>
      <c r="F98" s="505"/>
      <c r="G98" s="518"/>
      <c r="H98" s="471"/>
      <c r="I98" s="471"/>
      <c r="J98" s="471"/>
      <c r="K98" s="471"/>
      <c r="L98" s="471"/>
      <c r="M98" s="434"/>
      <c r="N98" s="515"/>
      <c r="O98" s="477"/>
      <c r="P98" s="505"/>
      <c r="Q98" s="138">
        <v>0</v>
      </c>
      <c r="R98" s="123">
        <v>0</v>
      </c>
      <c r="S98" s="123">
        <v>0</v>
      </c>
      <c r="T98" s="124">
        <v>0</v>
      </c>
      <c r="U98" s="123">
        <v>0</v>
      </c>
      <c r="V98" s="122">
        <v>0</v>
      </c>
      <c r="W98" s="124">
        <v>0</v>
      </c>
      <c r="X98" s="125">
        <v>0</v>
      </c>
      <c r="Y98" s="158" t="s">
        <v>15</v>
      </c>
    </row>
    <row r="99" spans="1:25" s="157" customFormat="1" ht="24.95" customHeight="1" x14ac:dyDescent="0.15">
      <c r="A99" s="442">
        <v>46</v>
      </c>
      <c r="B99" s="461" t="s">
        <v>142</v>
      </c>
      <c r="C99" s="463" t="s">
        <v>205</v>
      </c>
      <c r="D99" s="465" t="s">
        <v>206</v>
      </c>
      <c r="E99" s="516">
        <v>17.469000000000001</v>
      </c>
      <c r="F99" s="453">
        <v>17.469000000000001</v>
      </c>
      <c r="G99" s="430">
        <v>0</v>
      </c>
      <c r="H99" s="437">
        <v>0</v>
      </c>
      <c r="I99" s="437">
        <v>0</v>
      </c>
      <c r="J99" s="437">
        <v>0</v>
      </c>
      <c r="K99" s="437">
        <v>0</v>
      </c>
      <c r="L99" s="437">
        <v>0</v>
      </c>
      <c r="M99" s="453">
        <v>3.7069999999999999</v>
      </c>
      <c r="N99" s="499">
        <v>0</v>
      </c>
      <c r="O99" s="476">
        <f t="shared" ref="O99" si="44">+(+E99+G99)-(M99+N99)</f>
        <v>13.762</v>
      </c>
      <c r="P99" s="433">
        <v>13.762</v>
      </c>
      <c r="Q99" s="141">
        <v>0</v>
      </c>
      <c r="R99" s="207">
        <v>0</v>
      </c>
      <c r="S99" s="207">
        <v>0</v>
      </c>
      <c r="T99" s="194">
        <v>0</v>
      </c>
      <c r="U99" s="207">
        <v>0</v>
      </c>
      <c r="V99" s="141">
        <v>0</v>
      </c>
      <c r="W99" s="194">
        <v>0</v>
      </c>
      <c r="X99" s="197">
        <v>0</v>
      </c>
      <c r="Y99" s="150" t="s">
        <v>19</v>
      </c>
    </row>
    <row r="100" spans="1:25" s="157" customFormat="1" ht="24.95" customHeight="1" thickBot="1" x14ac:dyDescent="0.2">
      <c r="A100" s="460"/>
      <c r="B100" s="462"/>
      <c r="C100" s="493"/>
      <c r="D100" s="492"/>
      <c r="E100" s="517"/>
      <c r="F100" s="454"/>
      <c r="G100" s="431"/>
      <c r="H100" s="438"/>
      <c r="I100" s="438"/>
      <c r="J100" s="438"/>
      <c r="K100" s="438"/>
      <c r="L100" s="438"/>
      <c r="M100" s="454"/>
      <c r="N100" s="500"/>
      <c r="O100" s="477"/>
      <c r="P100" s="434"/>
      <c r="Q100" s="170">
        <v>0</v>
      </c>
      <c r="R100" s="156">
        <v>0</v>
      </c>
      <c r="S100" s="156">
        <v>0</v>
      </c>
      <c r="T100" s="220">
        <v>0</v>
      </c>
      <c r="U100" s="156">
        <v>0</v>
      </c>
      <c r="V100" s="170">
        <v>0</v>
      </c>
      <c r="W100" s="220">
        <v>0</v>
      </c>
      <c r="X100" s="222">
        <v>0</v>
      </c>
      <c r="Y100" s="150" t="s">
        <v>15</v>
      </c>
    </row>
    <row r="101" spans="1:25" s="146" customFormat="1" ht="18" customHeight="1" x14ac:dyDescent="0.15">
      <c r="A101" s="442">
        <v>47</v>
      </c>
      <c r="B101" s="488" t="s">
        <v>142</v>
      </c>
      <c r="C101" s="490" t="s">
        <v>221</v>
      </c>
      <c r="D101" s="465" t="s">
        <v>222</v>
      </c>
      <c r="E101" s="430">
        <v>15.832000000000001</v>
      </c>
      <c r="F101" s="433">
        <v>15.766999999999999</v>
      </c>
      <c r="G101" s="430">
        <v>0</v>
      </c>
      <c r="H101" s="437">
        <v>0</v>
      </c>
      <c r="I101" s="437">
        <v>0</v>
      </c>
      <c r="J101" s="437">
        <v>0</v>
      </c>
      <c r="K101" s="437">
        <v>0</v>
      </c>
      <c r="L101" s="437">
        <v>0</v>
      </c>
      <c r="M101" s="433">
        <v>3.2410000000000001</v>
      </c>
      <c r="N101" s="499">
        <v>0</v>
      </c>
      <c r="O101" s="476">
        <f t="shared" ref="O101" si="45">+(+E101+G101)-(M101+N101)</f>
        <v>12.591000000000001</v>
      </c>
      <c r="P101" s="433">
        <v>12.539</v>
      </c>
      <c r="Q101" s="143">
        <v>0</v>
      </c>
      <c r="R101" s="142">
        <v>0</v>
      </c>
      <c r="S101" s="142">
        <v>0</v>
      </c>
      <c r="T101" s="208">
        <v>0</v>
      </c>
      <c r="U101" s="142">
        <v>0</v>
      </c>
      <c r="V101" s="143">
        <v>0</v>
      </c>
      <c r="W101" s="208">
        <v>0</v>
      </c>
      <c r="X101" s="209">
        <v>0</v>
      </c>
      <c r="Y101" s="167" t="s">
        <v>19</v>
      </c>
    </row>
    <row r="102" spans="1:25" s="146" customFormat="1" ht="26.25" customHeight="1" thickBot="1" x14ac:dyDescent="0.2">
      <c r="A102" s="460"/>
      <c r="B102" s="489"/>
      <c r="C102" s="491"/>
      <c r="D102" s="492"/>
      <c r="E102" s="431"/>
      <c r="F102" s="434"/>
      <c r="G102" s="431"/>
      <c r="H102" s="438"/>
      <c r="I102" s="438"/>
      <c r="J102" s="438"/>
      <c r="K102" s="438"/>
      <c r="L102" s="438"/>
      <c r="M102" s="434"/>
      <c r="N102" s="500"/>
      <c r="O102" s="477"/>
      <c r="P102" s="434"/>
      <c r="Q102" s="145">
        <v>0</v>
      </c>
      <c r="R102" s="144">
        <v>0</v>
      </c>
      <c r="S102" s="144">
        <v>0</v>
      </c>
      <c r="T102" s="221">
        <v>0</v>
      </c>
      <c r="U102" s="144">
        <v>0</v>
      </c>
      <c r="V102" s="145">
        <v>0</v>
      </c>
      <c r="W102" s="221">
        <v>0</v>
      </c>
      <c r="X102" s="171">
        <v>0</v>
      </c>
      <c r="Y102" s="148" t="s">
        <v>15</v>
      </c>
    </row>
    <row r="103" spans="1:25" s="154" customFormat="1" ht="36.75" customHeight="1" x14ac:dyDescent="0.15">
      <c r="A103" s="442">
        <v>48</v>
      </c>
      <c r="B103" s="488" t="s">
        <v>182</v>
      </c>
      <c r="C103" s="490" t="s">
        <v>192</v>
      </c>
      <c r="D103" s="465" t="s">
        <v>193</v>
      </c>
      <c r="E103" s="430">
        <v>23.524999999999999</v>
      </c>
      <c r="F103" s="512">
        <v>23.524999999999999</v>
      </c>
      <c r="G103" s="430">
        <v>2E-3</v>
      </c>
      <c r="H103" s="437">
        <v>2E-3</v>
      </c>
      <c r="I103" s="437">
        <v>0</v>
      </c>
      <c r="J103" s="437">
        <v>0</v>
      </c>
      <c r="K103" s="437">
        <v>0</v>
      </c>
      <c r="L103" s="437">
        <v>2E-3</v>
      </c>
      <c r="M103" s="453">
        <v>11.8</v>
      </c>
      <c r="N103" s="499">
        <v>0</v>
      </c>
      <c r="O103" s="476">
        <f t="shared" ref="O103" si="46">+(+E103+G103)-(M103+N103)</f>
        <v>11.726999999999997</v>
      </c>
      <c r="P103" s="433">
        <v>11.728</v>
      </c>
      <c r="Q103" s="143">
        <v>0</v>
      </c>
      <c r="R103" s="142">
        <v>0</v>
      </c>
      <c r="S103" s="142">
        <v>0</v>
      </c>
      <c r="T103" s="208">
        <v>0</v>
      </c>
      <c r="U103" s="142">
        <v>0</v>
      </c>
      <c r="V103" s="143">
        <v>0</v>
      </c>
      <c r="W103" s="208">
        <v>0</v>
      </c>
      <c r="X103" s="209">
        <v>0</v>
      </c>
      <c r="Y103" s="168" t="s">
        <v>19</v>
      </c>
    </row>
    <row r="104" spans="1:25" s="154" customFormat="1" ht="36.75" customHeight="1" thickBot="1" x14ac:dyDescent="0.2">
      <c r="A104" s="460"/>
      <c r="B104" s="489"/>
      <c r="C104" s="491"/>
      <c r="D104" s="492"/>
      <c r="E104" s="431"/>
      <c r="F104" s="513"/>
      <c r="G104" s="431"/>
      <c r="H104" s="438"/>
      <c r="I104" s="438"/>
      <c r="J104" s="438"/>
      <c r="K104" s="438"/>
      <c r="L104" s="438"/>
      <c r="M104" s="454"/>
      <c r="N104" s="500"/>
      <c r="O104" s="477"/>
      <c r="P104" s="434"/>
      <c r="Q104" s="170">
        <v>0</v>
      </c>
      <c r="R104" s="144">
        <v>0</v>
      </c>
      <c r="S104" s="144">
        <v>0</v>
      </c>
      <c r="T104" s="221">
        <v>0</v>
      </c>
      <c r="U104" s="144">
        <v>0</v>
      </c>
      <c r="V104" s="145">
        <v>0</v>
      </c>
      <c r="W104" s="221">
        <v>0</v>
      </c>
      <c r="X104" s="171">
        <v>0</v>
      </c>
      <c r="Y104" s="168" t="s">
        <v>15</v>
      </c>
    </row>
    <row r="105" spans="1:25" s="153" customFormat="1" ht="28.5" customHeight="1" x14ac:dyDescent="0.15">
      <c r="A105" s="442">
        <v>49</v>
      </c>
      <c r="B105" s="488" t="s">
        <v>159</v>
      </c>
      <c r="C105" s="463" t="s">
        <v>223</v>
      </c>
      <c r="D105" s="465" t="s">
        <v>294</v>
      </c>
      <c r="E105" s="430">
        <v>11.808</v>
      </c>
      <c r="F105" s="433">
        <v>11.808</v>
      </c>
      <c r="G105" s="430">
        <v>1.4E-2</v>
      </c>
      <c r="H105" s="437">
        <v>1.4E-2</v>
      </c>
      <c r="I105" s="437">
        <v>0</v>
      </c>
      <c r="J105" s="437">
        <v>0</v>
      </c>
      <c r="K105" s="437">
        <v>0</v>
      </c>
      <c r="L105" s="437">
        <v>1.4E-2</v>
      </c>
      <c r="M105" s="433">
        <v>1.6879999999999999</v>
      </c>
      <c r="N105" s="474">
        <v>0</v>
      </c>
      <c r="O105" s="476">
        <f t="shared" ref="O105" si="47">+(+E105+G105)-(M105+N105)</f>
        <v>10.133999999999999</v>
      </c>
      <c r="P105" s="433">
        <v>10.134</v>
      </c>
      <c r="Q105" s="143">
        <v>0</v>
      </c>
      <c r="R105" s="142">
        <v>0</v>
      </c>
      <c r="S105" s="142">
        <v>0</v>
      </c>
      <c r="T105" s="208">
        <v>0</v>
      </c>
      <c r="U105" s="142">
        <v>0</v>
      </c>
      <c r="V105" s="143">
        <v>0</v>
      </c>
      <c r="W105" s="208">
        <v>0</v>
      </c>
      <c r="X105" s="209">
        <v>0</v>
      </c>
      <c r="Y105" s="148" t="s">
        <v>19</v>
      </c>
    </row>
    <row r="106" spans="1:25" s="153" customFormat="1" ht="28.5" customHeight="1" thickBot="1" x14ac:dyDescent="0.2">
      <c r="A106" s="460"/>
      <c r="B106" s="489"/>
      <c r="C106" s="493"/>
      <c r="D106" s="492"/>
      <c r="E106" s="431"/>
      <c r="F106" s="434"/>
      <c r="G106" s="431"/>
      <c r="H106" s="438"/>
      <c r="I106" s="438"/>
      <c r="J106" s="438"/>
      <c r="K106" s="438"/>
      <c r="L106" s="438"/>
      <c r="M106" s="434"/>
      <c r="N106" s="475"/>
      <c r="O106" s="477"/>
      <c r="P106" s="434"/>
      <c r="Q106" s="145">
        <v>0</v>
      </c>
      <c r="R106" s="144">
        <v>0</v>
      </c>
      <c r="S106" s="144">
        <v>0</v>
      </c>
      <c r="T106" s="221">
        <v>0</v>
      </c>
      <c r="U106" s="144">
        <v>0</v>
      </c>
      <c r="V106" s="145">
        <v>0</v>
      </c>
      <c r="W106" s="221">
        <v>0</v>
      </c>
      <c r="X106" s="171">
        <v>0</v>
      </c>
      <c r="Y106" s="148" t="s">
        <v>15</v>
      </c>
    </row>
    <row r="107" spans="1:25" s="157" customFormat="1" ht="22.5" customHeight="1" x14ac:dyDescent="0.15">
      <c r="A107" s="442">
        <v>50</v>
      </c>
      <c r="B107" s="488" t="s">
        <v>159</v>
      </c>
      <c r="C107" s="490" t="s">
        <v>203</v>
      </c>
      <c r="D107" s="465" t="s">
        <v>204</v>
      </c>
      <c r="E107" s="430">
        <v>16.46</v>
      </c>
      <c r="F107" s="433">
        <v>16.449000000000002</v>
      </c>
      <c r="G107" s="484">
        <v>0.02</v>
      </c>
      <c r="H107" s="486">
        <v>0.02</v>
      </c>
      <c r="I107" s="486">
        <v>0</v>
      </c>
      <c r="J107" s="486">
        <v>0</v>
      </c>
      <c r="K107" s="486">
        <v>0</v>
      </c>
      <c r="L107" s="486">
        <v>0.02</v>
      </c>
      <c r="M107" s="472">
        <v>6.61</v>
      </c>
      <c r="N107" s="474">
        <v>0</v>
      </c>
      <c r="O107" s="476">
        <f t="shared" ref="O107" si="48">+(+E107+G107)-(M107+N107)</f>
        <v>9.870000000000001</v>
      </c>
      <c r="P107" s="433">
        <v>9.8629999999999995</v>
      </c>
      <c r="Q107" s="143">
        <v>0</v>
      </c>
      <c r="R107" s="142">
        <v>0</v>
      </c>
      <c r="S107" s="142">
        <v>0</v>
      </c>
      <c r="T107" s="208">
        <v>0</v>
      </c>
      <c r="U107" s="142">
        <v>0</v>
      </c>
      <c r="V107" s="143">
        <v>0</v>
      </c>
      <c r="W107" s="208">
        <v>0</v>
      </c>
      <c r="X107" s="209">
        <v>0</v>
      </c>
      <c r="Y107" s="150" t="s">
        <v>19</v>
      </c>
    </row>
    <row r="108" spans="1:25" s="157" customFormat="1" ht="22.5" customHeight="1" thickBot="1" x14ac:dyDescent="0.2">
      <c r="A108" s="460"/>
      <c r="B108" s="489"/>
      <c r="C108" s="491"/>
      <c r="D108" s="492"/>
      <c r="E108" s="431"/>
      <c r="F108" s="434"/>
      <c r="G108" s="485"/>
      <c r="H108" s="487"/>
      <c r="I108" s="487"/>
      <c r="J108" s="487"/>
      <c r="K108" s="487"/>
      <c r="L108" s="487"/>
      <c r="M108" s="473"/>
      <c r="N108" s="475"/>
      <c r="O108" s="477"/>
      <c r="P108" s="434"/>
      <c r="Q108" s="145">
        <v>0</v>
      </c>
      <c r="R108" s="144">
        <v>0</v>
      </c>
      <c r="S108" s="144">
        <v>0</v>
      </c>
      <c r="T108" s="221">
        <v>0</v>
      </c>
      <c r="U108" s="144">
        <v>0</v>
      </c>
      <c r="V108" s="145">
        <v>0</v>
      </c>
      <c r="W108" s="221">
        <v>0</v>
      </c>
      <c r="X108" s="171">
        <v>0</v>
      </c>
      <c r="Y108" s="150" t="s">
        <v>15</v>
      </c>
    </row>
    <row r="109" spans="1:25" s="112" customFormat="1" ht="24.95" customHeight="1" x14ac:dyDescent="0.15">
      <c r="A109" s="442">
        <v>51</v>
      </c>
      <c r="B109" s="461" t="s">
        <v>159</v>
      </c>
      <c r="C109" s="506" t="s">
        <v>209</v>
      </c>
      <c r="D109" s="508" t="s">
        <v>210</v>
      </c>
      <c r="E109" s="510">
        <v>15.132</v>
      </c>
      <c r="F109" s="453">
        <v>15.013</v>
      </c>
      <c r="G109" s="430">
        <v>1.7999999999999999E-2</v>
      </c>
      <c r="H109" s="437">
        <v>1.7999999999999999E-2</v>
      </c>
      <c r="I109" s="437">
        <v>0</v>
      </c>
      <c r="J109" s="437">
        <v>0</v>
      </c>
      <c r="K109" s="437">
        <v>0</v>
      </c>
      <c r="L109" s="437">
        <v>1.7999999999999999E-2</v>
      </c>
      <c r="M109" s="453">
        <v>5.4450000000000003</v>
      </c>
      <c r="N109" s="503">
        <v>0</v>
      </c>
      <c r="O109" s="476">
        <f t="shared" ref="O109" si="49">+(+E109+G109)-(M109+N109)</f>
        <v>9.7050000000000001</v>
      </c>
      <c r="P109" s="458">
        <v>9.6280000000000001</v>
      </c>
      <c r="Q109" s="137">
        <v>0</v>
      </c>
      <c r="R109" s="210">
        <v>0</v>
      </c>
      <c r="S109" s="210">
        <v>0</v>
      </c>
      <c r="T109" s="211">
        <v>0</v>
      </c>
      <c r="U109" s="210">
        <v>0</v>
      </c>
      <c r="V109" s="137">
        <v>0</v>
      </c>
      <c r="W109" s="211">
        <v>0</v>
      </c>
      <c r="X109" s="212">
        <v>0</v>
      </c>
      <c r="Y109" s="158" t="s">
        <v>19</v>
      </c>
    </row>
    <row r="110" spans="1:25" s="112" customFormat="1" ht="24.95" customHeight="1" thickBot="1" x14ac:dyDescent="0.2">
      <c r="A110" s="460"/>
      <c r="B110" s="462"/>
      <c r="C110" s="507"/>
      <c r="D110" s="509"/>
      <c r="E110" s="511"/>
      <c r="F110" s="454"/>
      <c r="G110" s="431"/>
      <c r="H110" s="438"/>
      <c r="I110" s="438"/>
      <c r="J110" s="438"/>
      <c r="K110" s="438"/>
      <c r="L110" s="438"/>
      <c r="M110" s="454"/>
      <c r="N110" s="504"/>
      <c r="O110" s="477"/>
      <c r="P110" s="505"/>
      <c r="Q110" s="138">
        <v>0</v>
      </c>
      <c r="R110" s="139">
        <v>0</v>
      </c>
      <c r="S110" s="139">
        <v>0</v>
      </c>
      <c r="T110" s="172">
        <v>0</v>
      </c>
      <c r="U110" s="139">
        <v>0</v>
      </c>
      <c r="V110" s="138">
        <v>0</v>
      </c>
      <c r="W110" s="172">
        <v>0</v>
      </c>
      <c r="X110" s="140">
        <v>0</v>
      </c>
      <c r="Y110" s="158" t="s">
        <v>15</v>
      </c>
    </row>
    <row r="111" spans="1:25" s="157" customFormat="1" ht="25.5" customHeight="1" x14ac:dyDescent="0.15">
      <c r="A111" s="442">
        <v>52</v>
      </c>
      <c r="B111" s="488" t="s">
        <v>289</v>
      </c>
      <c r="C111" s="490" t="s">
        <v>295</v>
      </c>
      <c r="D111" s="465" t="s">
        <v>296</v>
      </c>
      <c r="E111" s="430">
        <v>12.487</v>
      </c>
      <c r="F111" s="433">
        <v>12.487</v>
      </c>
      <c r="G111" s="430">
        <v>4.0000000000000001E-3</v>
      </c>
      <c r="H111" s="437">
        <v>4.0000000000000001E-3</v>
      </c>
      <c r="I111" s="437">
        <v>0</v>
      </c>
      <c r="J111" s="437">
        <v>0</v>
      </c>
      <c r="K111" s="437">
        <v>0</v>
      </c>
      <c r="L111" s="437">
        <v>4.0000000000000001E-3</v>
      </c>
      <c r="M111" s="433">
        <v>3.4220000000000002</v>
      </c>
      <c r="N111" s="499">
        <v>0</v>
      </c>
      <c r="O111" s="501">
        <f t="shared" ref="O111" si="50">+(+E111+G111)-(M111+N111)</f>
        <v>9.0689999999999991</v>
      </c>
      <c r="P111" s="433">
        <v>9.0690000000000008</v>
      </c>
      <c r="Q111" s="143">
        <v>0</v>
      </c>
      <c r="R111" s="142">
        <v>0</v>
      </c>
      <c r="S111" s="142">
        <v>0</v>
      </c>
      <c r="T111" s="208">
        <v>0</v>
      </c>
      <c r="U111" s="142">
        <v>0</v>
      </c>
      <c r="V111" s="143">
        <v>0</v>
      </c>
      <c r="W111" s="208">
        <v>0</v>
      </c>
      <c r="X111" s="209">
        <v>0</v>
      </c>
      <c r="Y111" s="150" t="s">
        <v>19</v>
      </c>
    </row>
    <row r="112" spans="1:25" s="157" customFormat="1" ht="25.5" customHeight="1" thickBot="1" x14ac:dyDescent="0.2">
      <c r="A112" s="460"/>
      <c r="B112" s="489"/>
      <c r="C112" s="491"/>
      <c r="D112" s="492"/>
      <c r="E112" s="431"/>
      <c r="F112" s="434"/>
      <c r="G112" s="431"/>
      <c r="H112" s="438"/>
      <c r="I112" s="438"/>
      <c r="J112" s="438"/>
      <c r="K112" s="438"/>
      <c r="L112" s="438"/>
      <c r="M112" s="434"/>
      <c r="N112" s="500"/>
      <c r="O112" s="502"/>
      <c r="P112" s="434"/>
      <c r="Q112" s="145">
        <v>0</v>
      </c>
      <c r="R112" s="144">
        <v>0</v>
      </c>
      <c r="S112" s="144">
        <v>0</v>
      </c>
      <c r="T112" s="221">
        <v>0</v>
      </c>
      <c r="U112" s="144">
        <v>0</v>
      </c>
      <c r="V112" s="145">
        <v>0</v>
      </c>
      <c r="W112" s="221">
        <v>0</v>
      </c>
      <c r="X112" s="171">
        <v>0</v>
      </c>
      <c r="Y112" s="150" t="s">
        <v>15</v>
      </c>
    </row>
    <row r="113" spans="1:25" s="157" customFormat="1" ht="73.5" customHeight="1" x14ac:dyDescent="0.15">
      <c r="A113" s="442">
        <v>53</v>
      </c>
      <c r="B113" s="488" t="s">
        <v>297</v>
      </c>
      <c r="C113" s="463" t="s">
        <v>298</v>
      </c>
      <c r="D113" s="465" t="s">
        <v>220</v>
      </c>
      <c r="E113" s="430">
        <v>12.356</v>
      </c>
      <c r="F113" s="433">
        <v>11.231999999999999</v>
      </c>
      <c r="G113" s="430">
        <v>0</v>
      </c>
      <c r="H113" s="437">
        <v>0</v>
      </c>
      <c r="I113" s="437">
        <v>0</v>
      </c>
      <c r="J113" s="437">
        <v>0</v>
      </c>
      <c r="K113" s="437">
        <v>0</v>
      </c>
      <c r="L113" s="437">
        <v>0</v>
      </c>
      <c r="M113" s="433">
        <v>3.79</v>
      </c>
      <c r="N113" s="474">
        <v>0</v>
      </c>
      <c r="O113" s="476">
        <f t="shared" ref="O113" si="51">+(+E113+G113)-(M113+N113)</f>
        <v>8.5659999999999989</v>
      </c>
      <c r="P113" s="433">
        <v>7.7869999999999999</v>
      </c>
      <c r="Q113" s="143">
        <v>0</v>
      </c>
      <c r="R113" s="142">
        <v>0</v>
      </c>
      <c r="S113" s="142">
        <v>0</v>
      </c>
      <c r="T113" s="208">
        <v>0</v>
      </c>
      <c r="U113" s="142">
        <v>0</v>
      </c>
      <c r="V113" s="143">
        <v>0</v>
      </c>
      <c r="W113" s="208">
        <v>0</v>
      </c>
      <c r="X113" s="209">
        <v>0</v>
      </c>
      <c r="Y113" s="150" t="s">
        <v>19</v>
      </c>
    </row>
    <row r="114" spans="1:25" s="157" customFormat="1" ht="73.5" customHeight="1" thickBot="1" x14ac:dyDescent="0.2">
      <c r="A114" s="460"/>
      <c r="B114" s="489"/>
      <c r="C114" s="493"/>
      <c r="D114" s="492"/>
      <c r="E114" s="431"/>
      <c r="F114" s="434"/>
      <c r="G114" s="431"/>
      <c r="H114" s="438"/>
      <c r="I114" s="438"/>
      <c r="J114" s="438"/>
      <c r="K114" s="438"/>
      <c r="L114" s="438"/>
      <c r="M114" s="434"/>
      <c r="N114" s="475"/>
      <c r="O114" s="477"/>
      <c r="P114" s="434"/>
      <c r="Q114" s="145">
        <v>0</v>
      </c>
      <c r="R114" s="144">
        <v>0</v>
      </c>
      <c r="S114" s="144">
        <v>0</v>
      </c>
      <c r="T114" s="221">
        <v>0</v>
      </c>
      <c r="U114" s="144">
        <v>0</v>
      </c>
      <c r="V114" s="145">
        <v>0</v>
      </c>
      <c r="W114" s="221">
        <v>0</v>
      </c>
      <c r="X114" s="171">
        <v>0</v>
      </c>
      <c r="Y114" s="150" t="s">
        <v>15</v>
      </c>
    </row>
    <row r="115" spans="1:25" s="151" customFormat="1" ht="35.25" customHeight="1" x14ac:dyDescent="0.15">
      <c r="A115" s="442">
        <v>54</v>
      </c>
      <c r="B115" s="461" t="s">
        <v>230</v>
      </c>
      <c r="C115" s="463" t="s">
        <v>299</v>
      </c>
      <c r="D115" s="465" t="s">
        <v>300</v>
      </c>
      <c r="E115" s="484">
        <v>11.486000000000001</v>
      </c>
      <c r="F115" s="494">
        <v>11.486000000000001</v>
      </c>
      <c r="G115" s="484">
        <v>1E-3</v>
      </c>
      <c r="H115" s="486">
        <v>1E-3</v>
      </c>
      <c r="I115" s="486">
        <v>0</v>
      </c>
      <c r="J115" s="486">
        <v>0</v>
      </c>
      <c r="K115" s="486">
        <v>0</v>
      </c>
      <c r="L115" s="486">
        <v>1E-3</v>
      </c>
      <c r="M115" s="494">
        <v>3.9049999999999998</v>
      </c>
      <c r="N115" s="484">
        <v>0</v>
      </c>
      <c r="O115" s="422">
        <f t="shared" ref="O115" si="52">+(+E115+G115)-(M115+N115)</f>
        <v>7.5820000000000007</v>
      </c>
      <c r="P115" s="494">
        <v>7.5819999999999999</v>
      </c>
      <c r="Q115" s="143">
        <v>0</v>
      </c>
      <c r="R115" s="142">
        <v>0</v>
      </c>
      <c r="S115" s="142">
        <v>0</v>
      </c>
      <c r="T115" s="208">
        <v>0</v>
      </c>
      <c r="U115" s="142">
        <v>0</v>
      </c>
      <c r="V115" s="143">
        <v>0</v>
      </c>
      <c r="W115" s="208">
        <v>0</v>
      </c>
      <c r="X115" s="209">
        <v>0</v>
      </c>
      <c r="Y115" s="150" t="s">
        <v>19</v>
      </c>
    </row>
    <row r="116" spans="1:25" s="151" customFormat="1" ht="35.25" customHeight="1" thickBot="1" x14ac:dyDescent="0.2">
      <c r="A116" s="460"/>
      <c r="B116" s="462"/>
      <c r="C116" s="464"/>
      <c r="D116" s="492"/>
      <c r="E116" s="497"/>
      <c r="F116" s="496"/>
      <c r="G116" s="497"/>
      <c r="H116" s="498"/>
      <c r="I116" s="487"/>
      <c r="J116" s="487"/>
      <c r="K116" s="487"/>
      <c r="L116" s="487"/>
      <c r="M116" s="495"/>
      <c r="N116" s="497"/>
      <c r="O116" s="423"/>
      <c r="P116" s="496"/>
      <c r="Q116" s="145">
        <v>0</v>
      </c>
      <c r="R116" s="144">
        <v>0</v>
      </c>
      <c r="S116" s="144">
        <v>0</v>
      </c>
      <c r="T116" s="221">
        <v>0</v>
      </c>
      <c r="U116" s="144">
        <v>0</v>
      </c>
      <c r="V116" s="145">
        <v>0</v>
      </c>
      <c r="W116" s="221">
        <v>0</v>
      </c>
      <c r="X116" s="171">
        <v>0</v>
      </c>
      <c r="Y116" s="150" t="s">
        <v>15</v>
      </c>
    </row>
    <row r="117" spans="1:25" s="157" customFormat="1" ht="29.25" customHeight="1" x14ac:dyDescent="0.15">
      <c r="A117" s="442">
        <v>55</v>
      </c>
      <c r="B117" s="488" t="s">
        <v>141</v>
      </c>
      <c r="C117" s="490" t="s">
        <v>194</v>
      </c>
      <c r="D117" s="465" t="s">
        <v>195</v>
      </c>
      <c r="E117" s="430">
        <v>22.032</v>
      </c>
      <c r="F117" s="433">
        <v>22.032</v>
      </c>
      <c r="G117" s="430">
        <v>2.9000000000000001E-2</v>
      </c>
      <c r="H117" s="437">
        <v>2.9000000000000001E-2</v>
      </c>
      <c r="I117" s="437">
        <v>0</v>
      </c>
      <c r="J117" s="437">
        <v>0</v>
      </c>
      <c r="K117" s="437">
        <v>0</v>
      </c>
      <c r="L117" s="437">
        <v>2.9000000000000001E-2</v>
      </c>
      <c r="M117" s="453">
        <v>15.173999999999999</v>
      </c>
      <c r="N117" s="499">
        <v>0</v>
      </c>
      <c r="O117" s="476">
        <f t="shared" ref="O117" si="53">+(+E117+G117)-(M117+N117)</f>
        <v>6.8870000000000005</v>
      </c>
      <c r="P117" s="433">
        <v>6.8869999999999996</v>
      </c>
      <c r="Q117" s="143">
        <v>0</v>
      </c>
      <c r="R117" s="142">
        <v>0</v>
      </c>
      <c r="S117" s="142">
        <v>0</v>
      </c>
      <c r="T117" s="208">
        <v>0</v>
      </c>
      <c r="U117" s="142">
        <v>0</v>
      </c>
      <c r="V117" s="143">
        <v>0</v>
      </c>
      <c r="W117" s="208">
        <v>0</v>
      </c>
      <c r="X117" s="209">
        <v>0</v>
      </c>
      <c r="Y117" s="150" t="s">
        <v>19</v>
      </c>
    </row>
    <row r="118" spans="1:25" s="157" customFormat="1" ht="29.25" customHeight="1" thickBot="1" x14ac:dyDescent="0.2">
      <c r="A118" s="460"/>
      <c r="B118" s="489"/>
      <c r="C118" s="491"/>
      <c r="D118" s="492"/>
      <c r="E118" s="431"/>
      <c r="F118" s="434"/>
      <c r="G118" s="431"/>
      <c r="H118" s="438"/>
      <c r="I118" s="438"/>
      <c r="J118" s="438"/>
      <c r="K118" s="438"/>
      <c r="L118" s="438"/>
      <c r="M118" s="454"/>
      <c r="N118" s="500"/>
      <c r="O118" s="477"/>
      <c r="P118" s="434"/>
      <c r="Q118" s="145">
        <v>0</v>
      </c>
      <c r="R118" s="144">
        <v>0</v>
      </c>
      <c r="S118" s="144">
        <v>0</v>
      </c>
      <c r="T118" s="221">
        <v>0</v>
      </c>
      <c r="U118" s="144">
        <v>0</v>
      </c>
      <c r="V118" s="145">
        <v>0</v>
      </c>
      <c r="W118" s="221">
        <v>0</v>
      </c>
      <c r="X118" s="171">
        <v>0</v>
      </c>
      <c r="Y118" s="150" t="s">
        <v>15</v>
      </c>
    </row>
    <row r="119" spans="1:25" s="157" customFormat="1" ht="20.25" customHeight="1" x14ac:dyDescent="0.15">
      <c r="A119" s="442">
        <v>56</v>
      </c>
      <c r="B119" s="488" t="s">
        <v>145</v>
      </c>
      <c r="C119" s="463" t="s">
        <v>146</v>
      </c>
      <c r="D119" s="465" t="s">
        <v>211</v>
      </c>
      <c r="E119" s="430">
        <v>6.1239999999999997</v>
      </c>
      <c r="F119" s="433">
        <v>6.1239999999999997</v>
      </c>
      <c r="G119" s="430">
        <v>1E-3</v>
      </c>
      <c r="H119" s="437">
        <v>1E-3</v>
      </c>
      <c r="I119" s="437">
        <v>0</v>
      </c>
      <c r="J119" s="437">
        <v>0</v>
      </c>
      <c r="K119" s="437">
        <v>0</v>
      </c>
      <c r="L119" s="437">
        <v>1E-3</v>
      </c>
      <c r="M119" s="433">
        <v>0</v>
      </c>
      <c r="N119" s="474">
        <v>0</v>
      </c>
      <c r="O119" s="476">
        <f t="shared" ref="O119" si="54">+(+E119+G119)-(M119+N119)</f>
        <v>6.125</v>
      </c>
      <c r="P119" s="433">
        <v>6.1239999999999997</v>
      </c>
      <c r="Q119" s="143">
        <v>0</v>
      </c>
      <c r="R119" s="142">
        <v>0</v>
      </c>
      <c r="S119" s="142">
        <v>0</v>
      </c>
      <c r="T119" s="208">
        <v>0</v>
      </c>
      <c r="U119" s="142">
        <v>0</v>
      </c>
      <c r="V119" s="143">
        <v>0</v>
      </c>
      <c r="W119" s="208">
        <v>0</v>
      </c>
      <c r="X119" s="209">
        <v>0</v>
      </c>
      <c r="Y119" s="150" t="s">
        <v>19</v>
      </c>
    </row>
    <row r="120" spans="1:25" s="157" customFormat="1" ht="20.25" customHeight="1" thickBot="1" x14ac:dyDescent="0.2">
      <c r="A120" s="460"/>
      <c r="B120" s="489"/>
      <c r="C120" s="493"/>
      <c r="D120" s="492"/>
      <c r="E120" s="431"/>
      <c r="F120" s="434"/>
      <c r="G120" s="431"/>
      <c r="H120" s="438"/>
      <c r="I120" s="438"/>
      <c r="J120" s="438"/>
      <c r="K120" s="438"/>
      <c r="L120" s="438"/>
      <c r="M120" s="434"/>
      <c r="N120" s="475"/>
      <c r="O120" s="477"/>
      <c r="P120" s="434"/>
      <c r="Q120" s="145">
        <v>0</v>
      </c>
      <c r="R120" s="144">
        <v>0</v>
      </c>
      <c r="S120" s="144">
        <v>0</v>
      </c>
      <c r="T120" s="221">
        <v>0</v>
      </c>
      <c r="U120" s="144">
        <v>0</v>
      </c>
      <c r="V120" s="145">
        <v>0</v>
      </c>
      <c r="W120" s="221">
        <v>0</v>
      </c>
      <c r="X120" s="171">
        <v>0</v>
      </c>
      <c r="Y120" s="150" t="s">
        <v>15</v>
      </c>
    </row>
    <row r="121" spans="1:25" s="157" customFormat="1" ht="27.75" customHeight="1" x14ac:dyDescent="0.15">
      <c r="A121" s="442">
        <v>57</v>
      </c>
      <c r="B121" s="461" t="s">
        <v>289</v>
      </c>
      <c r="C121" s="463" t="s">
        <v>301</v>
      </c>
      <c r="D121" s="465" t="s">
        <v>302</v>
      </c>
      <c r="E121" s="430">
        <v>9.7940000000000005</v>
      </c>
      <c r="F121" s="433">
        <v>9.7940000000000005</v>
      </c>
      <c r="G121" s="430">
        <v>3.0000000000000001E-3</v>
      </c>
      <c r="H121" s="437">
        <v>3.0000000000000001E-3</v>
      </c>
      <c r="I121" s="437">
        <v>0</v>
      </c>
      <c r="J121" s="437">
        <v>0</v>
      </c>
      <c r="K121" s="437">
        <v>0</v>
      </c>
      <c r="L121" s="437">
        <v>3.0000000000000001E-3</v>
      </c>
      <c r="M121" s="433">
        <v>4.2880000000000003</v>
      </c>
      <c r="N121" s="474">
        <v>0</v>
      </c>
      <c r="O121" s="476">
        <f t="shared" ref="O121" si="55">+(+E121+G121)-(M121+N121)</f>
        <v>5.5090000000000003</v>
      </c>
      <c r="P121" s="433">
        <v>5.5090000000000003</v>
      </c>
      <c r="Q121" s="143">
        <v>0</v>
      </c>
      <c r="R121" s="142">
        <v>0</v>
      </c>
      <c r="S121" s="142">
        <v>0</v>
      </c>
      <c r="T121" s="208">
        <v>0</v>
      </c>
      <c r="U121" s="142">
        <v>0</v>
      </c>
      <c r="V121" s="143">
        <v>0</v>
      </c>
      <c r="W121" s="208">
        <v>0</v>
      </c>
      <c r="X121" s="209">
        <v>0</v>
      </c>
      <c r="Y121" s="150" t="s">
        <v>19</v>
      </c>
    </row>
    <row r="122" spans="1:25" s="157" customFormat="1" ht="27.75" customHeight="1" thickBot="1" x14ac:dyDescent="0.2">
      <c r="A122" s="460"/>
      <c r="B122" s="462"/>
      <c r="C122" s="493"/>
      <c r="D122" s="492"/>
      <c r="E122" s="431"/>
      <c r="F122" s="434"/>
      <c r="G122" s="431"/>
      <c r="H122" s="438"/>
      <c r="I122" s="438"/>
      <c r="J122" s="438"/>
      <c r="K122" s="438"/>
      <c r="L122" s="438"/>
      <c r="M122" s="434"/>
      <c r="N122" s="475"/>
      <c r="O122" s="477"/>
      <c r="P122" s="434"/>
      <c r="Q122" s="145">
        <v>0</v>
      </c>
      <c r="R122" s="144">
        <v>0</v>
      </c>
      <c r="S122" s="144">
        <v>0</v>
      </c>
      <c r="T122" s="221">
        <v>0</v>
      </c>
      <c r="U122" s="144">
        <v>0</v>
      </c>
      <c r="V122" s="145">
        <v>0</v>
      </c>
      <c r="W122" s="221">
        <v>0</v>
      </c>
      <c r="X122" s="171">
        <v>0</v>
      </c>
      <c r="Y122" s="150" t="s">
        <v>15</v>
      </c>
    </row>
    <row r="123" spans="1:25" s="151" customFormat="1" ht="27" customHeight="1" x14ac:dyDescent="0.15">
      <c r="A123" s="442">
        <v>58</v>
      </c>
      <c r="B123" s="461" t="s">
        <v>230</v>
      </c>
      <c r="C123" s="463" t="s">
        <v>303</v>
      </c>
      <c r="D123" s="465" t="s">
        <v>218</v>
      </c>
      <c r="E123" s="484">
        <v>1.77</v>
      </c>
      <c r="F123" s="494">
        <v>1.77</v>
      </c>
      <c r="G123" s="484">
        <v>1.3120000000000001</v>
      </c>
      <c r="H123" s="486">
        <v>1.3120000000000001</v>
      </c>
      <c r="I123" s="486">
        <v>1.3120000000000001</v>
      </c>
      <c r="J123" s="486">
        <v>0</v>
      </c>
      <c r="K123" s="486">
        <v>0</v>
      </c>
      <c r="L123" s="486">
        <v>0</v>
      </c>
      <c r="M123" s="494">
        <v>0.25</v>
      </c>
      <c r="N123" s="440">
        <v>0</v>
      </c>
      <c r="O123" s="422">
        <f t="shared" ref="O123" si="56">+(+E123+G123)-(M123+N123)</f>
        <v>2.8319999999999999</v>
      </c>
      <c r="P123" s="494">
        <v>2.8319999999999999</v>
      </c>
      <c r="Q123" s="143">
        <v>1</v>
      </c>
      <c r="R123" s="142">
        <v>0</v>
      </c>
      <c r="S123" s="142">
        <v>0</v>
      </c>
      <c r="T123" s="208">
        <v>0</v>
      </c>
      <c r="U123" s="142">
        <v>0</v>
      </c>
      <c r="V123" s="143">
        <v>0</v>
      </c>
      <c r="W123" s="208">
        <v>0</v>
      </c>
      <c r="X123" s="209">
        <v>0</v>
      </c>
      <c r="Y123" s="150" t="s">
        <v>19</v>
      </c>
    </row>
    <row r="124" spans="1:25" s="151" customFormat="1" ht="27" customHeight="1" thickBot="1" x14ac:dyDescent="0.2">
      <c r="A124" s="460"/>
      <c r="B124" s="462"/>
      <c r="C124" s="464"/>
      <c r="D124" s="492"/>
      <c r="E124" s="497"/>
      <c r="F124" s="496"/>
      <c r="G124" s="497"/>
      <c r="H124" s="498"/>
      <c r="I124" s="487"/>
      <c r="J124" s="487"/>
      <c r="K124" s="487"/>
      <c r="L124" s="487"/>
      <c r="M124" s="495"/>
      <c r="N124" s="441"/>
      <c r="O124" s="432"/>
      <c r="P124" s="496"/>
      <c r="Q124" s="145">
        <v>1.3120000000000001</v>
      </c>
      <c r="R124" s="144">
        <v>0</v>
      </c>
      <c r="S124" s="144">
        <v>0</v>
      </c>
      <c r="T124" s="221">
        <v>0</v>
      </c>
      <c r="U124" s="144">
        <v>0</v>
      </c>
      <c r="V124" s="145">
        <v>0</v>
      </c>
      <c r="W124" s="221">
        <v>0</v>
      </c>
      <c r="X124" s="171">
        <v>0</v>
      </c>
      <c r="Y124" s="150" t="s">
        <v>15</v>
      </c>
    </row>
    <row r="125" spans="1:25" s="157" customFormat="1" ht="39.950000000000003" customHeight="1" x14ac:dyDescent="0.15">
      <c r="A125" s="442">
        <v>59</v>
      </c>
      <c r="B125" s="461" t="s">
        <v>231</v>
      </c>
      <c r="C125" s="463" t="s">
        <v>304</v>
      </c>
      <c r="D125" s="465" t="s">
        <v>305</v>
      </c>
      <c r="E125" s="430">
        <v>42.642000000000003</v>
      </c>
      <c r="F125" s="433">
        <v>42.642000000000003</v>
      </c>
      <c r="G125" s="430">
        <v>4.0000000000000001E-3</v>
      </c>
      <c r="H125" s="437">
        <v>4.0000000000000001E-3</v>
      </c>
      <c r="I125" s="437">
        <v>0</v>
      </c>
      <c r="J125" s="437">
        <v>0</v>
      </c>
      <c r="K125" s="437">
        <v>0</v>
      </c>
      <c r="L125" s="437">
        <v>4.0000000000000001E-3</v>
      </c>
      <c r="M125" s="433">
        <v>40.654000000000003</v>
      </c>
      <c r="N125" s="474">
        <v>0</v>
      </c>
      <c r="O125" s="476">
        <f t="shared" ref="O125" si="57">+(+E125+G125)-(M125+N125)</f>
        <v>1.9919999999999973</v>
      </c>
      <c r="P125" s="433">
        <v>1.992</v>
      </c>
      <c r="Q125" s="143">
        <v>0</v>
      </c>
      <c r="R125" s="142">
        <v>0</v>
      </c>
      <c r="S125" s="142">
        <v>0</v>
      </c>
      <c r="T125" s="208">
        <v>0</v>
      </c>
      <c r="U125" s="142">
        <v>0</v>
      </c>
      <c r="V125" s="143">
        <v>0</v>
      </c>
      <c r="W125" s="208">
        <v>0</v>
      </c>
      <c r="X125" s="209">
        <v>0</v>
      </c>
      <c r="Y125" s="150" t="s">
        <v>19</v>
      </c>
    </row>
    <row r="126" spans="1:25" s="157" customFormat="1" ht="39.950000000000003" customHeight="1" thickBot="1" x14ac:dyDescent="0.2">
      <c r="A126" s="460"/>
      <c r="B126" s="462"/>
      <c r="C126" s="493"/>
      <c r="D126" s="492"/>
      <c r="E126" s="431"/>
      <c r="F126" s="434"/>
      <c r="G126" s="431"/>
      <c r="H126" s="438"/>
      <c r="I126" s="438"/>
      <c r="J126" s="438"/>
      <c r="K126" s="438"/>
      <c r="L126" s="438"/>
      <c r="M126" s="434"/>
      <c r="N126" s="475"/>
      <c r="O126" s="477"/>
      <c r="P126" s="434"/>
      <c r="Q126" s="170">
        <v>0</v>
      </c>
      <c r="R126" s="144">
        <v>0</v>
      </c>
      <c r="S126" s="144">
        <v>0</v>
      </c>
      <c r="T126" s="221">
        <v>0</v>
      </c>
      <c r="U126" s="144">
        <v>0</v>
      </c>
      <c r="V126" s="145">
        <v>0</v>
      </c>
      <c r="W126" s="221">
        <v>0</v>
      </c>
      <c r="X126" s="171">
        <v>0</v>
      </c>
      <c r="Y126" s="150" t="s">
        <v>15</v>
      </c>
    </row>
    <row r="127" spans="1:25" s="157" customFormat="1" ht="34.5" customHeight="1" x14ac:dyDescent="0.15">
      <c r="A127" s="442">
        <v>60</v>
      </c>
      <c r="B127" s="488" t="s">
        <v>214</v>
      </c>
      <c r="C127" s="463" t="s">
        <v>215</v>
      </c>
      <c r="D127" s="465" t="s">
        <v>216</v>
      </c>
      <c r="E127" s="430">
        <v>2.68</v>
      </c>
      <c r="F127" s="433">
        <v>2.68</v>
      </c>
      <c r="G127" s="430">
        <v>0</v>
      </c>
      <c r="H127" s="437">
        <v>0</v>
      </c>
      <c r="I127" s="437">
        <v>0</v>
      </c>
      <c r="J127" s="437">
        <v>0</v>
      </c>
      <c r="K127" s="437">
        <v>0</v>
      </c>
      <c r="L127" s="437">
        <v>0</v>
      </c>
      <c r="M127" s="433">
        <v>1.0049999999999999</v>
      </c>
      <c r="N127" s="474">
        <v>0</v>
      </c>
      <c r="O127" s="476">
        <f>+(+E127+G127)-(M127+N127)</f>
        <v>1.6750000000000003</v>
      </c>
      <c r="P127" s="433">
        <v>1.675</v>
      </c>
      <c r="Q127" s="143">
        <v>0</v>
      </c>
      <c r="R127" s="142">
        <v>0</v>
      </c>
      <c r="S127" s="142">
        <v>0</v>
      </c>
      <c r="T127" s="208">
        <v>0</v>
      </c>
      <c r="U127" s="142">
        <v>0</v>
      </c>
      <c r="V127" s="143">
        <v>0</v>
      </c>
      <c r="W127" s="208">
        <v>0</v>
      </c>
      <c r="X127" s="209">
        <v>0</v>
      </c>
      <c r="Y127" s="150" t="s">
        <v>19</v>
      </c>
    </row>
    <row r="128" spans="1:25" s="157" customFormat="1" ht="34.5" customHeight="1" thickBot="1" x14ac:dyDescent="0.2">
      <c r="A128" s="460"/>
      <c r="B128" s="489"/>
      <c r="C128" s="493"/>
      <c r="D128" s="492"/>
      <c r="E128" s="431"/>
      <c r="F128" s="434"/>
      <c r="G128" s="431"/>
      <c r="H128" s="438"/>
      <c r="I128" s="438"/>
      <c r="J128" s="438"/>
      <c r="K128" s="438"/>
      <c r="L128" s="438"/>
      <c r="M128" s="434"/>
      <c r="N128" s="475"/>
      <c r="O128" s="477"/>
      <c r="P128" s="434"/>
      <c r="Q128" s="145">
        <v>0</v>
      </c>
      <c r="R128" s="144">
        <v>0</v>
      </c>
      <c r="S128" s="144">
        <v>0</v>
      </c>
      <c r="T128" s="221">
        <v>0</v>
      </c>
      <c r="U128" s="144">
        <v>0</v>
      </c>
      <c r="V128" s="145">
        <v>0</v>
      </c>
      <c r="W128" s="221">
        <v>0</v>
      </c>
      <c r="X128" s="171">
        <v>0</v>
      </c>
      <c r="Y128" s="150" t="s">
        <v>15</v>
      </c>
    </row>
    <row r="129" spans="1:25" s="157" customFormat="1" ht="22.5" customHeight="1" x14ac:dyDescent="0.15">
      <c r="A129" s="442">
        <v>61</v>
      </c>
      <c r="B129" s="488" t="s">
        <v>167</v>
      </c>
      <c r="C129" s="463" t="s">
        <v>188</v>
      </c>
      <c r="D129" s="465" t="s">
        <v>189</v>
      </c>
      <c r="E129" s="430">
        <v>25.576000000000001</v>
      </c>
      <c r="F129" s="433">
        <v>25.576000000000001</v>
      </c>
      <c r="G129" s="430">
        <v>6.0000000000000001E-3</v>
      </c>
      <c r="H129" s="437">
        <v>6.0000000000000001E-3</v>
      </c>
      <c r="I129" s="437">
        <v>0</v>
      </c>
      <c r="J129" s="437">
        <v>0</v>
      </c>
      <c r="K129" s="437">
        <v>0</v>
      </c>
      <c r="L129" s="437">
        <v>6.0000000000000001E-3</v>
      </c>
      <c r="M129" s="433">
        <v>25</v>
      </c>
      <c r="N129" s="474">
        <v>0</v>
      </c>
      <c r="O129" s="476">
        <f t="shared" ref="O129" si="58">+(+E129+G129)-(M129+N129)</f>
        <v>0.58200000000000074</v>
      </c>
      <c r="P129" s="433">
        <v>0.58199999999999996</v>
      </c>
      <c r="Q129" s="143">
        <v>0</v>
      </c>
      <c r="R129" s="142">
        <v>0</v>
      </c>
      <c r="S129" s="142">
        <v>0</v>
      </c>
      <c r="T129" s="208">
        <v>0</v>
      </c>
      <c r="U129" s="142">
        <v>0</v>
      </c>
      <c r="V129" s="143">
        <v>0</v>
      </c>
      <c r="W129" s="208">
        <v>0</v>
      </c>
      <c r="X129" s="209">
        <v>0</v>
      </c>
      <c r="Y129" s="150" t="s">
        <v>19</v>
      </c>
    </row>
    <row r="130" spans="1:25" s="157" customFormat="1" ht="22.5" customHeight="1" thickBot="1" x14ac:dyDescent="0.2">
      <c r="A130" s="460"/>
      <c r="B130" s="489"/>
      <c r="C130" s="493"/>
      <c r="D130" s="492"/>
      <c r="E130" s="431"/>
      <c r="F130" s="434"/>
      <c r="G130" s="431"/>
      <c r="H130" s="438"/>
      <c r="I130" s="438"/>
      <c r="J130" s="438"/>
      <c r="K130" s="438"/>
      <c r="L130" s="438"/>
      <c r="M130" s="434"/>
      <c r="N130" s="475"/>
      <c r="O130" s="477"/>
      <c r="P130" s="434"/>
      <c r="Q130" s="170">
        <v>0</v>
      </c>
      <c r="R130" s="144">
        <v>0</v>
      </c>
      <c r="S130" s="144">
        <v>0</v>
      </c>
      <c r="T130" s="221">
        <v>0</v>
      </c>
      <c r="U130" s="144">
        <v>0</v>
      </c>
      <c r="V130" s="145">
        <v>0</v>
      </c>
      <c r="W130" s="221">
        <v>0</v>
      </c>
      <c r="X130" s="171">
        <v>0</v>
      </c>
      <c r="Y130" s="150" t="s">
        <v>15</v>
      </c>
    </row>
    <row r="131" spans="1:25" s="157" customFormat="1" ht="15.75" customHeight="1" x14ac:dyDescent="0.15">
      <c r="A131" s="442">
        <v>62</v>
      </c>
      <c r="B131" s="488" t="s">
        <v>167</v>
      </c>
      <c r="C131" s="490" t="s">
        <v>212</v>
      </c>
      <c r="D131" s="465" t="s">
        <v>213</v>
      </c>
      <c r="E131" s="430">
        <v>2.6779999999999999</v>
      </c>
      <c r="F131" s="433">
        <v>2.6779999999999999</v>
      </c>
      <c r="G131" s="484">
        <v>0</v>
      </c>
      <c r="H131" s="486">
        <v>0</v>
      </c>
      <c r="I131" s="486">
        <v>0</v>
      </c>
      <c r="J131" s="486">
        <v>0</v>
      </c>
      <c r="K131" s="486">
        <v>0</v>
      </c>
      <c r="L131" s="486">
        <v>0</v>
      </c>
      <c r="M131" s="472">
        <v>2.6779999999999999</v>
      </c>
      <c r="N131" s="474">
        <v>0</v>
      </c>
      <c r="O131" s="476">
        <f t="shared" ref="O131" si="59">+(+E131+G131)-(M131+N131)</f>
        <v>0</v>
      </c>
      <c r="P131" s="433">
        <v>0</v>
      </c>
      <c r="Q131" s="143">
        <v>0</v>
      </c>
      <c r="R131" s="142">
        <v>0</v>
      </c>
      <c r="S131" s="142">
        <v>0</v>
      </c>
      <c r="T131" s="208">
        <v>0</v>
      </c>
      <c r="U131" s="142">
        <v>0</v>
      </c>
      <c r="V131" s="143">
        <v>0</v>
      </c>
      <c r="W131" s="208">
        <v>0</v>
      </c>
      <c r="X131" s="209">
        <v>0</v>
      </c>
      <c r="Y131" s="150" t="s">
        <v>19</v>
      </c>
    </row>
    <row r="132" spans="1:25" s="157" customFormat="1" ht="15.75" customHeight="1" thickBot="1" x14ac:dyDescent="0.2">
      <c r="A132" s="460"/>
      <c r="B132" s="489"/>
      <c r="C132" s="491"/>
      <c r="D132" s="492"/>
      <c r="E132" s="431"/>
      <c r="F132" s="434"/>
      <c r="G132" s="485"/>
      <c r="H132" s="487"/>
      <c r="I132" s="487"/>
      <c r="J132" s="487"/>
      <c r="K132" s="487"/>
      <c r="L132" s="487"/>
      <c r="M132" s="473"/>
      <c r="N132" s="475"/>
      <c r="O132" s="477"/>
      <c r="P132" s="434"/>
      <c r="Q132" s="145">
        <v>0</v>
      </c>
      <c r="R132" s="144">
        <v>0</v>
      </c>
      <c r="S132" s="144">
        <v>0</v>
      </c>
      <c r="T132" s="221">
        <v>0</v>
      </c>
      <c r="U132" s="144">
        <v>0</v>
      </c>
      <c r="V132" s="145">
        <v>0</v>
      </c>
      <c r="W132" s="221">
        <v>0</v>
      </c>
      <c r="X132" s="171">
        <v>0</v>
      </c>
      <c r="Y132" s="150" t="s">
        <v>15</v>
      </c>
    </row>
    <row r="133" spans="1:25" s="2" customFormat="1" ht="15.75" customHeight="1" x14ac:dyDescent="0.15">
      <c r="A133" s="442">
        <v>63</v>
      </c>
      <c r="B133" s="250" t="s">
        <v>144</v>
      </c>
      <c r="C133" s="270" t="s">
        <v>156</v>
      </c>
      <c r="D133" s="478" t="s">
        <v>157</v>
      </c>
      <c r="E133" s="480">
        <v>169.79400000000001</v>
      </c>
      <c r="F133" s="482">
        <v>169.79400000000001</v>
      </c>
      <c r="G133" s="467">
        <v>104.81</v>
      </c>
      <c r="H133" s="469">
        <v>104.81</v>
      </c>
      <c r="I133" s="469">
        <v>104.745</v>
      </c>
      <c r="J133" s="256">
        <v>0</v>
      </c>
      <c r="K133" s="256">
        <v>0</v>
      </c>
      <c r="L133" s="469">
        <v>6.5000000000000002E-2</v>
      </c>
      <c r="M133" s="453">
        <v>274.60399999999998</v>
      </c>
      <c r="N133" s="455">
        <v>0</v>
      </c>
      <c r="O133" s="422">
        <f t="shared" ref="O133" si="60">+(+E133+G133)-(M133+N133)</f>
        <v>0</v>
      </c>
      <c r="P133" s="458">
        <v>0</v>
      </c>
      <c r="Q133" s="137">
        <v>1</v>
      </c>
      <c r="R133" s="119">
        <v>0</v>
      </c>
      <c r="S133" s="119">
        <v>0</v>
      </c>
      <c r="T133" s="120">
        <v>0</v>
      </c>
      <c r="U133" s="119">
        <v>0</v>
      </c>
      <c r="V133" s="118">
        <v>0</v>
      </c>
      <c r="W133" s="120">
        <v>0</v>
      </c>
      <c r="X133" s="121">
        <v>0</v>
      </c>
      <c r="Y133" s="160" t="s">
        <v>19</v>
      </c>
    </row>
    <row r="134" spans="1:25" s="2" customFormat="1" ht="15.75" customHeight="1" thickBot="1" x14ac:dyDescent="0.2">
      <c r="A134" s="460"/>
      <c r="B134" s="251"/>
      <c r="C134" s="275"/>
      <c r="D134" s="479"/>
      <c r="E134" s="481"/>
      <c r="F134" s="483"/>
      <c r="G134" s="468"/>
      <c r="H134" s="470"/>
      <c r="I134" s="471"/>
      <c r="J134" s="257"/>
      <c r="K134" s="257"/>
      <c r="L134" s="471"/>
      <c r="M134" s="454"/>
      <c r="N134" s="456"/>
      <c r="O134" s="457"/>
      <c r="P134" s="459"/>
      <c r="Q134" s="138">
        <v>104.745</v>
      </c>
      <c r="R134" s="123">
        <v>0</v>
      </c>
      <c r="S134" s="123">
        <v>0</v>
      </c>
      <c r="T134" s="124">
        <v>0</v>
      </c>
      <c r="U134" s="123">
        <v>0</v>
      </c>
      <c r="V134" s="122">
        <v>0</v>
      </c>
      <c r="W134" s="124">
        <v>0</v>
      </c>
      <c r="X134" s="125">
        <v>0</v>
      </c>
      <c r="Y134" s="158" t="s">
        <v>15</v>
      </c>
    </row>
    <row r="135" spans="1:25" s="151" customFormat="1" ht="14.25" customHeight="1" x14ac:dyDescent="0.15">
      <c r="A135" s="442">
        <v>64</v>
      </c>
      <c r="B135" s="461" t="s">
        <v>256</v>
      </c>
      <c r="C135" s="463" t="s">
        <v>306</v>
      </c>
      <c r="D135" s="465" t="s">
        <v>307</v>
      </c>
      <c r="E135" s="430">
        <v>108.045</v>
      </c>
      <c r="F135" s="433">
        <v>108.045</v>
      </c>
      <c r="G135" s="430">
        <v>0.11899999999999999</v>
      </c>
      <c r="H135" s="437">
        <v>0.11899999999999999</v>
      </c>
      <c r="I135" s="437">
        <v>0</v>
      </c>
      <c r="J135" s="437">
        <v>0</v>
      </c>
      <c r="K135" s="437">
        <v>0</v>
      </c>
      <c r="L135" s="437">
        <v>0.11899999999999999</v>
      </c>
      <c r="M135" s="437">
        <v>108.164</v>
      </c>
      <c r="N135" s="440">
        <v>0</v>
      </c>
      <c r="O135" s="422">
        <f t="shared" ref="O135" si="61">+(+E135+G135)-(M135+N135)</f>
        <v>0</v>
      </c>
      <c r="P135" s="433">
        <v>0</v>
      </c>
      <c r="Q135" s="143">
        <v>0</v>
      </c>
      <c r="R135" s="142">
        <v>0</v>
      </c>
      <c r="S135" s="142">
        <v>0</v>
      </c>
      <c r="T135" s="208">
        <v>0</v>
      </c>
      <c r="U135" s="142">
        <v>0</v>
      </c>
      <c r="V135" s="143">
        <v>0</v>
      </c>
      <c r="W135" s="208">
        <v>0</v>
      </c>
      <c r="X135" s="209">
        <v>0</v>
      </c>
      <c r="Y135" s="155" t="s">
        <v>19</v>
      </c>
    </row>
    <row r="136" spans="1:25" s="151" customFormat="1" ht="14.25" customHeight="1" thickBot="1" x14ac:dyDescent="0.2">
      <c r="A136" s="460"/>
      <c r="B136" s="462"/>
      <c r="C136" s="464"/>
      <c r="D136" s="466"/>
      <c r="E136" s="431"/>
      <c r="F136" s="434"/>
      <c r="G136" s="452"/>
      <c r="H136" s="439"/>
      <c r="I136" s="439"/>
      <c r="J136" s="439"/>
      <c r="K136" s="439"/>
      <c r="L136" s="439"/>
      <c r="M136" s="439"/>
      <c r="N136" s="441"/>
      <c r="O136" s="432"/>
      <c r="P136" s="434"/>
      <c r="Q136" s="145">
        <v>0</v>
      </c>
      <c r="R136" s="144">
        <v>0</v>
      </c>
      <c r="S136" s="144">
        <v>0</v>
      </c>
      <c r="T136" s="221">
        <v>0</v>
      </c>
      <c r="U136" s="144">
        <v>0</v>
      </c>
      <c r="V136" s="145">
        <v>0</v>
      </c>
      <c r="W136" s="221">
        <v>0</v>
      </c>
      <c r="X136" s="171">
        <v>0</v>
      </c>
      <c r="Y136" s="150" t="s">
        <v>15</v>
      </c>
    </row>
    <row r="137" spans="1:25" s="152" customFormat="1" ht="18" customHeight="1" x14ac:dyDescent="0.15">
      <c r="A137" s="442"/>
      <c r="B137" s="444" t="s">
        <v>308</v>
      </c>
      <c r="C137" s="445"/>
      <c r="D137" s="448"/>
      <c r="E137" s="430">
        <v>20.936</v>
      </c>
      <c r="F137" s="450">
        <v>20.81</v>
      </c>
      <c r="G137" s="430">
        <v>2.1999999999999999E-2</v>
      </c>
      <c r="H137" s="435">
        <v>2.1000000000000001E-2</v>
      </c>
      <c r="I137" s="437">
        <v>0</v>
      </c>
      <c r="J137" s="437">
        <v>0</v>
      </c>
      <c r="K137" s="435">
        <v>0</v>
      </c>
      <c r="L137" s="437">
        <v>2.1000000000000001E-2</v>
      </c>
      <c r="M137" s="433">
        <v>6.7810000000000006</v>
      </c>
      <c r="N137" s="430">
        <v>0</v>
      </c>
      <c r="O137" s="422">
        <f>+(+E137+G137)-(M137+N137)</f>
        <v>14.176999999999998</v>
      </c>
      <c r="P137" s="433">
        <v>14.052000000000001</v>
      </c>
      <c r="Q137" s="141">
        <v>0</v>
      </c>
      <c r="R137" s="194">
        <v>0</v>
      </c>
      <c r="S137" s="194">
        <v>0</v>
      </c>
      <c r="T137" s="194">
        <v>0</v>
      </c>
      <c r="U137" s="195">
        <v>0</v>
      </c>
      <c r="V137" s="196">
        <v>0</v>
      </c>
      <c r="W137" s="194">
        <v>0</v>
      </c>
      <c r="X137" s="197">
        <v>0</v>
      </c>
      <c r="Y137" s="155" t="s">
        <v>19</v>
      </c>
    </row>
    <row r="138" spans="1:25" s="152" customFormat="1" ht="18" customHeight="1" thickBot="1" x14ac:dyDescent="0.2">
      <c r="A138" s="443"/>
      <c r="B138" s="446"/>
      <c r="C138" s="447"/>
      <c r="D138" s="449"/>
      <c r="E138" s="431"/>
      <c r="F138" s="451"/>
      <c r="G138" s="431"/>
      <c r="H138" s="436"/>
      <c r="I138" s="438"/>
      <c r="J138" s="438"/>
      <c r="K138" s="436"/>
      <c r="L138" s="438"/>
      <c r="M138" s="434"/>
      <c r="N138" s="431"/>
      <c r="O138" s="432"/>
      <c r="P138" s="434"/>
      <c r="Q138" s="170">
        <v>0</v>
      </c>
      <c r="R138" s="199">
        <v>0</v>
      </c>
      <c r="S138" s="199">
        <v>0</v>
      </c>
      <c r="T138" s="199">
        <v>0</v>
      </c>
      <c r="U138" s="198">
        <v>0</v>
      </c>
      <c r="V138" s="170">
        <v>0</v>
      </c>
      <c r="W138" s="199">
        <v>0</v>
      </c>
      <c r="X138" s="200">
        <v>0</v>
      </c>
      <c r="Y138" s="150" t="s">
        <v>15</v>
      </c>
    </row>
    <row r="139" spans="1:25" ht="13.5" customHeight="1" x14ac:dyDescent="0.15">
      <c r="A139" s="268" t="s">
        <v>24</v>
      </c>
      <c r="B139" s="268"/>
      <c r="C139" s="250"/>
      <c r="D139" s="428"/>
      <c r="E139" s="422">
        <f>SUM(E9:E138)</f>
        <v>14585.34199999999</v>
      </c>
      <c r="F139" s="424">
        <f t="shared" ref="F139:N139" si="62">SUM(F9:F138)</f>
        <v>14583.336999999992</v>
      </c>
      <c r="G139" s="422">
        <f t="shared" si="62"/>
        <v>4426.1760000000031</v>
      </c>
      <c r="H139" s="426">
        <f t="shared" si="62"/>
        <v>4399.1730000000025</v>
      </c>
      <c r="I139" s="426">
        <f t="shared" si="62"/>
        <v>4392.5340000000006</v>
      </c>
      <c r="J139" s="426">
        <f t="shared" si="62"/>
        <v>0</v>
      </c>
      <c r="K139" s="426">
        <f t="shared" si="62"/>
        <v>0</v>
      </c>
      <c r="L139" s="426">
        <f t="shared" si="62"/>
        <v>6.6389999999999976</v>
      </c>
      <c r="M139" s="424">
        <f>SUM(M9:M138)</f>
        <v>4067.1460000000015</v>
      </c>
      <c r="N139" s="422">
        <f t="shared" si="62"/>
        <v>0</v>
      </c>
      <c r="O139" s="422">
        <f>SUM(O9:O138)</f>
        <v>14944.372000000008</v>
      </c>
      <c r="P139" s="424">
        <f>SUM(P9:P138)</f>
        <v>14915.820000000003</v>
      </c>
      <c r="Q139" s="126">
        <f>SUMIF($Y$9:$Y$138,$Y$6,Q9:Q138)</f>
        <v>35</v>
      </c>
      <c r="R139" s="127">
        <f t="shared" ref="R139:X139" si="63">SUMIF($Y$9:$Y$138,$Y$6,R9:R138)</f>
        <v>0</v>
      </c>
      <c r="S139" s="127">
        <f t="shared" si="63"/>
        <v>0</v>
      </c>
      <c r="T139" s="128">
        <f t="shared" si="63"/>
        <v>0</v>
      </c>
      <c r="U139" s="127">
        <f t="shared" si="63"/>
        <v>0</v>
      </c>
      <c r="V139" s="126">
        <f t="shared" si="63"/>
        <v>0</v>
      </c>
      <c r="W139" s="128">
        <f t="shared" si="63"/>
        <v>0</v>
      </c>
      <c r="X139" s="129">
        <f t="shared" si="63"/>
        <v>0</v>
      </c>
      <c r="Y139" s="160" t="s">
        <v>19</v>
      </c>
    </row>
    <row r="140" spans="1:25" ht="27" customHeight="1" thickBot="1" x14ac:dyDescent="0.2">
      <c r="A140" s="269"/>
      <c r="B140" s="269"/>
      <c r="C140" s="251"/>
      <c r="D140" s="429"/>
      <c r="E140" s="423"/>
      <c r="F140" s="425"/>
      <c r="G140" s="423"/>
      <c r="H140" s="427"/>
      <c r="I140" s="427"/>
      <c r="J140" s="427"/>
      <c r="K140" s="427"/>
      <c r="L140" s="427"/>
      <c r="M140" s="425"/>
      <c r="N140" s="423"/>
      <c r="O140" s="423"/>
      <c r="P140" s="425"/>
      <c r="Q140" s="130">
        <f>SUMIF($Y$9:$Y$138,$Y$7,Q9:Q138)</f>
        <v>4392.5340000000006</v>
      </c>
      <c r="R140" s="131">
        <f t="shared" ref="R140:X140" si="64">SUMIF($Y$9:$Y$138,$Y$7,R9:R138)</f>
        <v>0</v>
      </c>
      <c r="S140" s="131">
        <f t="shared" si="64"/>
        <v>0</v>
      </c>
      <c r="T140" s="206">
        <f t="shared" si="64"/>
        <v>0</v>
      </c>
      <c r="U140" s="131">
        <f t="shared" si="64"/>
        <v>0</v>
      </c>
      <c r="V140" s="130">
        <f t="shared" si="64"/>
        <v>0</v>
      </c>
      <c r="W140" s="206">
        <f t="shared" si="64"/>
        <v>0</v>
      </c>
      <c r="X140" s="133">
        <f t="shared" si="64"/>
        <v>0</v>
      </c>
      <c r="Y140" s="158" t="s">
        <v>15</v>
      </c>
    </row>
    <row r="141" spans="1:25" x14ac:dyDescent="0.1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row>
  </sheetData>
  <autoFilter ref="A8:Y140"/>
  <mergeCells count="1078">
    <mergeCell ref="A9:A10"/>
    <mergeCell ref="B9:B10"/>
    <mergeCell ref="C9:C10"/>
    <mergeCell ref="D9:D10"/>
    <mergeCell ref="E9:E10"/>
    <mergeCell ref="F9:F10"/>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A2:A7"/>
    <mergeCell ref="B2:B7"/>
    <mergeCell ref="C2:C7"/>
    <mergeCell ref="D2:D7"/>
    <mergeCell ref="E2:F3"/>
    <mergeCell ref="G2:M3"/>
    <mergeCell ref="M11:M12"/>
    <mergeCell ref="N11:N12"/>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3:M14"/>
    <mergeCell ref="N13:N14"/>
    <mergeCell ref="O13:O14"/>
    <mergeCell ref="P13:P14"/>
    <mergeCell ref="A15:A16"/>
    <mergeCell ref="B15:B16"/>
    <mergeCell ref="C15:C16"/>
    <mergeCell ref="D15:D16"/>
    <mergeCell ref="E15:E16"/>
    <mergeCell ref="F15:F16"/>
    <mergeCell ref="G13:G14"/>
    <mergeCell ref="H13:H14"/>
    <mergeCell ref="I13:I14"/>
    <mergeCell ref="J13:J14"/>
    <mergeCell ref="K13:K14"/>
    <mergeCell ref="L13:L14"/>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17:M18"/>
    <mergeCell ref="N17:N18"/>
    <mergeCell ref="O17:O18"/>
    <mergeCell ref="P17:P18"/>
    <mergeCell ref="A19:A20"/>
    <mergeCell ref="B19:B20"/>
    <mergeCell ref="C19:C20"/>
    <mergeCell ref="D19:D20"/>
    <mergeCell ref="E19:E20"/>
    <mergeCell ref="F19:F20"/>
    <mergeCell ref="G17:G18"/>
    <mergeCell ref="H17:H18"/>
    <mergeCell ref="I17:I18"/>
    <mergeCell ref="J17:J18"/>
    <mergeCell ref="K17:K18"/>
    <mergeCell ref="L17:L18"/>
    <mergeCell ref="M23:M24"/>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1:M22"/>
    <mergeCell ref="N21:N22"/>
    <mergeCell ref="O21:O22"/>
    <mergeCell ref="P21:P22"/>
    <mergeCell ref="A23:A24"/>
    <mergeCell ref="B23:B24"/>
    <mergeCell ref="C23:C24"/>
    <mergeCell ref="D23:D24"/>
    <mergeCell ref="E23:E24"/>
    <mergeCell ref="F23:F24"/>
    <mergeCell ref="G21:G22"/>
    <mergeCell ref="H21:H22"/>
    <mergeCell ref="I21:I22"/>
    <mergeCell ref="J21:J22"/>
    <mergeCell ref="K21:K22"/>
    <mergeCell ref="L21:L22"/>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5:M26"/>
    <mergeCell ref="N25:N26"/>
    <mergeCell ref="O25:O26"/>
    <mergeCell ref="P25:P26"/>
    <mergeCell ref="A27:A28"/>
    <mergeCell ref="B27:B28"/>
    <mergeCell ref="C27:C28"/>
    <mergeCell ref="D27:D28"/>
    <mergeCell ref="E27:E28"/>
    <mergeCell ref="F27:F28"/>
    <mergeCell ref="G25:G26"/>
    <mergeCell ref="H25:H26"/>
    <mergeCell ref="I25:I26"/>
    <mergeCell ref="J25:J26"/>
    <mergeCell ref="K25:K26"/>
    <mergeCell ref="L25:L26"/>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29:M30"/>
    <mergeCell ref="N29:N30"/>
    <mergeCell ref="O29:O30"/>
    <mergeCell ref="P29:P30"/>
    <mergeCell ref="A31:A32"/>
    <mergeCell ref="B31:B32"/>
    <mergeCell ref="C31:C32"/>
    <mergeCell ref="D31:D32"/>
    <mergeCell ref="E31:E32"/>
    <mergeCell ref="F31:F32"/>
    <mergeCell ref="G29:G30"/>
    <mergeCell ref="H29:H30"/>
    <mergeCell ref="I29:I30"/>
    <mergeCell ref="J29:J30"/>
    <mergeCell ref="K29:K30"/>
    <mergeCell ref="L29:L30"/>
    <mergeCell ref="M35:M36"/>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3:M34"/>
    <mergeCell ref="N33:N34"/>
    <mergeCell ref="O33:O34"/>
    <mergeCell ref="P33:P34"/>
    <mergeCell ref="A35:A36"/>
    <mergeCell ref="B35:B36"/>
    <mergeCell ref="C35:C36"/>
    <mergeCell ref="D35:D36"/>
    <mergeCell ref="E35:E36"/>
    <mergeCell ref="F35:F36"/>
    <mergeCell ref="G33:G34"/>
    <mergeCell ref="H33:H34"/>
    <mergeCell ref="I33:I34"/>
    <mergeCell ref="J33:J34"/>
    <mergeCell ref="K33:K34"/>
    <mergeCell ref="L33:L34"/>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37:M38"/>
    <mergeCell ref="N37:N38"/>
    <mergeCell ref="O37:O38"/>
    <mergeCell ref="P37:P38"/>
    <mergeCell ref="A39:A40"/>
    <mergeCell ref="B39:B40"/>
    <mergeCell ref="C39:C40"/>
    <mergeCell ref="D39:D40"/>
    <mergeCell ref="E39:E40"/>
    <mergeCell ref="F39:F40"/>
    <mergeCell ref="G37:G38"/>
    <mergeCell ref="H37:H38"/>
    <mergeCell ref="I37:I38"/>
    <mergeCell ref="J37:J38"/>
    <mergeCell ref="K37:K38"/>
    <mergeCell ref="L37:L38"/>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1:M42"/>
    <mergeCell ref="N41:N42"/>
    <mergeCell ref="O41:O42"/>
    <mergeCell ref="P41:P42"/>
    <mergeCell ref="A43:A44"/>
    <mergeCell ref="B43:B44"/>
    <mergeCell ref="C43:C44"/>
    <mergeCell ref="D43:D44"/>
    <mergeCell ref="E43:E44"/>
    <mergeCell ref="F43:F44"/>
    <mergeCell ref="G41:G42"/>
    <mergeCell ref="H41:H42"/>
    <mergeCell ref="I41:I42"/>
    <mergeCell ref="J41:J42"/>
    <mergeCell ref="K41:K42"/>
    <mergeCell ref="L41:L42"/>
    <mergeCell ref="M47:M48"/>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5:M46"/>
    <mergeCell ref="N45:N46"/>
    <mergeCell ref="O45:O46"/>
    <mergeCell ref="P45:P46"/>
    <mergeCell ref="A47:A48"/>
    <mergeCell ref="B47:B48"/>
    <mergeCell ref="C47:C48"/>
    <mergeCell ref="D47:D48"/>
    <mergeCell ref="E47:E48"/>
    <mergeCell ref="F47:F48"/>
    <mergeCell ref="G45:G46"/>
    <mergeCell ref="H45:H46"/>
    <mergeCell ref="I45:I46"/>
    <mergeCell ref="J45:J46"/>
    <mergeCell ref="K45:K46"/>
    <mergeCell ref="L45:L46"/>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49:M50"/>
    <mergeCell ref="N49:N50"/>
    <mergeCell ref="O49:O50"/>
    <mergeCell ref="P49:P50"/>
    <mergeCell ref="A51:A52"/>
    <mergeCell ref="B51:B52"/>
    <mergeCell ref="C51:C52"/>
    <mergeCell ref="D51:D52"/>
    <mergeCell ref="E51:E52"/>
    <mergeCell ref="F51:F52"/>
    <mergeCell ref="G49:G50"/>
    <mergeCell ref="H49:H50"/>
    <mergeCell ref="I49:I50"/>
    <mergeCell ref="J49:J50"/>
    <mergeCell ref="K49:K50"/>
    <mergeCell ref="L49:L50"/>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3:M54"/>
    <mergeCell ref="N53:N54"/>
    <mergeCell ref="O53:O54"/>
    <mergeCell ref="P53:P54"/>
    <mergeCell ref="A55:A56"/>
    <mergeCell ref="B55:B56"/>
    <mergeCell ref="C55:C56"/>
    <mergeCell ref="D55:D56"/>
    <mergeCell ref="E55:E56"/>
    <mergeCell ref="F55:F56"/>
    <mergeCell ref="G53:G54"/>
    <mergeCell ref="H53:H54"/>
    <mergeCell ref="I53:I54"/>
    <mergeCell ref="J53:J54"/>
    <mergeCell ref="K53:K54"/>
    <mergeCell ref="L53:L54"/>
    <mergeCell ref="M59:M60"/>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57:M58"/>
    <mergeCell ref="N57:N58"/>
    <mergeCell ref="O57:O58"/>
    <mergeCell ref="P57:P58"/>
    <mergeCell ref="A59:A60"/>
    <mergeCell ref="B59:B60"/>
    <mergeCell ref="C59:C60"/>
    <mergeCell ref="D59:D60"/>
    <mergeCell ref="E59:E60"/>
    <mergeCell ref="F59:F60"/>
    <mergeCell ref="G57:G58"/>
    <mergeCell ref="H57:H58"/>
    <mergeCell ref="I57:I58"/>
    <mergeCell ref="J57:J58"/>
    <mergeCell ref="K57:K58"/>
    <mergeCell ref="L57:L58"/>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1:M62"/>
    <mergeCell ref="N61:N62"/>
    <mergeCell ref="O61:O62"/>
    <mergeCell ref="P61:P62"/>
    <mergeCell ref="A63:A64"/>
    <mergeCell ref="B63:B64"/>
    <mergeCell ref="C63:C64"/>
    <mergeCell ref="D63:D64"/>
    <mergeCell ref="E63:E64"/>
    <mergeCell ref="F63:F64"/>
    <mergeCell ref="G61:G62"/>
    <mergeCell ref="H61:H62"/>
    <mergeCell ref="I61:I62"/>
    <mergeCell ref="J61:J62"/>
    <mergeCell ref="K61:K62"/>
    <mergeCell ref="L61:L62"/>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5:M66"/>
    <mergeCell ref="N65:N66"/>
    <mergeCell ref="O65:O66"/>
    <mergeCell ref="P65:P66"/>
    <mergeCell ref="A67:A68"/>
    <mergeCell ref="B67:B68"/>
    <mergeCell ref="C67:C68"/>
    <mergeCell ref="D67:D68"/>
    <mergeCell ref="E67:E68"/>
    <mergeCell ref="F67:F68"/>
    <mergeCell ref="G65:G66"/>
    <mergeCell ref="H65:H66"/>
    <mergeCell ref="I65:I66"/>
    <mergeCell ref="J65:J66"/>
    <mergeCell ref="K65:K66"/>
    <mergeCell ref="L65:L66"/>
    <mergeCell ref="M71:M72"/>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69:M70"/>
    <mergeCell ref="N69:N70"/>
    <mergeCell ref="O69:O70"/>
    <mergeCell ref="P69:P70"/>
    <mergeCell ref="A71:A72"/>
    <mergeCell ref="B71:B72"/>
    <mergeCell ref="C71:C72"/>
    <mergeCell ref="D71:D72"/>
    <mergeCell ref="E71:E72"/>
    <mergeCell ref="F71:F72"/>
    <mergeCell ref="G69:G70"/>
    <mergeCell ref="H69:H70"/>
    <mergeCell ref="I69:I70"/>
    <mergeCell ref="J69:J70"/>
    <mergeCell ref="K69:K70"/>
    <mergeCell ref="L69:L70"/>
    <mergeCell ref="M75:M76"/>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3:M74"/>
    <mergeCell ref="N73:N74"/>
    <mergeCell ref="O73:O74"/>
    <mergeCell ref="P73:P74"/>
    <mergeCell ref="A75:A76"/>
    <mergeCell ref="B75:B76"/>
    <mergeCell ref="C75:C76"/>
    <mergeCell ref="D75:D76"/>
    <mergeCell ref="E75:E76"/>
    <mergeCell ref="F75:F76"/>
    <mergeCell ref="G73:G74"/>
    <mergeCell ref="H73:H74"/>
    <mergeCell ref="I73:I74"/>
    <mergeCell ref="J73:J74"/>
    <mergeCell ref="K73:K74"/>
    <mergeCell ref="L73:L74"/>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77:M78"/>
    <mergeCell ref="N77:N78"/>
    <mergeCell ref="O77:O78"/>
    <mergeCell ref="P77:P78"/>
    <mergeCell ref="A79:A80"/>
    <mergeCell ref="B79:B80"/>
    <mergeCell ref="C79:C80"/>
    <mergeCell ref="D79:D80"/>
    <mergeCell ref="E79:E80"/>
    <mergeCell ref="F79:F80"/>
    <mergeCell ref="G77:G78"/>
    <mergeCell ref="H77:H78"/>
    <mergeCell ref="I77:I78"/>
    <mergeCell ref="J77:J78"/>
    <mergeCell ref="K77:K78"/>
    <mergeCell ref="L77:L78"/>
    <mergeCell ref="M83:M84"/>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1:M82"/>
    <mergeCell ref="N81:N82"/>
    <mergeCell ref="O81:O82"/>
    <mergeCell ref="P81:P82"/>
    <mergeCell ref="A83:A84"/>
    <mergeCell ref="B83:B84"/>
    <mergeCell ref="C83:C84"/>
    <mergeCell ref="D83:D84"/>
    <mergeCell ref="E83:E84"/>
    <mergeCell ref="F83:F84"/>
    <mergeCell ref="G81:G82"/>
    <mergeCell ref="H81:H82"/>
    <mergeCell ref="I81:I82"/>
    <mergeCell ref="J81:J82"/>
    <mergeCell ref="K81:K82"/>
    <mergeCell ref="L81:L82"/>
    <mergeCell ref="M87:M88"/>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5:M86"/>
    <mergeCell ref="N85:N86"/>
    <mergeCell ref="O85:O86"/>
    <mergeCell ref="P85:P86"/>
    <mergeCell ref="A87:A88"/>
    <mergeCell ref="B87:B88"/>
    <mergeCell ref="C87:C88"/>
    <mergeCell ref="D87:D88"/>
    <mergeCell ref="E87:E88"/>
    <mergeCell ref="F87:F88"/>
    <mergeCell ref="G85:G86"/>
    <mergeCell ref="H85:H86"/>
    <mergeCell ref="I85:I86"/>
    <mergeCell ref="J85:J86"/>
    <mergeCell ref="K85:K86"/>
    <mergeCell ref="L85:L86"/>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89:M90"/>
    <mergeCell ref="N89:N90"/>
    <mergeCell ref="O89:O90"/>
    <mergeCell ref="P89:P90"/>
    <mergeCell ref="A91:A92"/>
    <mergeCell ref="B91:B92"/>
    <mergeCell ref="C91:C92"/>
    <mergeCell ref="D91:D92"/>
    <mergeCell ref="E91:E92"/>
    <mergeCell ref="F91:F92"/>
    <mergeCell ref="G89:G90"/>
    <mergeCell ref="H89:H90"/>
    <mergeCell ref="I89:I90"/>
    <mergeCell ref="J89:J90"/>
    <mergeCell ref="K89:K90"/>
    <mergeCell ref="L89:L90"/>
    <mergeCell ref="M95:M96"/>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3:M94"/>
    <mergeCell ref="N93:N94"/>
    <mergeCell ref="O93:O94"/>
    <mergeCell ref="P93:P94"/>
    <mergeCell ref="A95:A96"/>
    <mergeCell ref="B95:B96"/>
    <mergeCell ref="C95:C96"/>
    <mergeCell ref="D95:D96"/>
    <mergeCell ref="E95:E96"/>
    <mergeCell ref="F95:F96"/>
    <mergeCell ref="G93:G94"/>
    <mergeCell ref="H93:H94"/>
    <mergeCell ref="I93:I94"/>
    <mergeCell ref="J93:J94"/>
    <mergeCell ref="K93:K94"/>
    <mergeCell ref="L93:L94"/>
    <mergeCell ref="M99:M100"/>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97:M98"/>
    <mergeCell ref="N97:N98"/>
    <mergeCell ref="O97:O98"/>
    <mergeCell ref="P97:P98"/>
    <mergeCell ref="A99:A100"/>
    <mergeCell ref="B99:B100"/>
    <mergeCell ref="C99:C100"/>
    <mergeCell ref="D99:D100"/>
    <mergeCell ref="E99:E100"/>
    <mergeCell ref="F99:F100"/>
    <mergeCell ref="G97:G98"/>
    <mergeCell ref="H97:H98"/>
    <mergeCell ref="I97:I98"/>
    <mergeCell ref="J97:J98"/>
    <mergeCell ref="K97:K98"/>
    <mergeCell ref="L97:L98"/>
    <mergeCell ref="M103:M104"/>
    <mergeCell ref="N103:N104"/>
    <mergeCell ref="O103:O104"/>
    <mergeCell ref="P103:P104"/>
    <mergeCell ref="A105:A106"/>
    <mergeCell ref="B105:B106"/>
    <mergeCell ref="C105:C106"/>
    <mergeCell ref="D105:D106"/>
    <mergeCell ref="E105:E106"/>
    <mergeCell ref="F105:F106"/>
    <mergeCell ref="G103:G104"/>
    <mergeCell ref="H103:H104"/>
    <mergeCell ref="I103:I104"/>
    <mergeCell ref="J103:J104"/>
    <mergeCell ref="K103:K104"/>
    <mergeCell ref="L103:L104"/>
    <mergeCell ref="M101:M102"/>
    <mergeCell ref="N101:N102"/>
    <mergeCell ref="O101:O102"/>
    <mergeCell ref="P101:P102"/>
    <mergeCell ref="A103:A104"/>
    <mergeCell ref="B103:B104"/>
    <mergeCell ref="C103:C104"/>
    <mergeCell ref="D103:D104"/>
    <mergeCell ref="E103:E104"/>
    <mergeCell ref="F103:F104"/>
    <mergeCell ref="G101:G102"/>
    <mergeCell ref="H101:H102"/>
    <mergeCell ref="I101:I102"/>
    <mergeCell ref="J101:J102"/>
    <mergeCell ref="K101:K102"/>
    <mergeCell ref="L101:L102"/>
    <mergeCell ref="M107:M108"/>
    <mergeCell ref="N107:N108"/>
    <mergeCell ref="O107:O108"/>
    <mergeCell ref="P107:P108"/>
    <mergeCell ref="A109:A110"/>
    <mergeCell ref="B109:B110"/>
    <mergeCell ref="C109:C110"/>
    <mergeCell ref="D109:D110"/>
    <mergeCell ref="E109:E110"/>
    <mergeCell ref="F109:F110"/>
    <mergeCell ref="G107:G108"/>
    <mergeCell ref="H107:H108"/>
    <mergeCell ref="I107:I108"/>
    <mergeCell ref="J107:J108"/>
    <mergeCell ref="K107:K108"/>
    <mergeCell ref="L107:L108"/>
    <mergeCell ref="M105:M106"/>
    <mergeCell ref="N105:N106"/>
    <mergeCell ref="O105:O106"/>
    <mergeCell ref="P105:P106"/>
    <mergeCell ref="A107:A108"/>
    <mergeCell ref="B107:B108"/>
    <mergeCell ref="C107:C108"/>
    <mergeCell ref="D107:D108"/>
    <mergeCell ref="E107:E108"/>
    <mergeCell ref="F107:F108"/>
    <mergeCell ref="G105:G106"/>
    <mergeCell ref="H105:H106"/>
    <mergeCell ref="I105:I106"/>
    <mergeCell ref="J105:J106"/>
    <mergeCell ref="K105:K106"/>
    <mergeCell ref="L105:L106"/>
    <mergeCell ref="M111:M112"/>
    <mergeCell ref="N111:N112"/>
    <mergeCell ref="O111:O112"/>
    <mergeCell ref="P111:P112"/>
    <mergeCell ref="A113:A114"/>
    <mergeCell ref="B113:B114"/>
    <mergeCell ref="C113:C114"/>
    <mergeCell ref="D113:D114"/>
    <mergeCell ref="E113:E114"/>
    <mergeCell ref="F113:F114"/>
    <mergeCell ref="G111:G112"/>
    <mergeCell ref="H111:H112"/>
    <mergeCell ref="I111:I112"/>
    <mergeCell ref="J111:J112"/>
    <mergeCell ref="K111:K112"/>
    <mergeCell ref="L111:L112"/>
    <mergeCell ref="M109:M110"/>
    <mergeCell ref="N109:N110"/>
    <mergeCell ref="O109:O110"/>
    <mergeCell ref="P109:P110"/>
    <mergeCell ref="A111:A112"/>
    <mergeCell ref="B111:B112"/>
    <mergeCell ref="C111:C112"/>
    <mergeCell ref="D111:D112"/>
    <mergeCell ref="E111:E112"/>
    <mergeCell ref="F111:F112"/>
    <mergeCell ref="G109:G110"/>
    <mergeCell ref="H109:H110"/>
    <mergeCell ref="I109:I110"/>
    <mergeCell ref="J109:J110"/>
    <mergeCell ref="K109:K110"/>
    <mergeCell ref="L109:L110"/>
    <mergeCell ref="M115:M116"/>
    <mergeCell ref="N115:N116"/>
    <mergeCell ref="O115:O116"/>
    <mergeCell ref="P115:P116"/>
    <mergeCell ref="A117:A118"/>
    <mergeCell ref="B117:B118"/>
    <mergeCell ref="C117:C118"/>
    <mergeCell ref="D117:D118"/>
    <mergeCell ref="E117:E118"/>
    <mergeCell ref="F117:F118"/>
    <mergeCell ref="G115:G116"/>
    <mergeCell ref="H115:H116"/>
    <mergeCell ref="I115:I116"/>
    <mergeCell ref="J115:J116"/>
    <mergeCell ref="K115:K116"/>
    <mergeCell ref="L115:L116"/>
    <mergeCell ref="M113:M114"/>
    <mergeCell ref="N113:N114"/>
    <mergeCell ref="O113:O114"/>
    <mergeCell ref="P113:P114"/>
    <mergeCell ref="A115:A116"/>
    <mergeCell ref="B115:B116"/>
    <mergeCell ref="C115:C116"/>
    <mergeCell ref="D115:D116"/>
    <mergeCell ref="E115:E116"/>
    <mergeCell ref="F115:F116"/>
    <mergeCell ref="G113:G114"/>
    <mergeCell ref="H113:H114"/>
    <mergeCell ref="I113:I114"/>
    <mergeCell ref="J113:J114"/>
    <mergeCell ref="K113:K114"/>
    <mergeCell ref="L113:L114"/>
    <mergeCell ref="M119:M120"/>
    <mergeCell ref="N119:N120"/>
    <mergeCell ref="O119:O120"/>
    <mergeCell ref="P119:P120"/>
    <mergeCell ref="A121:A122"/>
    <mergeCell ref="B121:B122"/>
    <mergeCell ref="C121:C122"/>
    <mergeCell ref="D121:D122"/>
    <mergeCell ref="E121:E122"/>
    <mergeCell ref="F121:F122"/>
    <mergeCell ref="G119:G120"/>
    <mergeCell ref="H119:H120"/>
    <mergeCell ref="I119:I120"/>
    <mergeCell ref="J119:J120"/>
    <mergeCell ref="K119:K120"/>
    <mergeCell ref="L119:L120"/>
    <mergeCell ref="M117:M118"/>
    <mergeCell ref="N117:N118"/>
    <mergeCell ref="O117:O118"/>
    <mergeCell ref="P117:P118"/>
    <mergeCell ref="A119:A120"/>
    <mergeCell ref="B119:B120"/>
    <mergeCell ref="C119:C120"/>
    <mergeCell ref="D119:D120"/>
    <mergeCell ref="E119:E120"/>
    <mergeCell ref="F119:F120"/>
    <mergeCell ref="G117:G118"/>
    <mergeCell ref="H117:H118"/>
    <mergeCell ref="I117:I118"/>
    <mergeCell ref="J117:J118"/>
    <mergeCell ref="K117:K118"/>
    <mergeCell ref="L117:L118"/>
    <mergeCell ref="M123:M124"/>
    <mergeCell ref="N123:N124"/>
    <mergeCell ref="O123:O124"/>
    <mergeCell ref="P123:P124"/>
    <mergeCell ref="A125:A126"/>
    <mergeCell ref="B125:B126"/>
    <mergeCell ref="C125:C126"/>
    <mergeCell ref="D125:D126"/>
    <mergeCell ref="E125:E126"/>
    <mergeCell ref="F125:F126"/>
    <mergeCell ref="G123:G124"/>
    <mergeCell ref="H123:H124"/>
    <mergeCell ref="I123:I124"/>
    <mergeCell ref="J123:J124"/>
    <mergeCell ref="K123:K124"/>
    <mergeCell ref="L123:L124"/>
    <mergeCell ref="M121:M122"/>
    <mergeCell ref="N121:N122"/>
    <mergeCell ref="O121:O122"/>
    <mergeCell ref="P121:P122"/>
    <mergeCell ref="A123:A124"/>
    <mergeCell ref="B123:B124"/>
    <mergeCell ref="C123:C124"/>
    <mergeCell ref="D123:D124"/>
    <mergeCell ref="E123:E124"/>
    <mergeCell ref="F123:F124"/>
    <mergeCell ref="G121:G122"/>
    <mergeCell ref="H121:H122"/>
    <mergeCell ref="I121:I122"/>
    <mergeCell ref="J121:J122"/>
    <mergeCell ref="K121:K122"/>
    <mergeCell ref="L121:L122"/>
    <mergeCell ref="M127:M128"/>
    <mergeCell ref="N127:N128"/>
    <mergeCell ref="O127:O128"/>
    <mergeCell ref="P127:P128"/>
    <mergeCell ref="A129:A130"/>
    <mergeCell ref="B129:B130"/>
    <mergeCell ref="C129:C130"/>
    <mergeCell ref="D129:D130"/>
    <mergeCell ref="E129:E130"/>
    <mergeCell ref="F129:F130"/>
    <mergeCell ref="G127:G128"/>
    <mergeCell ref="H127:H128"/>
    <mergeCell ref="I127:I128"/>
    <mergeCell ref="J127:J128"/>
    <mergeCell ref="K127:K128"/>
    <mergeCell ref="L127:L128"/>
    <mergeCell ref="M125:M126"/>
    <mergeCell ref="N125:N126"/>
    <mergeCell ref="O125:O126"/>
    <mergeCell ref="P125:P126"/>
    <mergeCell ref="A127:A128"/>
    <mergeCell ref="B127:B128"/>
    <mergeCell ref="C127:C128"/>
    <mergeCell ref="D127:D128"/>
    <mergeCell ref="E127:E128"/>
    <mergeCell ref="F127:F128"/>
    <mergeCell ref="G125:G126"/>
    <mergeCell ref="H125:H126"/>
    <mergeCell ref="I125:I126"/>
    <mergeCell ref="J125:J126"/>
    <mergeCell ref="K125:K126"/>
    <mergeCell ref="L125:L126"/>
    <mergeCell ref="M131:M132"/>
    <mergeCell ref="N131:N132"/>
    <mergeCell ref="O131:O132"/>
    <mergeCell ref="P131:P132"/>
    <mergeCell ref="A133:A134"/>
    <mergeCell ref="B133:B134"/>
    <mergeCell ref="C133:C134"/>
    <mergeCell ref="D133:D134"/>
    <mergeCell ref="E133:E134"/>
    <mergeCell ref="F133:F134"/>
    <mergeCell ref="G131:G132"/>
    <mergeCell ref="H131:H132"/>
    <mergeCell ref="I131:I132"/>
    <mergeCell ref="J131:J132"/>
    <mergeCell ref="K131:K132"/>
    <mergeCell ref="L131:L132"/>
    <mergeCell ref="M129:M130"/>
    <mergeCell ref="N129:N130"/>
    <mergeCell ref="O129:O130"/>
    <mergeCell ref="P129:P130"/>
    <mergeCell ref="A131:A132"/>
    <mergeCell ref="B131:B132"/>
    <mergeCell ref="C131:C132"/>
    <mergeCell ref="D131:D132"/>
    <mergeCell ref="E131:E132"/>
    <mergeCell ref="F131:F132"/>
    <mergeCell ref="G129:G130"/>
    <mergeCell ref="H129:H130"/>
    <mergeCell ref="I129:I130"/>
    <mergeCell ref="J129:J130"/>
    <mergeCell ref="K129:K130"/>
    <mergeCell ref="L129:L130"/>
    <mergeCell ref="M135:M136"/>
    <mergeCell ref="N135:N136"/>
    <mergeCell ref="O135:O136"/>
    <mergeCell ref="P135:P136"/>
    <mergeCell ref="A137:A138"/>
    <mergeCell ref="B137:C138"/>
    <mergeCell ref="D137:D138"/>
    <mergeCell ref="E137:E138"/>
    <mergeCell ref="F137:F138"/>
    <mergeCell ref="G137:G138"/>
    <mergeCell ref="G135:G136"/>
    <mergeCell ref="H135:H136"/>
    <mergeCell ref="I135:I136"/>
    <mergeCell ref="J135:J136"/>
    <mergeCell ref="K135:K136"/>
    <mergeCell ref="L135:L136"/>
    <mergeCell ref="M133:M134"/>
    <mergeCell ref="N133:N134"/>
    <mergeCell ref="O133:O134"/>
    <mergeCell ref="P133:P134"/>
    <mergeCell ref="A135:A136"/>
    <mergeCell ref="B135:B136"/>
    <mergeCell ref="C135:C136"/>
    <mergeCell ref="D135:D136"/>
    <mergeCell ref="E135:E136"/>
    <mergeCell ref="F135:F136"/>
    <mergeCell ref="G133:G134"/>
    <mergeCell ref="H133:H134"/>
    <mergeCell ref="I133:I134"/>
    <mergeCell ref="J133:J134"/>
    <mergeCell ref="K133:K134"/>
    <mergeCell ref="L133:L134"/>
    <mergeCell ref="N139:N140"/>
    <mergeCell ref="O139:O140"/>
    <mergeCell ref="P139:P140"/>
    <mergeCell ref="H139:H140"/>
    <mergeCell ref="I139:I140"/>
    <mergeCell ref="J139:J140"/>
    <mergeCell ref="K139:K140"/>
    <mergeCell ref="L139:L140"/>
    <mergeCell ref="M139:M140"/>
    <mergeCell ref="A139:A140"/>
    <mergeCell ref="B139:B140"/>
    <mergeCell ref="C139:C140"/>
    <mergeCell ref="D139:D140"/>
    <mergeCell ref="E139:E140"/>
    <mergeCell ref="F139:F140"/>
    <mergeCell ref="G139:G140"/>
    <mergeCell ref="N137:N138"/>
    <mergeCell ref="O137:O138"/>
    <mergeCell ref="P137:P138"/>
    <mergeCell ref="H137:H138"/>
    <mergeCell ref="I137:I138"/>
    <mergeCell ref="J137:J138"/>
    <mergeCell ref="K137:K138"/>
    <mergeCell ref="L137:L138"/>
    <mergeCell ref="M137:M138"/>
  </mergeCells>
  <phoneticPr fontId="1"/>
  <pageMargins left="0.51181102362204722" right="0.31496062992125984" top="0.55118110236220474" bottom="0.55118110236220474" header="0.31496062992125984" footer="0.31496062992125984"/>
  <pageSetup paperSize="9" scale="42" fitToHeight="0" orientation="landscape" r:id="rId1"/>
  <headerFooter>
    <oddHeader>&amp;L【機密性2情報】</oddHeader>
  </headerFooter>
  <rowBreaks count="3" manualBreakCount="3">
    <brk id="14" max="23" man="1"/>
    <brk id="26" max="23" man="1"/>
    <brk id="60"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総括表A（基礎情報） (2)</vt:lpstr>
      <vt:lpstr>総括表B-1 (2)</vt:lpstr>
      <vt:lpstr>総括表B-2 </vt:lpstr>
      <vt:lpstr>個別表 </vt:lpstr>
      <vt:lpstr>個別表(再編交付金)  </vt:lpstr>
      <vt:lpstr>'個別表 '!Print_Area</vt:lpstr>
      <vt:lpstr>'個別表(再編交付金)  '!Print_Area</vt:lpstr>
      <vt:lpstr>'総括表A（基礎情報） (2)'!Print_Area</vt:lpstr>
      <vt:lpstr>'総括表B-1 (2)'!Print_Area</vt:lpstr>
      <vt:lpstr>'総括表B-2 '!Print_Area</vt:lpstr>
      <vt:lpstr>'個別表(再編交付金)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防衛省</cp:lastModifiedBy>
  <cp:lastPrinted>2021-09-28T23:46:32Z</cp:lastPrinted>
  <dcterms:created xsi:type="dcterms:W3CDTF">2010-08-24T08:00:05Z</dcterms:created>
  <dcterms:modified xsi:type="dcterms:W3CDTF">2021-09-28T23:46:43Z</dcterms:modified>
</cp:coreProperties>
</file>