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estr001\全機関\010_内部部局\010_大臣官房\190_会計課\会計課共有フォルダ\05予算執行班長\執行調査係\05【大分類】予算\04【中分類】行政事業レビュー\【小分類】行政事業レビュー（令和３年度）\07.基金シート\08.最終公表\03.最終公表セット版\★最終公表資料\"/>
    </mc:Choice>
  </mc:AlternateContent>
  <bookViews>
    <workbookView xWindow="480" yWindow="120" windowWidth="18315" windowHeight="11655" tabRatio="774" firstSheet="4" activeTab="4"/>
  </bookViews>
  <sheets>
    <sheet name="総括表A（基礎情報） (2)" sheetId="11" state="hidden" r:id="rId1"/>
    <sheet name="総括表B-1 (2)" sheetId="12" state="hidden" r:id="rId2"/>
    <sheet name="総括表B-2 " sheetId="13" state="hidden" r:id="rId3"/>
    <sheet name="個別表 " sheetId="8" state="hidden" r:id="rId4"/>
    <sheet name="個別表(特定防衛施設周辺整備調整交付金）" sheetId="64" r:id="rId5"/>
  </sheets>
  <definedNames>
    <definedName name="_xlnm._FilterDatabase" localSheetId="3" hidden="1">'個別表 '!$A$1:$Y$51</definedName>
    <definedName name="_xlnm._FilterDatabase" localSheetId="4" hidden="1">'個別表(特定防衛施設周辺整備調整交付金）'!$A$8:$Y$250</definedName>
    <definedName name="_xlnm._FilterDatabase" localSheetId="1" hidden="1">'総括表B-1 (2)'!$A$1:$Y$17</definedName>
    <definedName name="_xlnm._FilterDatabase" localSheetId="2" hidden="1">'総括表B-2 '!$A$1:$Y$12</definedName>
    <definedName name="_xlnm.Print_Area" localSheetId="3">'個別表 '!$A$1:$X$62</definedName>
    <definedName name="_xlnm.Print_Area" localSheetId="4">'個別表(特定防衛施設周辺整備調整交付金）'!$A$1:$X$238</definedName>
    <definedName name="_xlnm.Print_Area" localSheetId="0">'総括表A（基礎情報） (2)'!$A$1:$R$10</definedName>
    <definedName name="_xlnm.Print_Area" localSheetId="1">'総括表B-1 (2)'!$A$1:$X$28</definedName>
    <definedName name="_xlnm.Print_Area" localSheetId="2">'総括表B-2 '!$A$1:$X$13</definedName>
    <definedName name="_xlnm.Print_Titles" localSheetId="4">'個別表(特定防衛施設周辺整備調整交付金）'!$1:$7</definedName>
  </definedNames>
  <calcPr calcId="162913"/>
</workbook>
</file>

<file path=xl/calcChain.xml><?xml version="1.0" encoding="utf-8"?>
<calcChain xmlns="http://schemas.openxmlformats.org/spreadsheetml/2006/main">
  <c r="Q238" i="64" l="1"/>
  <c r="Q237" i="64"/>
  <c r="E237" i="64" l="1"/>
  <c r="I237" i="64" l="1"/>
  <c r="O235" i="64" l="1"/>
  <c r="X238" i="64"/>
  <c r="W238" i="64"/>
  <c r="V238" i="64"/>
  <c r="U238" i="64"/>
  <c r="T238" i="64"/>
  <c r="S238" i="64"/>
  <c r="R238" i="64"/>
  <c r="X237" i="64"/>
  <c r="W237" i="64"/>
  <c r="V237" i="64"/>
  <c r="U237" i="64"/>
  <c r="T237" i="64"/>
  <c r="S237" i="64"/>
  <c r="R237" i="64"/>
  <c r="N237" i="64"/>
  <c r="M237" i="64"/>
  <c r="L237" i="64"/>
  <c r="K237" i="64"/>
  <c r="J237" i="64"/>
  <c r="H237" i="64"/>
  <c r="G237" i="64"/>
  <c r="F237" i="64"/>
  <c r="P237" i="64"/>
  <c r="O233" i="64"/>
  <c r="O231" i="64"/>
  <c r="O229" i="64"/>
  <c r="O227" i="64"/>
  <c r="O225" i="64"/>
  <c r="O223" i="64"/>
  <c r="O221" i="64"/>
  <c r="O219" i="64"/>
  <c r="O217" i="64"/>
  <c r="O215" i="64"/>
  <c r="O213" i="64"/>
  <c r="O211" i="64"/>
  <c r="O209" i="64"/>
  <c r="O207" i="64"/>
  <c r="O205" i="64"/>
  <c r="O203" i="64"/>
  <c r="O201" i="64"/>
  <c r="O199" i="64"/>
  <c r="O197" i="64"/>
  <c r="O195" i="64"/>
  <c r="O193" i="64"/>
  <c r="O191" i="64"/>
  <c r="O189" i="64"/>
  <c r="O187" i="64"/>
  <c r="O185" i="64"/>
  <c r="O183" i="64"/>
  <c r="O181" i="64"/>
  <c r="O179" i="64"/>
  <c r="O177" i="64"/>
  <c r="O175" i="64"/>
  <c r="O173" i="64"/>
  <c r="O171" i="64"/>
  <c r="O169" i="64"/>
  <c r="O167" i="64"/>
  <c r="O165" i="64"/>
  <c r="O163" i="64"/>
  <c r="O161" i="64"/>
  <c r="O159" i="64"/>
  <c r="O157" i="64"/>
  <c r="O155" i="64"/>
  <c r="O153" i="64"/>
  <c r="O151" i="64"/>
  <c r="O149" i="64"/>
  <c r="O147" i="64"/>
  <c r="O145" i="64"/>
  <c r="O143" i="64"/>
  <c r="O141" i="64"/>
  <c r="O139" i="64"/>
  <c r="O137" i="64"/>
  <c r="O135" i="64"/>
  <c r="O133" i="64"/>
  <c r="O131" i="64"/>
  <c r="O129" i="64"/>
  <c r="O127" i="64"/>
  <c r="O125" i="64"/>
  <c r="O123" i="64"/>
  <c r="O121" i="64"/>
  <c r="O119" i="64"/>
  <c r="O117" i="64"/>
  <c r="O115" i="64"/>
  <c r="O113" i="64"/>
  <c r="O111" i="64"/>
  <c r="O109" i="64"/>
  <c r="O107" i="64"/>
  <c r="O105" i="64"/>
  <c r="O103" i="64"/>
  <c r="O101" i="64"/>
  <c r="O99" i="64"/>
  <c r="O97" i="64"/>
  <c r="O95" i="64"/>
  <c r="O93" i="64"/>
  <c r="O91" i="64"/>
  <c r="O89" i="64"/>
  <c r="O87" i="64"/>
  <c r="O85" i="64"/>
  <c r="O83" i="64"/>
  <c r="O81" i="64"/>
  <c r="O79" i="64"/>
  <c r="O77" i="64"/>
  <c r="O75" i="64"/>
  <c r="O73" i="64"/>
  <c r="O71" i="64"/>
  <c r="O69" i="64"/>
  <c r="O67" i="64"/>
  <c r="O65" i="64"/>
  <c r="O63" i="64"/>
  <c r="O61" i="64"/>
  <c r="O59" i="64"/>
  <c r="O57" i="64"/>
  <c r="O55" i="64"/>
  <c r="O53" i="64"/>
  <c r="O51" i="64"/>
  <c r="O49" i="64"/>
  <c r="O47" i="64"/>
  <c r="O45" i="64"/>
  <c r="O43" i="64"/>
  <c r="O41" i="64"/>
  <c r="O39" i="64"/>
  <c r="O37" i="64"/>
  <c r="O35" i="64"/>
  <c r="O33" i="64"/>
  <c r="O31" i="64"/>
  <c r="O29" i="64"/>
  <c r="O27" i="64"/>
  <c r="O25" i="64"/>
  <c r="O23" i="64"/>
  <c r="O21" i="64"/>
  <c r="O19" i="64"/>
  <c r="O17" i="64"/>
  <c r="O15" i="64"/>
  <c r="O13" i="64"/>
  <c r="O11" i="64"/>
  <c r="O9" i="64"/>
  <c r="O237" i="64" s="1"/>
  <c r="W17" i="12" l="1"/>
  <c r="V17" i="12"/>
  <c r="U17" i="12"/>
  <c r="T17" i="12"/>
  <c r="S17" i="12"/>
  <c r="R17" i="12"/>
  <c r="Q17" i="12"/>
  <c r="P17" i="12"/>
  <c r="W16" i="12"/>
  <c r="V16" i="12"/>
  <c r="U16" i="12"/>
  <c r="T16" i="12"/>
  <c r="S16" i="12"/>
  <c r="R16" i="12"/>
  <c r="Q16" i="12"/>
  <c r="P16" i="12"/>
  <c r="O16" i="12"/>
  <c r="M16" i="12"/>
  <c r="L16" i="12"/>
  <c r="K16" i="12"/>
  <c r="I16" i="12"/>
  <c r="H16" i="12"/>
  <c r="G16" i="12"/>
  <c r="F16" i="12"/>
  <c r="E16" i="12"/>
  <c r="D16" i="12"/>
  <c r="C16" i="12"/>
  <c r="N29" i="12" s="1"/>
  <c r="N14" i="12"/>
  <c r="N12" i="12"/>
  <c r="N10" i="12"/>
  <c r="N8" i="12"/>
  <c r="Q9" i="11"/>
  <c r="D9" i="11"/>
  <c r="N16" i="12" l="1"/>
  <c r="X51" i="8" l="1"/>
  <c r="W51" i="8"/>
  <c r="V51" i="8"/>
  <c r="U51" i="8"/>
  <c r="T51" i="8"/>
  <c r="S51" i="8"/>
  <c r="R51" i="8"/>
  <c r="Q51" i="8"/>
  <c r="X50" i="8" l="1"/>
  <c r="Q50" i="8"/>
  <c r="O46" i="8"/>
  <c r="W50" i="8"/>
  <c r="V50" i="8"/>
  <c r="U50" i="8"/>
  <c r="T50" i="8"/>
  <c r="S50" i="8"/>
  <c r="R50" i="8"/>
  <c r="P50" i="8"/>
  <c r="N50" i="8"/>
  <c r="M50" i="8"/>
  <c r="L50" i="8"/>
  <c r="K50" i="8"/>
  <c r="J50" i="8"/>
  <c r="I50" i="8"/>
  <c r="H50" i="8"/>
  <c r="G50" i="8"/>
  <c r="F50" i="8"/>
  <c r="E50" i="8"/>
  <c r="O48" i="8"/>
  <c r="O44" i="8"/>
  <c r="O42" i="8"/>
  <c r="O40" i="8"/>
  <c r="O38" i="8"/>
  <c r="O36" i="8"/>
  <c r="O34" i="8"/>
  <c r="O32" i="8"/>
  <c r="O30" i="8"/>
  <c r="O28" i="8"/>
  <c r="O26" i="8"/>
  <c r="O24" i="8"/>
  <c r="O22" i="8"/>
  <c r="O20" i="8"/>
  <c r="O18" i="8"/>
  <c r="O16" i="8"/>
  <c r="O14" i="8"/>
  <c r="O12" i="8"/>
  <c r="O10" i="8"/>
  <c r="O8" i="8"/>
  <c r="O63" i="8" l="1"/>
  <c r="O50" i="8"/>
</calcChain>
</file>

<file path=xl/comments1.xml><?xml version="1.0" encoding="utf-8"?>
<comments xmlns="http://schemas.openxmlformats.org/spreadsheetml/2006/main">
  <authors>
    <author xml:space="preserve"> </author>
  </authors>
  <commentList>
    <comment ref="K6" authorId="0" shapeId="0">
      <text>
        <r>
          <rPr>
            <b/>
            <sz val="9"/>
            <color indexed="81"/>
            <rFont val="ＭＳ Ｐゴシック"/>
            <family val="3"/>
            <charset val="128"/>
          </rPr>
          <t>運用収入等の国費相当額を想定</t>
        </r>
      </text>
    </comment>
  </commentList>
</comments>
</file>

<file path=xl/comments2.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comments3.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<sst xmlns="http://schemas.openxmlformats.org/spreadsheetml/2006/main" count="963" uniqueCount="456">
  <si>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</si>
  <si>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</si>
  <si>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</si>
  <si>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</si>
  <si>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</si>
  <si>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ＡＡ県</t>
    <rPh sb="2" eb="3">
      <t>ケン</t>
    </rPh>
    <phoneticPr fontId="1"/>
  </si>
  <si>
    <t>ＢＢ県</t>
    <rPh sb="2" eb="3">
      <t>ケン</t>
    </rPh>
    <phoneticPr fontId="1"/>
  </si>
  <si>
    <t>ＣＣ県</t>
    <rPh sb="2" eb="3">
      <t>ケン</t>
    </rPh>
    <phoneticPr fontId="1"/>
  </si>
  <si>
    <t>ＤＤ県</t>
    <rPh sb="2" eb="3">
      <t>ケン</t>
    </rPh>
    <phoneticPr fontId="1"/>
  </si>
  <si>
    <t>ＥＥ県</t>
    <rPh sb="2" eb="3">
      <t>ケン</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</si>
  <si>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</si>
  <si>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</si>
  <si>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</si>
  <si>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</si>
  <si>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</si>
  <si>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</si>
  <si>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</si>
  <si>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</si>
  <si>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</si>
  <si>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</si>
  <si>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</si>
  <si>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●●●●●●●基金</t>
    <rPh sb="7" eb="9">
      <t>キキン</t>
    </rPh>
    <phoneticPr fontId="1"/>
  </si>
  <si>
    <t>取崩し型</t>
    <rPh sb="0" eb="2">
      <t>トリクズ</t>
    </rPh>
    <rPh sb="3" eb="4">
      <t>ガタ</t>
    </rPh>
    <phoneticPr fontId="1"/>
  </si>
  <si>
    <t>補助</t>
    <rPh sb="0" eb="2">
      <t>ホジョ</t>
    </rPh>
    <phoneticPr fontId="1"/>
  </si>
  <si>
    <t>計</t>
    <rPh sb="0" eb="1">
      <t>ケイ</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</si>
  <si>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</si>
  <si>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</si>
  <si>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</si>
  <si>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</si>
  <si>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ＦＦ県</t>
    <rPh sb="2" eb="3">
      <t>ケン</t>
    </rPh>
    <phoneticPr fontId="1"/>
  </si>
  <si>
    <t>ＧＧ県</t>
    <rPh sb="2" eb="3">
      <t>ケン</t>
    </rPh>
    <phoneticPr fontId="1"/>
  </si>
  <si>
    <t>ＨＨ県</t>
    <rPh sb="2" eb="3">
      <t>ケン</t>
    </rPh>
    <phoneticPr fontId="1"/>
  </si>
  <si>
    <t>ＩＩ県</t>
    <rPh sb="2" eb="3">
      <t>ケン</t>
    </rPh>
    <phoneticPr fontId="1"/>
  </si>
  <si>
    <t>ＪＪ県</t>
    <rPh sb="2" eb="3">
      <t>ケン</t>
    </rPh>
    <phoneticPr fontId="1"/>
  </si>
  <si>
    <t>ＫＫ県</t>
    <rPh sb="2" eb="3">
      <t>ケン</t>
    </rPh>
    <phoneticPr fontId="1"/>
  </si>
  <si>
    <t>ＬＬ県</t>
    <rPh sb="2" eb="3">
      <t>ケン</t>
    </rPh>
    <phoneticPr fontId="1"/>
  </si>
  <si>
    <t>ＭＭ県</t>
    <rPh sb="2" eb="3">
      <t>ケン</t>
    </rPh>
    <phoneticPr fontId="1"/>
  </si>
  <si>
    <t>ＯＯ県</t>
    <rPh sb="2" eb="3">
      <t>ケン</t>
    </rPh>
    <phoneticPr fontId="1"/>
  </si>
  <si>
    <t>ＰＰ県</t>
    <rPh sb="2" eb="3">
      <t>ケン</t>
    </rPh>
    <phoneticPr fontId="1"/>
  </si>
  <si>
    <t>ＱＱ県</t>
    <rPh sb="2" eb="3">
      <t>ケン</t>
    </rPh>
    <phoneticPr fontId="1"/>
  </si>
  <si>
    <t>ＲＲ県</t>
    <rPh sb="2" eb="3">
      <t>ケン</t>
    </rPh>
    <phoneticPr fontId="1"/>
  </si>
  <si>
    <t>ＳＳ県</t>
    <rPh sb="2" eb="3">
      <t>ケン</t>
    </rPh>
    <phoneticPr fontId="1"/>
  </si>
  <si>
    <t>ＴＴ県</t>
    <rPh sb="2" eb="3">
      <t>ケン</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</si>
  <si>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</si>
  <si>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</si>
  <si>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</si>
  <si>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</si>
  <si>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</si>
  <si>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</si>
  <si>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基金の名称</t>
    <rPh sb="0" eb="2">
      <t>キキン</t>
    </rPh>
    <rPh sb="3" eb="5">
      <t>メイショウ</t>
    </rPh>
    <phoneticPr fontId="1"/>
  </si>
  <si>
    <t>●●県他49団体</t>
    <rPh sb="2" eb="3">
      <t>ケン</t>
    </rPh>
    <rPh sb="3" eb="4">
      <t>ホカ</t>
    </rPh>
    <rPh sb="6" eb="8">
      <t>ダンタイ</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</si>
  <si>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</si>
  <si>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</si>
  <si>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</si>
  <si>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目標最終年度
　　○○年度</t>
    <rPh sb="0" eb="2">
      <t>モクヒョウ</t>
    </rPh>
    <rPh sb="2" eb="4">
      <t>サイシュウ</t>
    </rPh>
    <rPh sb="4" eb="6">
      <t>ネンド</t>
    </rPh>
    <rPh sb="11" eb="13">
      <t>ネンド</t>
    </rPh>
    <phoneticPr fontId="1"/>
  </si>
  <si>
    <t>有</t>
    <rPh sb="0" eb="1">
      <t>アリ</t>
    </rPh>
    <phoneticPr fontId="1"/>
  </si>
  <si>
    <t>当初</t>
    <rPh sb="0" eb="2">
      <t>トウショ</t>
    </rPh>
    <phoneticPr fontId="1"/>
  </si>
  <si>
    <t>補正</t>
    <rPh sb="0" eb="2">
      <t>ホセイ</t>
    </rPh>
    <phoneticPr fontId="1"/>
  </si>
  <si>
    <t>その他</t>
    <rPh sb="2" eb="3">
      <t>タ</t>
    </rPh>
    <phoneticPr fontId="1"/>
  </si>
  <si>
    <t>（成果指標：　　 ）</t>
    <rPh sb="1" eb="3">
      <t>セイカ</t>
    </rPh>
    <rPh sb="3" eb="5">
      <t>シヒョウ</t>
    </rPh>
    <phoneticPr fontId="1"/>
  </si>
  <si>
    <t>（単位：　　 　　）</t>
    <rPh sb="1" eb="3">
      <t>タンイ</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</si>
  <si>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</si>
  <si>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</si>
  <si>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</si>
  <si>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</si>
  <si>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</si>
  <si>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</si>
  <si>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</si>
  <si>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</si>
  <si>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</si>
  <si>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</si>
  <si>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</si>
  <si>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</si>
  <si>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</si>
  <si>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</si>
  <si>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</si>
  <si>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</si>
  <si>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</si>
  <si>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</si>
  <si>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</si>
  <si>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</si>
  <si>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</si>
  <si>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</si>
  <si>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</si>
  <si>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</si>
  <si>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</si>
  <si>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</si>
  <si>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①</t>
    <phoneticPr fontId="1"/>
  </si>
  <si>
    <t>目標値</t>
  </si>
  <si>
    <t>⑪国有林野事業債務管理特別会計</t>
    <rPh sb="1" eb="5">
      <t>コクユウリンヤ</t>
    </rPh>
    <rPh sb="5" eb="7">
      <t>ジギョウ</t>
    </rPh>
    <rPh sb="7" eb="9">
      <t>サイム</t>
    </rPh>
    <rPh sb="9" eb="11">
      <t>カンリ</t>
    </rPh>
    <rPh sb="11" eb="13">
      <t>トクベツ</t>
    </rPh>
    <rPh sb="13" eb="15">
      <t>カイケイ</t>
    </rPh>
    <phoneticPr fontId="1"/>
  </si>
  <si>
    <t>⑫貿易再保険特別会計</t>
    <rPh sb="1" eb="3">
      <t>ボウエキ</t>
    </rPh>
    <rPh sb="3" eb="6">
      <t>サイホケン</t>
    </rPh>
    <rPh sb="6" eb="8">
      <t>トクベツ</t>
    </rPh>
    <rPh sb="8" eb="10">
      <t>カイケイ</t>
    </rPh>
    <phoneticPr fontId="1"/>
  </si>
  <si>
    <t>⑬特許特別会計</t>
    <rPh sb="1" eb="3">
      <t>トッキョ</t>
    </rPh>
    <rPh sb="3" eb="5">
      <t>トクベツ</t>
    </rPh>
    <rPh sb="5" eb="7">
      <t>カイケイ</t>
    </rPh>
    <phoneticPr fontId="1"/>
  </si>
  <si>
    <t>⑭自動車安全特別会計</t>
    <rPh sb="1" eb="4">
      <t>ジドウシャ</t>
    </rPh>
    <rPh sb="4" eb="6">
      <t>アンゼン</t>
    </rPh>
    <rPh sb="6" eb="8">
      <t>トクベツ</t>
    </rPh>
    <rPh sb="8" eb="10">
      <t>カイケイ</t>
    </rPh>
    <phoneticPr fontId="1"/>
  </si>
  <si>
    <t>⑮東日本大震災復興特別会計</t>
    <rPh sb="1" eb="2">
      <t>ヒガシ</t>
    </rPh>
    <rPh sb="2" eb="4">
      <t>ニホン</t>
    </rPh>
    <rPh sb="4" eb="7">
      <t>ダイシンサイ</t>
    </rPh>
    <rPh sb="7" eb="9">
      <t>フッコウ</t>
    </rPh>
    <rPh sb="9" eb="11">
      <t>トクベツ</t>
    </rPh>
    <rPh sb="11" eb="13">
      <t>カイケイ</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</si>
  <si>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</si>
  <si>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各　府　省　対　応　状　況</t>
    <rPh sb="0" eb="1">
      <t>カク</t>
    </rPh>
    <rPh sb="2" eb="3">
      <t>フ</t>
    </rPh>
    <rPh sb="4" eb="5">
      <t>ショウ</t>
    </rPh>
    <rPh sb="6" eb="7">
      <t>タイ</t>
    </rPh>
    <rPh sb="8" eb="9">
      <t>オウ</t>
    </rPh>
    <rPh sb="10" eb="11">
      <t>ジョウ</t>
    </rPh>
    <rPh sb="12" eb="13">
      <t>キョウ</t>
    </rPh>
    <phoneticPr fontId="1"/>
  </si>
  <si>
    <t>備　　　考</t>
    <rPh sb="0" eb="1">
      <t>ビ</t>
    </rPh>
    <rPh sb="4" eb="5">
      <t>コウ</t>
    </rPh>
    <phoneticPr fontId="1"/>
  </si>
  <si>
    <t>令和元年度</t>
    <rPh sb="0" eb="2">
      <t>レイワ</t>
    </rPh>
    <rPh sb="2" eb="3">
      <t>ガン</t>
    </rPh>
    <rPh sb="3" eb="5">
      <t>ネンド</t>
    </rPh>
    <phoneticPr fontId="1"/>
  </si>
  <si>
    <t>令和元年度末基金造成団体数</t>
    <rPh sb="0" eb="2">
      <t>レイワ</t>
    </rPh>
    <rPh sb="2" eb="3">
      <t>ガン</t>
    </rPh>
    <rPh sb="8" eb="10">
      <t>ゾウセイ</t>
    </rPh>
    <rPh sb="10" eb="12">
      <t>ダンタイ</t>
    </rPh>
    <phoneticPr fontId="1"/>
  </si>
  <si>
    <t>平成30年度末基金残高
（ａ）</t>
    <rPh sb="0" eb="2">
      <t>ヘイセイ</t>
    </rPh>
    <rPh sb="4" eb="6">
      <t>ネンド</t>
    </rPh>
    <rPh sb="6" eb="7">
      <t>マツ</t>
    </rPh>
    <rPh sb="7" eb="9">
      <t>キキン</t>
    </rPh>
    <rPh sb="9" eb="11">
      <t>ザンダカ</t>
    </rPh>
    <phoneticPr fontId="1"/>
  </si>
  <si>
    <t>平成30年度
末基金残高
（ａ）</t>
    <rPh sb="0" eb="2">
      <t>ヘイセイ</t>
    </rPh>
    <rPh sb="4" eb="6">
      <t>ネンド</t>
    </rPh>
    <rPh sb="7" eb="8">
      <t>マツ</t>
    </rPh>
    <rPh sb="8" eb="10">
      <t>キキン</t>
    </rPh>
    <rPh sb="10" eb="12">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</si>
  <si>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</si>
  <si>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</si>
  <si>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</si>
  <si>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</si>
  <si>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</si>
  <si>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【個別表】令和２年度基金造成団体別基金執行状況表（001●●●●●●●基金）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</si>
  <si>
    <t>特定防衛施設周辺整備調整交付金により造成された基金
（特定防衛施設周辺整備調整交付金）</t>
  </si>
  <si>
    <t>Ｈ23</t>
    <phoneticPr fontId="1"/>
  </si>
  <si>
    <t>-</t>
    <phoneticPr fontId="1"/>
  </si>
  <si>
    <t>-</t>
  </si>
  <si>
    <t>　ジェット機が離着陸する飛行場、砲撃又は射爆撃が実施される演習場、広大な面積を占有する防衛施設など、その設置・運用が周辺地域の住民の生活環境や開発に著しい影響を及ぼしている防衛施設を「特定防衛施設」として、その周辺地域を管轄する市町村を「特定防衛施設関連市町村」として指定し、毎年度、特定防衛施設が特定防衛施設関連市町村の面積に占める割合や運用の態様などに応じて交付金の交付限度額を決定。
　特定防衛施設関連市町村は、当該年度の交付限度額の範囲内で、地域の事情に応じて住民の生活環境の改善等のために有効な事業を計画し、実施するものである。</t>
  </si>
  <si>
    <t>交付実施件数
（単位：件）</t>
    <rPh sb="8" eb="10">
      <t>タンイ</t>
    </rPh>
    <rPh sb="11" eb="12">
      <t>ケン</t>
    </rPh>
    <phoneticPr fontId="1"/>
  </si>
  <si>
    <t>再編交付金により造成された基金
（再編交付金）</t>
  </si>
  <si>
    <t>Ｈ19</t>
    <phoneticPr fontId="1"/>
  </si>
  <si>
    <t>R13年度</t>
    <rPh sb="3" eb="5">
      <t>ネンド</t>
    </rPh>
    <phoneticPr fontId="1"/>
  </si>
  <si>
    <t>　駐留軍等の再編によるその周辺地域における住民の生活の安定に及ぼす影響の増加に配慮することが必要と認められる防衛施設を「再編関連特定防衛施設」として、その周辺地域をその区域とする市町村を「再編関連特定周辺市町村」として指定し、駐留軍等の再編による住民の生活の安定に及ぼす影響の増加の程度等に応じて交付金の交付限度額を決定。
　再編関連特定周辺市町村において、当該年度の交付限度額の範囲内で、地域の事情に応じて住民の生活の利便性の向上等のために有効な事業を計画し、実施するものである。</t>
  </si>
  <si>
    <t>　本事業は、駐留軍等の再編が周辺地域に及ぼす影響を緩和し、駐留軍等の再編の円滑かつ確実な実施に資することを目的とするものであり、最終的な対象事業量を定めることができないため、定量的な目標値を示すことは困難である。</t>
  </si>
  <si>
    <t>交付実施件数
（単位：件）</t>
    <rPh sb="11" eb="12">
      <t>ケン</t>
    </rPh>
    <phoneticPr fontId="1"/>
  </si>
  <si>
    <t>再編関連特別地域整備事業により造成された基金
（再編関連特別地域整備事業）</t>
  </si>
  <si>
    <t>有</t>
    <rPh sb="0" eb="1">
      <t>ア</t>
    </rPh>
    <phoneticPr fontId="1"/>
  </si>
  <si>
    <t>Ｈ27</t>
    <phoneticPr fontId="1"/>
  </si>
  <si>
    <t>R9年度</t>
    <rPh sb="2" eb="4">
      <t>ネンド</t>
    </rPh>
    <phoneticPr fontId="1"/>
  </si>
  <si>
    <t>　駐留軍等の再編による住民の生活の安定に及ぼす影響の著しい増加に特に配慮することが必要と認められる県に対し、当該県の区域内に所在する再編関連特定周辺市町村の住民の生活の安定に及ぼす影響の増加の程度等を考慮し、交付金の交付限度額を決定。
　当該県は、再編関連特定周辺市町村の区域内において、当該年度の交付限度額の範囲内で、地域の事情に応じて住民の生活の利便性の向上等のために有効な事業を計画し、実施するものである。</t>
  </si>
  <si>
    <t>再編関連訓練移転等交付金により造成された基金
（再編関連訓練移転等交付金）</t>
    <rPh sb="4" eb="6">
      <t>クンレン</t>
    </rPh>
    <rPh sb="6" eb="8">
      <t>イテン</t>
    </rPh>
    <rPh sb="8" eb="9">
      <t>トウ</t>
    </rPh>
    <rPh sb="9" eb="12">
      <t>コウフキン</t>
    </rPh>
    <rPh sb="24" eb="26">
      <t>サイヘン</t>
    </rPh>
    <rPh sb="26" eb="28">
      <t>カンレン</t>
    </rPh>
    <rPh sb="28" eb="30">
      <t>クンレン</t>
    </rPh>
    <rPh sb="30" eb="32">
      <t>イテン</t>
    </rPh>
    <rPh sb="32" eb="33">
      <t>トウ</t>
    </rPh>
    <rPh sb="33" eb="36">
      <t>コウフキン</t>
    </rPh>
    <phoneticPr fontId="1"/>
  </si>
  <si>
    <t>Ｈ29</t>
    <phoneticPr fontId="1"/>
  </si>
  <si>
    <t>R8年度</t>
    <rPh sb="2" eb="4">
      <t>ネンド</t>
    </rPh>
    <phoneticPr fontId="1"/>
  </si>
  <si>
    <t>　訓練移転等による航空機騒音等の周辺住民への影響が継続する再編関連特定周辺市町村のうち、再編交付金の交付が終了しており、訓練移転等の円滑かつ確実な実施に理解を示し、協力を行っていると認められるものに対し、訓練移転等の実施による再編関連特定周辺市町村における住民の生活の安定に及ぼす影響の程度等を考慮し、交付金の交付限度額を決定。
　再編関連特定周辺市町村において、当該年度の交付限度額の範囲内で、地域の事情に応じて住民の生活の利便性の向上等のために有効な事業を計画し、実施するものである。</t>
    <phoneticPr fontId="1"/>
  </si>
  <si>
    <t>【総括表】令和２年度地方公共団体等保有基金執行状況表（防衛省）----- Ａ表（基礎情報）</t>
    <rPh sb="27" eb="29">
      <t>ボウエイ</t>
    </rPh>
    <rPh sb="29" eb="30">
      <t>ショウ</t>
    </rPh>
    <rPh sb="38" eb="39">
      <t>ヒョウ</t>
    </rPh>
    <rPh sb="40" eb="42">
      <t>キソ</t>
    </rPh>
    <rPh sb="42" eb="44">
      <t>ジョウホウ</t>
    </rPh>
    <phoneticPr fontId="1"/>
  </si>
  <si>
    <t>　本事業は、特定防衛施設の設置・運用によって周辺地域に及ぼす影響を緩和し、公共用の施設の整備又はその他の生活環境の改善若しくは開発の円滑な実施のために必要な措置を講じ、関係住民の生活の安定及び福祉の向上に寄与することを目的とするものであり、最終的な対象事業量を定めることができないため、定量的な目標値を示すことは困難である。</t>
    <rPh sb="22" eb="24">
      <t>シュウヘン</t>
    </rPh>
    <rPh sb="24" eb="26">
      <t>チイキ</t>
    </rPh>
    <rPh sb="27" eb="28">
      <t>オヨ</t>
    </rPh>
    <rPh sb="30" eb="32">
      <t>エイキョウ</t>
    </rPh>
    <rPh sb="33" eb="35">
      <t>カンワ</t>
    </rPh>
    <rPh sb="75" eb="77">
      <t>ヒツヨウ</t>
    </rPh>
    <rPh sb="78" eb="80">
      <t>ソチ</t>
    </rPh>
    <rPh sb="81" eb="82">
      <t>コウ</t>
    </rPh>
    <rPh sb="84" eb="86">
      <t>カンケイ</t>
    </rPh>
    <rPh sb="86" eb="88">
      <t>ジュウミン</t>
    </rPh>
    <rPh sb="89" eb="91">
      <t>セイカツ</t>
    </rPh>
    <rPh sb="92" eb="94">
      <t>アンテイ</t>
    </rPh>
    <rPh sb="94" eb="95">
      <t>オヨ</t>
    </rPh>
    <rPh sb="96" eb="98">
      <t>フクシ</t>
    </rPh>
    <rPh sb="99" eb="101">
      <t>コウジョウ</t>
    </rPh>
    <phoneticPr fontId="1"/>
  </si>
  <si>
    <t>特定防衛施設周辺整備調整交付金により造成された基金
（特定防衛施設周辺整備調整交付金）</t>
    <rPh sb="0" eb="2">
      <t>トクテイ</t>
    </rPh>
    <rPh sb="2" eb="4">
      <t>ボウエイ</t>
    </rPh>
    <rPh sb="4" eb="6">
      <t>シセツ</t>
    </rPh>
    <rPh sb="6" eb="8">
      <t>シュウヘン</t>
    </rPh>
    <rPh sb="8" eb="10">
      <t>セイビ</t>
    </rPh>
    <rPh sb="10" eb="12">
      <t>チョウセイ</t>
    </rPh>
    <rPh sb="12" eb="15">
      <t>コウフキン</t>
    </rPh>
    <rPh sb="18" eb="20">
      <t>ゾウセイ</t>
    </rPh>
    <rPh sb="23" eb="25">
      <t>キキン</t>
    </rPh>
    <rPh sb="27" eb="29">
      <t>トクテイ</t>
    </rPh>
    <rPh sb="29" eb="31">
      <t>ボウエイ</t>
    </rPh>
    <rPh sb="31" eb="33">
      <t>シセツ</t>
    </rPh>
    <rPh sb="33" eb="35">
      <t>シュウヘン</t>
    </rPh>
    <rPh sb="35" eb="37">
      <t>セイビ</t>
    </rPh>
    <rPh sb="37" eb="39">
      <t>チョウセイ</t>
    </rPh>
    <rPh sb="39" eb="42">
      <t>コウフキン</t>
    </rPh>
    <phoneticPr fontId="1"/>
  </si>
  <si>
    <t>⑤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phoneticPr fontId="1"/>
  </si>
  <si>
    <t>再編交付金により造成された基金
（再編交付金）</t>
    <rPh sb="0" eb="2">
      <t>サイヘン</t>
    </rPh>
    <rPh sb="2" eb="5">
      <t>コウフキン</t>
    </rPh>
    <rPh sb="8" eb="10">
      <t>ゾウセイ</t>
    </rPh>
    <rPh sb="13" eb="15">
      <t>キキン</t>
    </rPh>
    <rPh sb="17" eb="19">
      <t>サイヘン</t>
    </rPh>
    <rPh sb="19" eb="22">
      <t>コウフキン</t>
    </rPh>
    <phoneticPr fontId="1"/>
  </si>
  <si>
    <t>①</t>
  </si>
  <si>
    <t>⑤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</si>
  <si>
    <t>再編関連特別地域整備事業により造成された基金
（再編関連特別地域整備事業）</t>
    <rPh sb="0" eb="2">
      <t>サイヘン</t>
    </rPh>
    <rPh sb="2" eb="4">
      <t>カンレン</t>
    </rPh>
    <rPh sb="4" eb="6">
      <t>トクベツ</t>
    </rPh>
    <rPh sb="6" eb="8">
      <t>チイキ</t>
    </rPh>
    <rPh sb="8" eb="10">
      <t>セイビ</t>
    </rPh>
    <rPh sb="10" eb="12">
      <t>ジギョウ</t>
    </rPh>
    <rPh sb="15" eb="17">
      <t>ゾウセイ</t>
    </rPh>
    <rPh sb="20" eb="22">
      <t>キキン</t>
    </rPh>
    <rPh sb="24" eb="26">
      <t>サイヘン</t>
    </rPh>
    <rPh sb="26" eb="28">
      <t>カンレン</t>
    </rPh>
    <rPh sb="28" eb="30">
      <t>トクベツ</t>
    </rPh>
    <rPh sb="30" eb="32">
      <t>チイキ</t>
    </rPh>
    <rPh sb="32" eb="34">
      <t>セイビ</t>
    </rPh>
    <rPh sb="34" eb="36">
      <t>ジギョウ</t>
    </rPh>
    <phoneticPr fontId="1"/>
  </si>
  <si>
    <t>再編関連訓練移転等交付金により造成された基金
（再編関連訓練移転等交付金）</t>
    <rPh sb="0" eb="2">
      <t>サイヘン</t>
    </rPh>
    <rPh sb="2" eb="4">
      <t>カンレン</t>
    </rPh>
    <rPh sb="4" eb="6">
      <t>クンレン</t>
    </rPh>
    <rPh sb="6" eb="8">
      <t>イテン</t>
    </rPh>
    <rPh sb="8" eb="9">
      <t>トウ</t>
    </rPh>
    <rPh sb="9" eb="12">
      <t>コウフキン</t>
    </rPh>
    <rPh sb="15" eb="17">
      <t>ゾウセイ</t>
    </rPh>
    <rPh sb="20" eb="22">
      <t>キキン</t>
    </rPh>
    <rPh sb="24" eb="26">
      <t>サイヘン</t>
    </rPh>
    <rPh sb="26" eb="28">
      <t>カンレン</t>
    </rPh>
    <rPh sb="28" eb="30">
      <t>クンレン</t>
    </rPh>
    <rPh sb="30" eb="32">
      <t>イテン</t>
    </rPh>
    <rPh sb="32" eb="33">
      <t>トウ</t>
    </rPh>
    <rPh sb="33" eb="36">
      <t>コウフキン</t>
    </rPh>
    <phoneticPr fontId="1"/>
  </si>
  <si>
    <t>【総括表】令和２年度地方公共団体等保有基金執行状況表（防衛省）----- Ｂ‐１表</t>
    <rPh sb="27" eb="29">
      <t>ボウエイ</t>
    </rPh>
    <rPh sb="29" eb="30">
      <t>ショウ</t>
    </rPh>
    <phoneticPr fontId="1"/>
  </si>
  <si>
    <t>地方協力局周辺環境整備課
課長　池田眞人</t>
    <rPh sb="0" eb="2">
      <t>チホウ</t>
    </rPh>
    <rPh sb="2" eb="4">
      <t>キョウリョク</t>
    </rPh>
    <rPh sb="4" eb="5">
      <t>キョク</t>
    </rPh>
    <rPh sb="5" eb="7">
      <t>シュウヘン</t>
    </rPh>
    <rPh sb="7" eb="9">
      <t>カンキョウ</t>
    </rPh>
    <rPh sb="9" eb="11">
      <t>セイビ</t>
    </rPh>
    <rPh sb="11" eb="12">
      <t>カ</t>
    </rPh>
    <rPh sb="13" eb="14">
      <t>カ</t>
    </rPh>
    <rPh sb="14" eb="15">
      <t>チョウ</t>
    </rPh>
    <rPh sb="16" eb="18">
      <t>イケダ</t>
    </rPh>
    <rPh sb="18" eb="20">
      <t>マサト</t>
    </rPh>
    <phoneticPr fontId="1"/>
  </si>
  <si>
    <t>　各地方公共団体では、執行状況を踏まえ適時見直しを行い、基金規模が適切となるよう措置されている。今後とも、各地方防衛局を通じ、適切な対応が図られるよう指導監督を実施。</t>
    <rPh sb="1" eb="4">
      <t>カクチホウ</t>
    </rPh>
    <rPh sb="4" eb="6">
      <t>コウキョウ</t>
    </rPh>
    <rPh sb="6" eb="8">
      <t>ダンタイ</t>
    </rPh>
    <rPh sb="11" eb="13">
      <t>シッコウ</t>
    </rPh>
    <rPh sb="13" eb="15">
      <t>ジョウキョウ</t>
    </rPh>
    <rPh sb="16" eb="17">
      <t>フ</t>
    </rPh>
    <rPh sb="19" eb="21">
      <t>テキジ</t>
    </rPh>
    <rPh sb="21" eb="23">
      <t>ミナオ</t>
    </rPh>
    <rPh sb="25" eb="26">
      <t>オコナ</t>
    </rPh>
    <rPh sb="28" eb="30">
      <t>キキン</t>
    </rPh>
    <rPh sb="30" eb="32">
      <t>キボ</t>
    </rPh>
    <rPh sb="33" eb="35">
      <t>テキセツ</t>
    </rPh>
    <rPh sb="40" eb="42">
      <t>ソチ</t>
    </rPh>
    <rPh sb="48" eb="50">
      <t>コンゴ</t>
    </rPh>
    <rPh sb="53" eb="54">
      <t>カク</t>
    </rPh>
    <rPh sb="54" eb="56">
      <t>チホウ</t>
    </rPh>
    <rPh sb="56" eb="58">
      <t>ボウエイ</t>
    </rPh>
    <rPh sb="58" eb="59">
      <t>キョク</t>
    </rPh>
    <rPh sb="60" eb="61">
      <t>ツウ</t>
    </rPh>
    <rPh sb="63" eb="65">
      <t>テキセツ</t>
    </rPh>
    <rPh sb="66" eb="68">
      <t>タイオウ</t>
    </rPh>
    <rPh sb="69" eb="70">
      <t>ハカ</t>
    </rPh>
    <rPh sb="75" eb="77">
      <t>シドウ</t>
    </rPh>
    <rPh sb="77" eb="79">
      <t>カントク</t>
    </rPh>
    <rPh sb="80" eb="82">
      <t>ジッシ</t>
    </rPh>
    <phoneticPr fontId="1"/>
  </si>
  <si>
    <t>【総括表】令和２年度地方公共団体等保有基金執行状況表（防衛省）----- Ｂ‐２表</t>
    <rPh sb="27" eb="29">
      <t>ボウエイ</t>
    </rPh>
    <rPh sb="29" eb="30">
      <t>ショウ</t>
    </rPh>
    <phoneticPr fontId="1"/>
  </si>
  <si>
    <t>新富町</t>
    <rPh sb="0" eb="3">
      <t>シントミチョウ</t>
    </rPh>
    <phoneticPr fontId="1"/>
  </si>
  <si>
    <t>築上町</t>
    <rPh sb="0" eb="3">
      <t>チクジョウマチ</t>
    </rPh>
    <phoneticPr fontId="1"/>
  </si>
  <si>
    <t>玖珠町</t>
    <rPh sb="0" eb="3">
      <t>クスマチ</t>
    </rPh>
    <phoneticPr fontId="1"/>
  </si>
  <si>
    <t>鹿屋市</t>
    <rPh sb="0" eb="3">
      <t>カノヤシ</t>
    </rPh>
    <phoneticPr fontId="1"/>
  </si>
  <si>
    <t>金武町</t>
    <rPh sb="0" eb="3">
      <t>キンチョウ</t>
    </rPh>
    <phoneticPr fontId="1"/>
  </si>
  <si>
    <t>北谷町</t>
    <rPh sb="0" eb="3">
      <t>チャタンチョウ</t>
    </rPh>
    <phoneticPr fontId="1"/>
  </si>
  <si>
    <t>北谷町特定防衛施設周辺整備調整交付金事業基金</t>
    <rPh sb="0" eb="3">
      <t>チャタンチョウ</t>
    </rPh>
    <rPh sb="3" eb="9">
      <t>トクテイボウエイシセツ</t>
    </rPh>
    <rPh sb="9" eb="11">
      <t>シュウヘン</t>
    </rPh>
    <rPh sb="11" eb="13">
      <t>セイビ</t>
    </rPh>
    <rPh sb="13" eb="15">
      <t>チョウセイ</t>
    </rPh>
    <rPh sb="15" eb="18">
      <t>コウフキン</t>
    </rPh>
    <rPh sb="18" eb="20">
      <t>ジギョウ</t>
    </rPh>
    <rPh sb="20" eb="22">
      <t>キキン</t>
    </rPh>
    <phoneticPr fontId="1"/>
  </si>
  <si>
    <t>学校給食において、児童及び生徒の食に関する正しい理解と望ましい食習慣を養うとともに、保護者の経済的負担の軽減を図るため、教育活動の一環である学校給食の無償化を実施し、安心して子育てができるまちづくりを推進する。</t>
    <phoneticPr fontId="1"/>
  </si>
  <si>
    <t>嘉手納町</t>
    <rPh sb="0" eb="4">
      <t>カデナチョウ</t>
    </rPh>
    <phoneticPr fontId="1"/>
  </si>
  <si>
    <t>千歳市</t>
    <rPh sb="0" eb="3">
      <t>チトセシ</t>
    </rPh>
    <phoneticPr fontId="1"/>
  </si>
  <si>
    <t>特定防衛施設周辺整備調整交付金基金</t>
    <rPh sb="0" eb="2">
      <t>トクテイ</t>
    </rPh>
    <rPh sb="2" eb="4">
      <t>ボウエイ</t>
    </rPh>
    <rPh sb="4" eb="6">
      <t>シセツ</t>
    </rPh>
    <rPh sb="6" eb="8">
      <t>シュウヘン</t>
    </rPh>
    <rPh sb="8" eb="10">
      <t>セイビ</t>
    </rPh>
    <rPh sb="10" eb="12">
      <t>チョウセイ</t>
    </rPh>
    <rPh sb="12" eb="15">
      <t>コウフキン</t>
    </rPh>
    <rPh sb="15" eb="17">
      <t>キキン</t>
    </rPh>
    <phoneticPr fontId="1"/>
  </si>
  <si>
    <t>うるま市</t>
    <rPh sb="3" eb="4">
      <t>シ</t>
    </rPh>
    <phoneticPr fontId="1"/>
  </si>
  <si>
    <t>うるま市特定防衛施設周辺整備調整交付金事業基金</t>
    <rPh sb="3" eb="4">
      <t>シ</t>
    </rPh>
    <rPh sb="4" eb="6">
      <t>トクテイ</t>
    </rPh>
    <rPh sb="6" eb="8">
      <t>ボウエイ</t>
    </rPh>
    <rPh sb="8" eb="10">
      <t>シセツ</t>
    </rPh>
    <rPh sb="10" eb="12">
      <t>シュウヘン</t>
    </rPh>
    <rPh sb="12" eb="14">
      <t>セイビ</t>
    </rPh>
    <rPh sb="14" eb="16">
      <t>チョウセイ</t>
    </rPh>
    <rPh sb="16" eb="19">
      <t>コウフキン</t>
    </rPh>
    <rPh sb="19" eb="21">
      <t>ジギョウ</t>
    </rPh>
    <rPh sb="21" eb="23">
      <t>キキン</t>
    </rPh>
    <phoneticPr fontId="1"/>
  </si>
  <si>
    <t>うるま市消防本部に配置している消防特殊自動車は、現在老朽化により消火活動時に支障を来す恐れがあるため更新し、安心・安全に消火活動ができる環境を維持する。</t>
    <rPh sb="3" eb="4">
      <t>シ</t>
    </rPh>
    <rPh sb="4" eb="6">
      <t>ショウボウ</t>
    </rPh>
    <rPh sb="6" eb="8">
      <t>ホンブ</t>
    </rPh>
    <rPh sb="9" eb="11">
      <t>ハイチ</t>
    </rPh>
    <rPh sb="15" eb="17">
      <t>ショウボウ</t>
    </rPh>
    <rPh sb="17" eb="19">
      <t>トクシュ</t>
    </rPh>
    <rPh sb="19" eb="22">
      <t>ジドウシャ</t>
    </rPh>
    <rPh sb="24" eb="26">
      <t>ゲンザイ</t>
    </rPh>
    <rPh sb="26" eb="29">
      <t>ロウキュウカ</t>
    </rPh>
    <rPh sb="32" eb="34">
      <t>ショウカ</t>
    </rPh>
    <rPh sb="34" eb="36">
      <t>カツドウ</t>
    </rPh>
    <rPh sb="36" eb="37">
      <t>ジ</t>
    </rPh>
    <rPh sb="38" eb="40">
      <t>シショウ</t>
    </rPh>
    <rPh sb="41" eb="42">
      <t>キタ</t>
    </rPh>
    <rPh sb="43" eb="44">
      <t>オソ</t>
    </rPh>
    <rPh sb="50" eb="52">
      <t>コウシン</t>
    </rPh>
    <rPh sb="54" eb="56">
      <t>アンシン</t>
    </rPh>
    <rPh sb="57" eb="59">
      <t>アンゼン</t>
    </rPh>
    <rPh sb="60" eb="62">
      <t>ショウカ</t>
    </rPh>
    <rPh sb="62" eb="64">
      <t>カツドウ</t>
    </rPh>
    <rPh sb="68" eb="70">
      <t>カンキョウ</t>
    </rPh>
    <rPh sb="71" eb="73">
      <t>イジ</t>
    </rPh>
    <phoneticPr fontId="1"/>
  </si>
  <si>
    <t>築上町環境施設基金</t>
  </si>
  <si>
    <t>ごみ固形燃料化施設、リサイクル施設の維持・管理を行い、環境を保全・創造していく。</t>
  </si>
  <si>
    <t>東松島市特定防衛施設周辺整備調整交付金事業基金</t>
    <phoneticPr fontId="1"/>
  </si>
  <si>
    <t>教育、スポーツ、文化活動等の日米交流事業を通じて、日米の相互理解及び友好のきずなを深めることにより、国際感覚の豊かな人材育成ができるまちづくりを推進する。</t>
    <phoneticPr fontId="1"/>
  </si>
  <si>
    <t>①大和町内の小学校及び中学校における教育用パソコン及び関連機器を整備し、情報教育の推進及び教育環境の充実を図る。
②高校生以下の医療費の一部を助成することにより、適正な医療機会の確保及び子育て家庭における経済的負担の軽減を図り、子どもの健やかな成長に寄与する。</t>
    <phoneticPr fontId="1"/>
  </si>
  <si>
    <t>山中湖村特定防衛施設周辺整備調整交付金基金</t>
    <phoneticPr fontId="1"/>
  </si>
  <si>
    <t>浦添市</t>
    <rPh sb="0" eb="3">
      <t>ウラソエシ</t>
    </rPh>
    <phoneticPr fontId="1"/>
  </si>
  <si>
    <t>浦添市特定防衛施設周辺整備調整交付金事業基金</t>
    <rPh sb="0" eb="3">
      <t>ウラソエシ</t>
    </rPh>
    <rPh sb="3" eb="9">
      <t>トクテイボウエイシセツ</t>
    </rPh>
    <rPh sb="9" eb="11">
      <t>シュウヘン</t>
    </rPh>
    <rPh sb="11" eb="13">
      <t>セイビ</t>
    </rPh>
    <rPh sb="13" eb="15">
      <t>チョウセイ</t>
    </rPh>
    <rPh sb="15" eb="18">
      <t>コウフキン</t>
    </rPh>
    <rPh sb="18" eb="20">
      <t>ジギョウ</t>
    </rPh>
    <rPh sb="20" eb="22">
      <t>キキン</t>
    </rPh>
    <phoneticPr fontId="1"/>
  </si>
  <si>
    <t>はしご付消防ポンプ自動車を更新することにより、火災や救助活動等消防力の充実強化により、市民の生命・身体及び財産の保護に寄与する。</t>
    <rPh sb="3" eb="4">
      <t>ツキ</t>
    </rPh>
    <rPh sb="4" eb="6">
      <t>ショウボウ</t>
    </rPh>
    <rPh sb="9" eb="12">
      <t>ジドウシャ</t>
    </rPh>
    <rPh sb="13" eb="15">
      <t>コウシン</t>
    </rPh>
    <rPh sb="23" eb="25">
      <t>カサイ</t>
    </rPh>
    <rPh sb="26" eb="28">
      <t>キュウジョ</t>
    </rPh>
    <rPh sb="28" eb="30">
      <t>カツドウ</t>
    </rPh>
    <rPh sb="30" eb="31">
      <t>トウ</t>
    </rPh>
    <rPh sb="31" eb="34">
      <t>ショウボウリョク</t>
    </rPh>
    <rPh sb="35" eb="37">
      <t>ジュウジツ</t>
    </rPh>
    <rPh sb="37" eb="39">
      <t>キョウカ</t>
    </rPh>
    <rPh sb="43" eb="45">
      <t>シミン</t>
    </rPh>
    <rPh sb="46" eb="48">
      <t>セイメイ</t>
    </rPh>
    <rPh sb="49" eb="51">
      <t>シンタイ</t>
    </rPh>
    <rPh sb="51" eb="52">
      <t>オヨ</t>
    </rPh>
    <rPh sb="53" eb="55">
      <t>ザイサン</t>
    </rPh>
    <rPh sb="56" eb="58">
      <t>ホゴ</t>
    </rPh>
    <rPh sb="59" eb="61">
      <t>キヨ</t>
    </rPh>
    <phoneticPr fontId="1"/>
  </si>
  <si>
    <t>乳幼児、小・中学生において、インフルエンザ予防接種の助成を実施し、保護者の経済的な負担を軽減することで、インフルエンザの蔓延を防止し、安心して子どもを産み育てることができる環境の整備を図る。</t>
    <phoneticPr fontId="1"/>
  </si>
  <si>
    <t>三沢市特定防衛施設周辺整備調整交付金事業基金</t>
    <phoneticPr fontId="1"/>
  </si>
  <si>
    <t>伊江村</t>
    <rPh sb="0" eb="3">
      <t>イエソン</t>
    </rPh>
    <phoneticPr fontId="1"/>
  </si>
  <si>
    <t>伊江村特定防衛施設周辺整備調整交付金基金</t>
    <rPh sb="0" eb="3">
      <t>イエソン</t>
    </rPh>
    <rPh sb="3" eb="5">
      <t>トクテイ</t>
    </rPh>
    <rPh sb="5" eb="7">
      <t>ボウエイ</t>
    </rPh>
    <rPh sb="7" eb="9">
      <t>シセツ</t>
    </rPh>
    <rPh sb="9" eb="11">
      <t>シュウヘン</t>
    </rPh>
    <rPh sb="11" eb="13">
      <t>セイビ</t>
    </rPh>
    <rPh sb="13" eb="15">
      <t>チョウセイ</t>
    </rPh>
    <rPh sb="15" eb="18">
      <t>コウフキン</t>
    </rPh>
    <rPh sb="18" eb="20">
      <t>キキン</t>
    </rPh>
    <phoneticPr fontId="1"/>
  </si>
  <si>
    <t>小山町</t>
    <phoneticPr fontId="1"/>
  </si>
  <si>
    <t>小山町東富士演習場関連特定事業基金</t>
    <phoneticPr fontId="1"/>
  </si>
  <si>
    <t>むつ市</t>
    <rPh sb="2" eb="3">
      <t>シ</t>
    </rPh>
    <phoneticPr fontId="1"/>
  </si>
  <si>
    <t>芦屋町</t>
    <rPh sb="0" eb="2">
      <t>アシヤ</t>
    </rPh>
    <rPh sb="2" eb="3">
      <t>チョウ</t>
    </rPh>
    <phoneticPr fontId="1"/>
  </si>
  <si>
    <t>芦屋町子ども医療費助成事業基金</t>
  </si>
  <si>
    <t>医療に係る自己負担の助成により疾病の早期発見と治療を促進し、もって子どもの保健の向上と福祉の増進を図る。</t>
  </si>
  <si>
    <t>みやこ町</t>
    <rPh sb="3" eb="4">
      <t>マチ</t>
    </rPh>
    <phoneticPr fontId="1"/>
  </si>
  <si>
    <t>みやこ町学校教育振興基金</t>
  </si>
  <si>
    <t>学習指導に係る常勤・非常勤講師を雇用し、小学校及び中学校の教育の振興を図る。</t>
  </si>
  <si>
    <t>岩国市の学校施設において、空調設備の維持管理を行い教育環境の改善を図る。</t>
    <phoneticPr fontId="1"/>
  </si>
  <si>
    <t>渡名喜村</t>
    <rPh sb="0" eb="4">
      <t>トナキソン</t>
    </rPh>
    <phoneticPr fontId="1"/>
  </si>
  <si>
    <t>渡名喜村特定防衛施設周辺整備調整交付金事業基金</t>
    <rPh sb="0" eb="4">
      <t>トナキソン</t>
    </rPh>
    <rPh sb="4" eb="10">
      <t>トクテイボウエイシセツ</t>
    </rPh>
    <rPh sb="10" eb="12">
      <t>シュウヘン</t>
    </rPh>
    <rPh sb="12" eb="14">
      <t>セイビ</t>
    </rPh>
    <rPh sb="14" eb="16">
      <t>チョウセイ</t>
    </rPh>
    <rPh sb="16" eb="19">
      <t>コウフキン</t>
    </rPh>
    <rPh sb="19" eb="21">
      <t>ジギョウ</t>
    </rPh>
    <rPh sb="21" eb="23">
      <t>キキン</t>
    </rPh>
    <phoneticPr fontId="1"/>
  </si>
  <si>
    <t>武蔵村山市</t>
    <rPh sb="0" eb="4">
      <t>ムサシムラヤマ</t>
    </rPh>
    <rPh sb="4" eb="5">
      <t>シ</t>
    </rPh>
    <phoneticPr fontId="1"/>
  </si>
  <si>
    <t>大衡村特定防衛施設周辺整備調整交付金事業基金</t>
    <phoneticPr fontId="1"/>
  </si>
  <si>
    <t>宜野湾市</t>
    <rPh sb="0" eb="4">
      <t>ギノワンシ</t>
    </rPh>
    <phoneticPr fontId="1"/>
  </si>
  <si>
    <t>富士吉田市特定防衛施設周辺整備基金</t>
    <phoneticPr fontId="1"/>
  </si>
  <si>
    <t>東北町</t>
    <phoneticPr fontId="1"/>
  </si>
  <si>
    <t>恵庭市</t>
    <rPh sb="0" eb="3">
      <t>エニワシ</t>
    </rPh>
    <phoneticPr fontId="1"/>
  </si>
  <si>
    <t>東村</t>
    <rPh sb="0" eb="1">
      <t>ヒガシ</t>
    </rPh>
    <rPh sb="1" eb="2">
      <t>ソン</t>
    </rPh>
    <phoneticPr fontId="1"/>
  </si>
  <si>
    <t>新富町有線ラジオ放送施設運営基金</t>
  </si>
  <si>
    <t>新富町全世帯に、迅速かつ正確に災害等の緊急情報や行政情報の提供を行う有線ラジオ放送施設の維持運営を行う。</t>
  </si>
  <si>
    <t>特定防衛施設周辺整備事業基金</t>
    <phoneticPr fontId="1"/>
  </si>
  <si>
    <t>①市民に広く教育、スポーツ及びレクリエーションの場を提供することにより、健康の増進及び余暇活動の充実を図る。
②予防接種を実施することにより、感染症の発生及びまん延の予防を図る。</t>
    <phoneticPr fontId="1"/>
  </si>
  <si>
    <t>鹿屋市子育て支援基金</t>
  </si>
  <si>
    <t>未就学児の保育料の一部助成を行い、保護者の負担軽減を図ることで、子育てを支援する。</t>
    <rPh sb="0" eb="4">
      <t>ミシュウガクジ</t>
    </rPh>
    <phoneticPr fontId="1"/>
  </si>
  <si>
    <t>鎌ケ谷市</t>
    <rPh sb="0" eb="3">
      <t>カマガヤ</t>
    </rPh>
    <rPh sb="3" eb="4">
      <t>シ</t>
    </rPh>
    <phoneticPr fontId="1"/>
  </si>
  <si>
    <t>水巻町</t>
    <rPh sb="0" eb="3">
      <t>ミズマキマチ</t>
    </rPh>
    <phoneticPr fontId="1"/>
  </si>
  <si>
    <t>水巻町小中学校給食事業基金</t>
  </si>
  <si>
    <t>忍野村</t>
    <rPh sb="0" eb="3">
      <t>オシノムラ</t>
    </rPh>
    <phoneticPr fontId="1"/>
  </si>
  <si>
    <t>忍野村特定防衛施設周辺整備基金</t>
    <phoneticPr fontId="1"/>
  </si>
  <si>
    <t>由布市</t>
    <rPh sb="0" eb="3">
      <t>ユフシ</t>
    </rPh>
    <phoneticPr fontId="1"/>
  </si>
  <si>
    <t>小美玉市情報教育支援基金</t>
    <phoneticPr fontId="1"/>
  </si>
  <si>
    <t>小中学校のＩＣＴ化に向けた環境整備に必要な資金を積み立て、市内小中学校のＩＣＴ環境の整備を推進し、教育環境の向上を図る。</t>
    <phoneticPr fontId="1"/>
  </si>
  <si>
    <t>玖珠町学力向上推進事業基金</t>
  </si>
  <si>
    <t>玖珠町立小、中学校に職員を配置することにより、学習環境の改善を行い、児童生徒の学力向上を図る。</t>
  </si>
  <si>
    <t>恩納村</t>
    <rPh sb="0" eb="2">
      <t>オンナ</t>
    </rPh>
    <rPh sb="2" eb="3">
      <t>ソン</t>
    </rPh>
    <phoneticPr fontId="1"/>
  </si>
  <si>
    <t>みやこ町公園管理運営基金</t>
  </si>
  <si>
    <t>公園(犀川公園ほか５施設)の維持管理を行い、町民の憩いの場及び地域の交流の場を確保する。</t>
  </si>
  <si>
    <t>北中城村</t>
    <rPh sb="0" eb="3">
      <t>キタナカグスク</t>
    </rPh>
    <rPh sb="3" eb="4">
      <t>ソン</t>
    </rPh>
    <phoneticPr fontId="1"/>
  </si>
  <si>
    <t>綾瀬市</t>
    <rPh sb="0" eb="2">
      <t>アヤセ</t>
    </rPh>
    <rPh sb="2" eb="3">
      <t>シ</t>
    </rPh>
    <phoneticPr fontId="1"/>
  </si>
  <si>
    <t>小美玉市地域再生交流拠点施設維持管理運営等事業基金</t>
    <phoneticPr fontId="1"/>
  </si>
  <si>
    <t>小美玉市地域再生拠点施設維持管理運営等に必要な資金を積み立て、地域の産業の振興及び活性化を図る。</t>
    <phoneticPr fontId="1"/>
  </si>
  <si>
    <t>常に万全な車両で貸し出すことができるよう、現有車両を修理、点検、更新することで、円滑な社会福祉活動ができる環境の確保を図る。</t>
    <phoneticPr fontId="1"/>
  </si>
  <si>
    <t>西海市</t>
    <rPh sb="0" eb="3">
      <t>サイカイシ</t>
    </rPh>
    <phoneticPr fontId="1"/>
  </si>
  <si>
    <t>西海地区スクールバス運行事業基金</t>
    <rPh sb="12" eb="14">
      <t>ジギョウ</t>
    </rPh>
    <phoneticPr fontId="1"/>
  </si>
  <si>
    <t>西海地区の児童生徒には交通手段の乏しい地域から通学する者がおり、市では通学手段等の確保を目的とした西海地区スクールバスを運行している。スクールバス運行事業基金を設置し、スクールバス運行の安定的な継続を目的とする。</t>
  </si>
  <si>
    <t>玖珠町子ども・子育て支援事業基金</t>
  </si>
  <si>
    <t>未就学児の保育料の一部助成による保護者の負担軽減により、安心して子育てができる環境整備を図る。</t>
  </si>
  <si>
    <t>阿見町特定防衛施設周辺整備調整交付金事業基金</t>
    <phoneticPr fontId="1"/>
  </si>
  <si>
    <t>玖珠町子ども医療費助成事業基金</t>
  </si>
  <si>
    <t>行方市</t>
    <rPh sb="0" eb="2">
      <t>ナメガタ</t>
    </rPh>
    <rPh sb="2" eb="3">
      <t>シ</t>
    </rPh>
    <phoneticPr fontId="1"/>
  </si>
  <si>
    <t>みやこ町妊婦健康診査事業基金</t>
  </si>
  <si>
    <t>妊婦が安心して出産を迎えるために、妊娠期の健康管理及び経済的負担の軽減を図ることを目的とする。</t>
    <rPh sb="0" eb="2">
      <t>ニンプ</t>
    </rPh>
    <rPh sb="3" eb="5">
      <t>アンシン</t>
    </rPh>
    <rPh sb="7" eb="9">
      <t>シュッサン</t>
    </rPh>
    <rPh sb="10" eb="11">
      <t>ムカ</t>
    </rPh>
    <rPh sb="17" eb="19">
      <t>ニンシン</t>
    </rPh>
    <rPh sb="19" eb="20">
      <t>キ</t>
    </rPh>
    <rPh sb="21" eb="23">
      <t>ケンコウ</t>
    </rPh>
    <rPh sb="23" eb="25">
      <t>カンリ</t>
    </rPh>
    <rPh sb="25" eb="26">
      <t>オヨ</t>
    </rPh>
    <rPh sb="27" eb="30">
      <t>ケイザイテキ</t>
    </rPh>
    <rPh sb="30" eb="32">
      <t>フタン</t>
    </rPh>
    <rPh sb="33" eb="35">
      <t>ケイゲン</t>
    </rPh>
    <rPh sb="36" eb="37">
      <t>ハカ</t>
    </rPh>
    <rPh sb="41" eb="43">
      <t>モクテキ</t>
    </rPh>
    <phoneticPr fontId="1"/>
  </si>
  <si>
    <t>①池子の森自然公園の利用者が安全に利用できるよう、適切な維持・運営を行う。
②老朽化した高齢者センターをについて計画的に設備更新を行い施設を継続的に使用できるよう整備する。</t>
    <phoneticPr fontId="1"/>
  </si>
  <si>
    <t>みやこ町防災まちづくり基金</t>
  </si>
  <si>
    <t>防災行政無線の維持管理及び自主防災組織の育成事業を行い、災害に強い地域社会の形成を図る。</t>
  </si>
  <si>
    <t>精華町</t>
    <rPh sb="0" eb="2">
      <t>セイカ</t>
    </rPh>
    <rPh sb="2" eb="3">
      <t>チョウ</t>
    </rPh>
    <phoneticPr fontId="1"/>
  </si>
  <si>
    <t>九重町</t>
    <rPh sb="0" eb="3">
      <t>ココノエマチ</t>
    </rPh>
    <phoneticPr fontId="1"/>
  </si>
  <si>
    <t>九重町園児送迎バス運営基金</t>
  </si>
  <si>
    <t>九重町園児送迎バスの運営のため基金を造成し、年次計画により取り崩しを行い、安心かつ安全な通園支援を行う。</t>
    <rPh sb="0" eb="3">
      <t>ココノエマチ</t>
    </rPh>
    <rPh sb="3" eb="5">
      <t>エンジ</t>
    </rPh>
    <rPh sb="5" eb="7">
      <t>ソウゲイ</t>
    </rPh>
    <rPh sb="10" eb="12">
      <t>ウンエイ</t>
    </rPh>
    <rPh sb="15" eb="17">
      <t>キキン</t>
    </rPh>
    <rPh sb="18" eb="20">
      <t>ゾウセイ</t>
    </rPh>
    <rPh sb="22" eb="24">
      <t>ネンジ</t>
    </rPh>
    <rPh sb="24" eb="26">
      <t>ケイカク</t>
    </rPh>
    <rPh sb="29" eb="30">
      <t>ト</t>
    </rPh>
    <rPh sb="31" eb="32">
      <t>クズ</t>
    </rPh>
    <rPh sb="34" eb="35">
      <t>オコナ</t>
    </rPh>
    <rPh sb="37" eb="39">
      <t>アンシン</t>
    </rPh>
    <rPh sb="41" eb="43">
      <t>アンゼン</t>
    </rPh>
    <rPh sb="44" eb="46">
      <t>ツウエン</t>
    </rPh>
    <rPh sb="46" eb="48">
      <t>シエン</t>
    </rPh>
    <rPh sb="49" eb="50">
      <t>オコナ</t>
    </rPh>
    <phoneticPr fontId="1"/>
  </si>
  <si>
    <t>吉野ヶ里町</t>
    <rPh sb="0" eb="4">
      <t>ヨシノガリ</t>
    </rPh>
    <rPh sb="4" eb="5">
      <t>チョウ</t>
    </rPh>
    <phoneticPr fontId="1"/>
  </si>
  <si>
    <t>子どもの疾病の早期発見及び治療を促進し、子どもの保健の向上及び福祉の増進を図る。</t>
  </si>
  <si>
    <t>新富町</t>
    <rPh sb="0" eb="3">
      <t>シントミマチ</t>
    </rPh>
    <phoneticPr fontId="1"/>
  </si>
  <si>
    <t>新富町町道維持管理基金</t>
  </si>
  <si>
    <t>町道の維持管理を一括して行うことにより、地域住民の安全を確保するとともに、日常生活での利便性向上に寄与することを目的とする。</t>
    <rPh sb="0" eb="2">
      <t>チョウドウ</t>
    </rPh>
    <rPh sb="3" eb="5">
      <t>イジ</t>
    </rPh>
    <rPh sb="5" eb="7">
      <t>カンリ</t>
    </rPh>
    <rPh sb="8" eb="10">
      <t>イッカツ</t>
    </rPh>
    <rPh sb="12" eb="13">
      <t>オコナ</t>
    </rPh>
    <rPh sb="20" eb="22">
      <t>チイキ</t>
    </rPh>
    <rPh sb="22" eb="24">
      <t>ジュウミン</t>
    </rPh>
    <rPh sb="25" eb="27">
      <t>アンゼン</t>
    </rPh>
    <rPh sb="28" eb="30">
      <t>カクホ</t>
    </rPh>
    <rPh sb="37" eb="39">
      <t>ニチジョウ</t>
    </rPh>
    <rPh sb="39" eb="41">
      <t>セイカツ</t>
    </rPh>
    <rPh sb="43" eb="46">
      <t>リベンセイ</t>
    </rPh>
    <rPh sb="46" eb="48">
      <t>コウジョウ</t>
    </rPh>
    <rPh sb="49" eb="51">
      <t>キヨ</t>
    </rPh>
    <rPh sb="56" eb="58">
      <t>モクテキ</t>
    </rPh>
    <phoneticPr fontId="1"/>
  </si>
  <si>
    <t>遠賀町</t>
    <rPh sb="0" eb="3">
      <t>オンガチョウ</t>
    </rPh>
    <phoneticPr fontId="1"/>
  </si>
  <si>
    <t>遠賀町学校給食事業基金</t>
    <rPh sb="7" eb="9">
      <t>ジギョウ</t>
    </rPh>
    <phoneticPr fontId="1"/>
  </si>
  <si>
    <t>学校給食に係る調理業務や配送業務に係る委託料に充てることで、学校給食事業の円滑な運営を図る。</t>
    <rPh sb="7" eb="9">
      <t>チョウリ</t>
    </rPh>
    <rPh sb="9" eb="11">
      <t>ギョウム</t>
    </rPh>
    <rPh sb="12" eb="14">
      <t>ハイソウ</t>
    </rPh>
    <rPh sb="14" eb="16">
      <t>ギョウム</t>
    </rPh>
    <rPh sb="17" eb="18">
      <t>カカ</t>
    </rPh>
    <phoneticPr fontId="1"/>
  </si>
  <si>
    <t>がんの早期発見・早期治療に繋げるため、定期的ながん検診の受診が受けやすい体制を整備し、健康寿命の延伸を図る。</t>
    <phoneticPr fontId="1"/>
  </si>
  <si>
    <t>西海市防衛施設周辺公園管理基金</t>
  </si>
  <si>
    <t>市民の健康増進及び文化的な生活の向上を図るため、防衛施設周辺公園の維持管理を行う。</t>
  </si>
  <si>
    <t>遠賀町出産育児支援基金</t>
  </si>
  <si>
    <t>妊婦健診事業及び乳幼児への予防接種に係る経費及び保育料の一部を助成し、出産・子育て支援の充実を図る。</t>
    <rPh sb="2" eb="4">
      <t>ケンシン</t>
    </rPh>
    <rPh sb="41" eb="43">
      <t>シエン</t>
    </rPh>
    <phoneticPr fontId="1"/>
  </si>
  <si>
    <t>町道維持管理事業基金</t>
  </si>
  <si>
    <t>町道の維持管理を行うことにより、地域住民の安全を確保するとともに、日常生活での利便性向上に寄与する。</t>
  </si>
  <si>
    <t>わらべの館図書室運営基金</t>
  </si>
  <si>
    <t>図書管理システムの刷新、図書業務従事者の雇用及び移動図書館車の運行を通して、社会教育の基盤となる図書を広く町民に提供し、読書の振興を図る。</t>
  </si>
  <si>
    <t>読谷村</t>
    <rPh sb="0" eb="3">
      <t>ヨミタンソン</t>
    </rPh>
    <phoneticPr fontId="1"/>
  </si>
  <si>
    <t>老朽化した渡慶次調理場及び古堅調理場の機能を読谷調理場及び読谷第二給食調理場に集約するために必要な厨房機器を購入することで、衛生管理の向上を図り、児童に安心・安全な食事を提供する。</t>
    <rPh sb="0" eb="3">
      <t>ロウキュウカ</t>
    </rPh>
    <rPh sb="5" eb="6">
      <t>ト</t>
    </rPh>
    <rPh sb="8" eb="10">
      <t>チョウリ</t>
    </rPh>
    <rPh sb="11" eb="12">
      <t>オヨ</t>
    </rPh>
    <rPh sb="13" eb="15">
      <t>フルゲン</t>
    </rPh>
    <rPh sb="15" eb="17">
      <t>チョウリ</t>
    </rPh>
    <rPh sb="17" eb="18">
      <t>ジョウ</t>
    </rPh>
    <rPh sb="19" eb="21">
      <t>キノウ</t>
    </rPh>
    <rPh sb="22" eb="24">
      <t>ヨミタン</t>
    </rPh>
    <rPh sb="24" eb="26">
      <t>チョウリ</t>
    </rPh>
    <rPh sb="26" eb="27">
      <t>ジョウ</t>
    </rPh>
    <rPh sb="27" eb="28">
      <t>オヨ</t>
    </rPh>
    <rPh sb="39" eb="41">
      <t>シュウヤク</t>
    </rPh>
    <rPh sb="46" eb="48">
      <t>ヒツヨウ</t>
    </rPh>
    <phoneticPr fontId="1"/>
  </si>
  <si>
    <t>厚岸町</t>
    <rPh sb="0" eb="3">
      <t>アッケシチョウ</t>
    </rPh>
    <phoneticPr fontId="1"/>
  </si>
  <si>
    <t>厚岸町特定防衛施設周辺整備調整交付金事業基金</t>
    <rPh sb="0" eb="3">
      <t>アッケシチョウ</t>
    </rPh>
    <rPh sb="3" eb="5">
      <t>トクテイ</t>
    </rPh>
    <rPh sb="5" eb="7">
      <t>ボウエイ</t>
    </rPh>
    <rPh sb="7" eb="9">
      <t>シセツ</t>
    </rPh>
    <rPh sb="9" eb="11">
      <t>シュウヘン</t>
    </rPh>
    <rPh sb="11" eb="13">
      <t>セイビ</t>
    </rPh>
    <rPh sb="13" eb="15">
      <t>チョウセイ</t>
    </rPh>
    <rPh sb="15" eb="18">
      <t>コウフキン</t>
    </rPh>
    <rPh sb="18" eb="20">
      <t>ジギョウ</t>
    </rPh>
    <rPh sb="20" eb="22">
      <t>キキン</t>
    </rPh>
    <phoneticPr fontId="1"/>
  </si>
  <si>
    <t>遠賀町子ども医療費助成事業基金</t>
  </si>
  <si>
    <t>子ども医療に係る自己負担を助成し、子育て支援の充実を図る。</t>
  </si>
  <si>
    <t>名護市</t>
    <rPh sb="0" eb="3">
      <t>ナゴシ</t>
    </rPh>
    <phoneticPr fontId="1"/>
  </si>
  <si>
    <t>名護市特定防衛施設周辺整備調整交付金基金</t>
    <rPh sb="0" eb="3">
      <t>ナゴシ</t>
    </rPh>
    <phoneticPr fontId="1"/>
  </si>
  <si>
    <t>高齢者を対象とした肺炎球菌ワクチン接種の助成を安定的に実施することにより、市民の健康維持及び向上を図るものである。</t>
    <rPh sb="0" eb="3">
      <t>コウレイシャ</t>
    </rPh>
    <rPh sb="4" eb="6">
      <t>タイショウ</t>
    </rPh>
    <rPh sb="9" eb="11">
      <t>ハイエン</t>
    </rPh>
    <rPh sb="11" eb="13">
      <t>キュウキン</t>
    </rPh>
    <rPh sb="17" eb="19">
      <t>セッシュ</t>
    </rPh>
    <rPh sb="20" eb="22">
      <t>ジョセイ</t>
    </rPh>
    <rPh sb="23" eb="26">
      <t>アンテイテキ</t>
    </rPh>
    <rPh sb="27" eb="29">
      <t>ジッシ</t>
    </rPh>
    <rPh sb="37" eb="39">
      <t>シミン</t>
    </rPh>
    <rPh sb="40" eb="42">
      <t>ケンコウ</t>
    </rPh>
    <rPh sb="42" eb="44">
      <t>イジ</t>
    </rPh>
    <rPh sb="44" eb="45">
      <t>オヨ</t>
    </rPh>
    <rPh sb="46" eb="48">
      <t>コウジョウ</t>
    </rPh>
    <rPh sb="49" eb="50">
      <t>ハカ</t>
    </rPh>
    <phoneticPr fontId="1"/>
  </si>
  <si>
    <t>新富町コミュニティバス運営基金</t>
    <rPh sb="0" eb="3">
      <t>シントミチョウ</t>
    </rPh>
    <phoneticPr fontId="1"/>
  </si>
  <si>
    <t>コミュニティバスを運行し、公共交通空白地域における交通手段の安定的かつ継続的確保を図る。</t>
  </si>
  <si>
    <t>舞鶴市</t>
    <phoneticPr fontId="1"/>
  </si>
  <si>
    <t>舞鶴市漁業振興基金</t>
    <phoneticPr fontId="1"/>
  </si>
  <si>
    <t>漁業活動の効率化・水産物の販売促進・漁業の担い手育成により漁業経営の体質強化を図る。</t>
    <phoneticPr fontId="1"/>
  </si>
  <si>
    <t>「未来を創るひとづくり、ものづくり」をテーマに、活力ある地域づくりや地域の教育力を高め、未来を担う科学者や研究者、技術者の育成に資する事業を行い、地域の活性化・発展に広く寄与する。</t>
    <phoneticPr fontId="1"/>
  </si>
  <si>
    <t>各学校に学校司書を配置し、司書教諭等と協力しながら、児童の読書活動の推進を図る。</t>
    <phoneticPr fontId="1"/>
  </si>
  <si>
    <t>上峰町</t>
    <rPh sb="0" eb="3">
      <t>カミミネチョウ</t>
    </rPh>
    <phoneticPr fontId="1"/>
  </si>
  <si>
    <t>上峰町子どもの医療費の助成基金</t>
  </si>
  <si>
    <t>生徒に応じたよりきめ細かな学習指導を充実させ、基礎的な知識や技能の習得を通して学力の向上を図る。</t>
  </si>
  <si>
    <t>滝沢市</t>
    <phoneticPr fontId="1"/>
  </si>
  <si>
    <t>滝沢市特定防衛施設周辺整備調整交付金事業基金</t>
    <phoneticPr fontId="1"/>
  </si>
  <si>
    <t>東通村下北試験場関連特定事業基金</t>
    <phoneticPr fontId="1"/>
  </si>
  <si>
    <t>漁業施設及び漁村環境の整備と充実を図り、産業の振興に寄与する。</t>
    <phoneticPr fontId="1"/>
  </si>
  <si>
    <t>上富良野町</t>
    <rPh sb="0" eb="4">
      <t>カミフラノ</t>
    </rPh>
    <rPh sb="4" eb="5">
      <t>チョウ</t>
    </rPh>
    <phoneticPr fontId="1"/>
  </si>
  <si>
    <t>中学生以下の入院・通院に要する医療費自己負担分を助成することにより、未来を担う子どもの健やかな成長に寄与する。</t>
    <phoneticPr fontId="1"/>
  </si>
  <si>
    <t>①木更津市で保有するはしご付消防自動車について、修理、点検、更新を行うことで、常に万全な状態で災害に対応できる消防体制とし、市民が安心して暮らせる環境の確保を図る。
②老朽化した救助工作車の維持・更新を行い、市民の安全な生活環境を確保する。
③市内に居住する妊産婦及び乳幼児に対して健康診査、歯科健診、聴力健診を行い、健康管理の充実や経済的負担の軽減を図る。</t>
    <phoneticPr fontId="1"/>
  </si>
  <si>
    <t>鉾田市特定防衛施設周辺整備調整交付金事業基金</t>
    <phoneticPr fontId="1"/>
  </si>
  <si>
    <t>みやこ町学校給食事業基金</t>
    <rPh sb="3" eb="4">
      <t>マチ</t>
    </rPh>
    <rPh sb="4" eb="6">
      <t>ガッコウ</t>
    </rPh>
    <rPh sb="6" eb="8">
      <t>キュウショク</t>
    </rPh>
    <rPh sb="8" eb="10">
      <t>ジギョウ</t>
    </rPh>
    <rPh sb="10" eb="12">
      <t>キキン</t>
    </rPh>
    <phoneticPr fontId="1"/>
  </si>
  <si>
    <t>新富町学校教育振興基金</t>
    <rPh sb="0" eb="3">
      <t>シントミマチ</t>
    </rPh>
    <rPh sb="3" eb="5">
      <t>ガッコウ</t>
    </rPh>
    <rPh sb="5" eb="7">
      <t>キョウイク</t>
    </rPh>
    <rPh sb="7" eb="9">
      <t>シンコウ</t>
    </rPh>
    <rPh sb="9" eb="11">
      <t>キキン</t>
    </rPh>
    <phoneticPr fontId="1"/>
  </si>
  <si>
    <t>公営塾運営事業基金</t>
    <rPh sb="0" eb="2">
      <t>コウエイ</t>
    </rPh>
    <rPh sb="2" eb="3">
      <t>ジュク</t>
    </rPh>
    <rPh sb="3" eb="5">
      <t>ウンエイ</t>
    </rPh>
    <rPh sb="5" eb="7">
      <t>ジギョウ</t>
    </rPh>
    <rPh sb="7" eb="9">
      <t>キキン</t>
    </rPh>
    <phoneticPr fontId="1"/>
  </si>
  <si>
    <t>金武町特定防衛施設周辺整備調整交付金基金</t>
    <rPh sb="0" eb="3">
      <t>キンチョウ</t>
    </rPh>
    <phoneticPr fontId="1"/>
  </si>
  <si>
    <t>行橋市</t>
    <phoneticPr fontId="1"/>
  </si>
  <si>
    <t>【個別表】令和3年度基金造成団体別基金執行状況表（001特定防衛施設周辺整備調整交付金基金（特定防衛施設周辺整備調整交付金））</t>
    <phoneticPr fontId="1"/>
  </si>
  <si>
    <t>令和元年度末基金残高
（ａ）</t>
    <rPh sb="0" eb="2">
      <t>レイワ</t>
    </rPh>
    <rPh sb="2" eb="3">
      <t>モト</t>
    </rPh>
    <rPh sb="3" eb="5">
      <t>ネンド</t>
    </rPh>
    <rPh sb="5" eb="6">
      <t>マツ</t>
    </rPh>
    <rPh sb="6" eb="8">
      <t>キキン</t>
    </rPh>
    <rPh sb="8" eb="10">
      <t>ザンダカ</t>
    </rPh>
    <phoneticPr fontId="1"/>
  </si>
  <si>
    <t>令　和　２　年　度　収　入　支　出</t>
    <rPh sb="0" eb="1">
      <t>レイ</t>
    </rPh>
    <rPh sb="2" eb="3">
      <t>ワ</t>
    </rPh>
    <rPh sb="6" eb="7">
      <t>トシ</t>
    </rPh>
    <rPh sb="8" eb="9">
      <t>ド</t>
    </rPh>
    <rPh sb="10" eb="11">
      <t>オサム</t>
    </rPh>
    <rPh sb="12" eb="13">
      <t>イ</t>
    </rPh>
    <rPh sb="14" eb="15">
      <t>シ</t>
    </rPh>
    <rPh sb="16" eb="17">
      <t>デ</t>
    </rPh>
    <phoneticPr fontId="1"/>
  </si>
  <si>
    <t>令和２年度
国庫返納額
（ｄ）</t>
    <rPh sb="0" eb="2">
      <t>レイワ</t>
    </rPh>
    <rPh sb="3" eb="5">
      <t>ネンド</t>
    </rPh>
    <rPh sb="8" eb="10">
      <t>ヘンノウ</t>
    </rPh>
    <phoneticPr fontId="1"/>
  </si>
  <si>
    <t>令和２年度末基金残高
(ｅ=ａ+ｂ-ｃ-ｄ)</t>
    <rPh sb="0" eb="2">
      <t>レイワ</t>
    </rPh>
    <rPh sb="3" eb="5">
      <t>ネンド</t>
    </rPh>
    <rPh sb="5" eb="6">
      <t>マツ</t>
    </rPh>
    <rPh sb="6" eb="8">
      <t>キキン</t>
    </rPh>
    <rPh sb="8" eb="10">
      <t>ザンダカ</t>
    </rPh>
    <phoneticPr fontId="1"/>
  </si>
  <si>
    <t>令和２年度　事業実施決定等</t>
    <rPh sb="0" eb="2">
      <t>レイワ</t>
    </rPh>
    <rPh sb="3" eb="5">
      <t>ネンド</t>
    </rPh>
    <rPh sb="6" eb="8">
      <t>ジギョウ</t>
    </rPh>
    <rPh sb="8" eb="10">
      <t>ジッシ</t>
    </rPh>
    <rPh sb="10" eb="12">
      <t>ケッテイ</t>
    </rPh>
    <rPh sb="12" eb="13">
      <t>トウ</t>
    </rPh>
    <phoneticPr fontId="1"/>
  </si>
  <si>
    <t>令和２年度末　貸付残高等</t>
    <rPh sb="0" eb="2">
      <t>レイワ</t>
    </rPh>
    <rPh sb="3" eb="5">
      <t>ネンド</t>
    </rPh>
    <rPh sb="5" eb="6">
      <t>マツ</t>
    </rPh>
    <rPh sb="7" eb="9">
      <t>カシツ</t>
    </rPh>
    <rPh sb="9" eb="11">
      <t>ザンダカ</t>
    </rPh>
    <rPh sb="11" eb="12">
      <t>トウ</t>
    </rPh>
    <phoneticPr fontId="1"/>
  </si>
  <si>
    <t>①老朽化した給食センターの建替え設置工事を行うことで、バランスのとれた栄養豊かな給食を提供し、児童・生徒の心身の健全な発達、健康の増進、体位の向上に寄与する。　　　　　　　　　　　　　②町立博物館を整備することにより、北谷町の歴史・文化・自然の継承・発信の拠点となることを目的とする。</t>
    <rPh sb="1" eb="4">
      <t>ロウキュウカ</t>
    </rPh>
    <rPh sb="6" eb="8">
      <t>キュウショク</t>
    </rPh>
    <rPh sb="13" eb="15">
      <t>タテカ</t>
    </rPh>
    <rPh sb="16" eb="18">
      <t>セッチ</t>
    </rPh>
    <rPh sb="18" eb="20">
      <t>コウジ</t>
    </rPh>
    <rPh sb="21" eb="22">
      <t>オコナ</t>
    </rPh>
    <rPh sb="35" eb="37">
      <t>エイヨウ</t>
    </rPh>
    <rPh sb="37" eb="38">
      <t>ユタ</t>
    </rPh>
    <rPh sb="40" eb="42">
      <t>キュウショク</t>
    </rPh>
    <rPh sb="43" eb="45">
      <t>テイキョウ</t>
    </rPh>
    <rPh sb="47" eb="49">
      <t>ジドウ</t>
    </rPh>
    <rPh sb="50" eb="52">
      <t>セイト</t>
    </rPh>
    <rPh sb="53" eb="55">
      <t>シンシン</t>
    </rPh>
    <rPh sb="56" eb="58">
      <t>ケンゼン</t>
    </rPh>
    <rPh sb="59" eb="61">
      <t>ハッタツ</t>
    </rPh>
    <rPh sb="62" eb="64">
      <t>ケンコウ</t>
    </rPh>
    <rPh sb="65" eb="67">
      <t>ゾウシン</t>
    </rPh>
    <rPh sb="68" eb="70">
      <t>タイイ</t>
    </rPh>
    <rPh sb="71" eb="73">
      <t>コウジョウ</t>
    </rPh>
    <rPh sb="74" eb="76">
      <t>キヨ</t>
    </rPh>
    <phoneticPr fontId="1"/>
  </si>
  <si>
    <t>岩国市</t>
    <phoneticPr fontId="1"/>
  </si>
  <si>
    <t>岩国市学校給食運営基金</t>
    <phoneticPr fontId="1"/>
  </si>
  <si>
    <t>昭島市</t>
    <phoneticPr fontId="1"/>
  </si>
  <si>
    <t>昭島市特定防衛施設周辺整備調整交付金事業基金</t>
    <phoneticPr fontId="1"/>
  </si>
  <si>
    <t>①子育て家庭の乳幼児に係る医療費負担を軽減し、乳幼児の保健の向上及び健やかな育成を図る。
②市民が安心して快適に利用出来るよう、市民交流センターの建替えを実施し、利便性の向上及び更なる市民相互の交流の促進を図る。
③中学校の生徒に、情報化社会に対応した能力を身に付けさせるため、教育用コンピュータ等を整備する。
④小学校の児童に、情報化社会に対応した能力を身に付けさせるため、教育用コンピュータ等を整備する。
⑤図書館情報システムにおけるＩＣＴの活用により、２０２０年３月開館した教育福祉総合センター内市民図書館及び分館・分室のサービスの向上と経費の削減を図る。
⑥市内小学校にデジタル教科書を整備し、わかりやすい授業及び自由度の高い授業を行うことで児童の学力向上を図る。
⑦市内小学校に学校図書館支援員を配置し、児童及び生徒の読書活動の推進を図る。
⑧市内中学校にデジタル教科書を整備し、わかりやすい授業及び自由度の高い授業を行うことで生徒の学力向上を図る。</t>
    <phoneticPr fontId="1"/>
  </si>
  <si>
    <t>嘉手納町特定防衛施設周辺整備調整交付金事業基金</t>
  </si>
  <si>
    <t>兼久海浜公園について、総合的な再整備を行うことで、今後の町民等のニーズに合った施設機能の向上及び町民等の余暇活動の充実化に寄与するものである。</t>
  </si>
  <si>
    <t>福生市</t>
    <phoneticPr fontId="1"/>
  </si>
  <si>
    <t>福生市特定防衛施設周辺整備調整交付金事業基金</t>
    <phoneticPr fontId="1"/>
  </si>
  <si>
    <t>①古民家等の維持管理事業の安定的遂行により、市民の郷土愛を育み、文化的満足度を向上させる。
②市民会館指定管理委託事業の安定的遂行により、民間事業者の専門的知識やノウハウを生かして、行政では実施することが困難な取組を行い、より一層のサービス水準の向上を図る。
③英語教育指導助手（外国人）委託事業の安定的遂行により、市立中学校全校に外国人指導助手を配置し、市立小学校にも随時巡回させることで、効率的な授業支援を行い、児童・生徒の英語力の伸張を図る。
④通学路見守り委託事業の安定的遂行により、市立小学校の通学路において、交通事故及び犯罪被害を受けないよう、見守り員を配置して登下校中における児童の安全確保を図る。
⑤小中学校のICT環境を充実することにより、効果的・効率的に教育の情報化を図り、魅力ある学校づくりを推進する。
⑥地域体育館の管理・運営を指定管理者に委託し、専門的な知識及び技術を活用することにより、市民サービスの向上を図る。
⑦自転車等駐車場の管理・運営を指定管理者に委託し、専門的な知識及び技術を活用することにより、市民サービスの向上を図る。
⑧防災食育センター維持管理業務及び学校給食調理等業務を委託し、災害時対応施設としての機能の維持を図るとともに、安全安心な学校給食を安定して提供する。</t>
    <phoneticPr fontId="1"/>
  </si>
  <si>
    <t>瑞穂町</t>
    <phoneticPr fontId="1"/>
  </si>
  <si>
    <t>瑞穂町特定防衛施設周辺整備調整交付金事業基金</t>
    <rPh sb="0" eb="3">
      <t>ミズホチョウ</t>
    </rPh>
    <rPh sb="3" eb="5">
      <t>トクテイ</t>
    </rPh>
    <rPh sb="5" eb="7">
      <t>ボウエイ</t>
    </rPh>
    <rPh sb="7" eb="9">
      <t>シセツ</t>
    </rPh>
    <rPh sb="9" eb="11">
      <t>シュウヘン</t>
    </rPh>
    <rPh sb="11" eb="13">
      <t>セイビ</t>
    </rPh>
    <rPh sb="13" eb="15">
      <t>チョウセイ</t>
    </rPh>
    <rPh sb="15" eb="18">
      <t>コウフキン</t>
    </rPh>
    <rPh sb="18" eb="20">
      <t>ジギョウ</t>
    </rPh>
    <rPh sb="20" eb="22">
      <t>キキン</t>
    </rPh>
    <phoneticPr fontId="1"/>
  </si>
  <si>
    <t>①ホームページの維持管理を委託することにより、安定的で効果的な情報発信を行う。
②町政に関する情報、イベント情報を映像及び音声で伝達するため、制作放送業務を委託することにより、新たな広報媒体の確立を図る。
③郷土資料館の運営を指定管理者に委託することにより、管理運営の質を向上させ、利用者の利便性及び施設の活性化を図る。
④廃棄物の正しい分別及び収集を徹底することにより、中間処理施設としての機能を十分に発揮させ、循環型社会の形成を促す。
⑤老朽化した図書館施設及び各種附属機器を改修及び更新することで利用しやすい快適な環境を作る。
⑥町民自ら健康づくりへの積極的な取り組みが出来る環境作りを推進することにより、健康で活力ある人づくりと活気ある町づくりを図る。</t>
    <phoneticPr fontId="1"/>
  </si>
  <si>
    <t>御殿場市</t>
    <rPh sb="0" eb="3">
      <t>ゴテンバ</t>
    </rPh>
    <rPh sb="3" eb="4">
      <t>シ</t>
    </rPh>
    <phoneticPr fontId="1"/>
  </si>
  <si>
    <t>御殿場市特定防衛施設周辺整備調整交付金事業基金</t>
    <phoneticPr fontId="1"/>
  </si>
  <si>
    <t>①子どもの疾病に対する早期発見、早期治療による疾病の慢性化を予防し、経済的負担の軽減を図る。
②市民の各種感染症の罹患及び重症化を防止し、経済的負担の軽減を図る。
③市民の生活習慣病の罹患及び重症化を防止し、経済的負担の軽減を図る。
④小中学校におけるＩＣＴ環境を整備し、ＩＣＴを活用した学習活動の充実化を図る。</t>
    <phoneticPr fontId="1"/>
  </si>
  <si>
    <t>山中湖村</t>
    <rPh sb="0" eb="3">
      <t>ヤマナカコ</t>
    </rPh>
    <rPh sb="3" eb="4">
      <t>ムラ</t>
    </rPh>
    <phoneticPr fontId="1"/>
  </si>
  <si>
    <t>①各種健(検)診事業 を実施することにより疾病の早期発見、村民の健康増進や経済的負担の軽減を図る。
②保育所のサービス水準の維持を目的に保育所の人件費の一部に充てることで、今後保育士の採用・安定雇用を図り、地域の宝である子供たちの健やかな成長を介助していくことを目的とする。
③災害時拠点指定公園の管理運用</t>
    <phoneticPr fontId="1"/>
  </si>
  <si>
    <t>大衡村</t>
    <phoneticPr fontId="1"/>
  </si>
  <si>
    <t>①１８歳以下の子どもに係る医療費の自己負担分を助成することにより、未来を担う子どもの健やかな成長に寄与する。
②老朽化が著しい学校給食センターを建て替え、大衡村の児童生徒全員に安心・安全な給食を提供する。</t>
    <phoneticPr fontId="1"/>
  </si>
  <si>
    <t>岩国市日米交流基金</t>
    <phoneticPr fontId="1"/>
  </si>
  <si>
    <t>裾野市</t>
    <phoneticPr fontId="1"/>
  </si>
  <si>
    <t>裾野市特定防衛施設周辺整備調整交付金事業基金</t>
    <phoneticPr fontId="1"/>
  </si>
  <si>
    <t>市民文化センターの舞台照明等を整備することにより、施設の機能を維持・向上し、市民が快適に利用できるよう環境整備を図る。</t>
    <phoneticPr fontId="1"/>
  </si>
  <si>
    <t>三沢市</t>
    <phoneticPr fontId="1"/>
  </si>
  <si>
    <t>①小中学生の医療費自己負担分に係る費用を助成し、子育て費用を負担軽減することにより、子どもの保健及び生活環境の向上を図る。
②子ども医療費自己負担分に係る費用を助成し、子育て費用を負担軽減することにより、子どもの保健及び生活環境の向上を図る。</t>
    <phoneticPr fontId="1"/>
  </si>
  <si>
    <t>奈義町</t>
    <rPh sb="0" eb="2">
      <t>ナギ</t>
    </rPh>
    <rPh sb="2" eb="3">
      <t>チョウ</t>
    </rPh>
    <phoneticPr fontId="1"/>
  </si>
  <si>
    <t>奈義町特定防衛施設周辺整備調整交付金事業基金</t>
    <phoneticPr fontId="1"/>
  </si>
  <si>
    <t>町民からの保育及び幼児教育への需要の高まりに対応する環境の改善を図ることを目的として、こども園の整備に必要な経費に充てる。</t>
    <phoneticPr fontId="1"/>
  </si>
  <si>
    <t>木更津市</t>
    <phoneticPr fontId="1"/>
  </si>
  <si>
    <t>木更津市特定防衛施設周辺整備調整交付金事業基金</t>
    <phoneticPr fontId="1"/>
  </si>
  <si>
    <t>富士吉田市</t>
    <rPh sb="0" eb="4">
      <t>フジヨシダ</t>
    </rPh>
    <rPh sb="4" eb="5">
      <t>シ</t>
    </rPh>
    <phoneticPr fontId="1"/>
  </si>
  <si>
    <t>①子育て応援医療費助成事業実施を目的とした基金の造成。
②学校給食センターを安定的に運営することで安心安全な給食の提供を図る。
③学校給食費の助成を行い、保護者の経済的負担を軽減し、児童生徒の子育て及び健全な育成を支援する。</t>
    <phoneticPr fontId="1"/>
  </si>
  <si>
    <t>東松島市</t>
    <phoneticPr fontId="1"/>
  </si>
  <si>
    <t>①非常食等の防災備蓄用品を各地域に更新整備することで、災害時の地域防災力の向上を図る。
②小中学生の医療費を助成し、子どもの適正な医療機会の確保及び福祉の向上を図る。</t>
    <phoneticPr fontId="1"/>
  </si>
  <si>
    <t>宜野湾市特定防衛施設周辺整備調整交付金事業基金</t>
  </si>
  <si>
    <t xml:space="preserve">
①幼稚園運営事業を行うことにより、生涯にわたる人間形成の基礎を培うものとして、幼児を保育し、幼児の健やかな成長のための適切な環境を与え、その心身の発達を助長する保育活動の安定的な運営を行う保育環境の維持を図る。
②はしご付消防自動車を更新することにより、火災や救助活動等消防力の充実強化により、市民の生命、身体及び財産の保護に寄与することを目的とする。</t>
  </si>
  <si>
    <t>①こどもの疾病に対する早期発見及び早期治療により疾病の慢性を予防するとともに、村民の経済的負担の軽減を図る。
②住宅改修に助成することにより、良質な住宅の形成及び村民の安全・安心かつ快適な住生活の実現に寄与し、住宅の長寿命化及び村内経済の活性を図る。
③村内排水路の現況を調査し目標とする整備水準や施設整備の基本事項を定めることで村内全域の浸水対策を計画的に整備するための資とする。</t>
    <phoneticPr fontId="1"/>
  </si>
  <si>
    <t>大和町</t>
    <phoneticPr fontId="1"/>
  </si>
  <si>
    <t>大和町特定防衛施設周辺整備調整交付金事業基金</t>
    <rPh sb="0" eb="3">
      <t>ヤマトチョウ</t>
    </rPh>
    <rPh sb="3" eb="5">
      <t>トクテイ</t>
    </rPh>
    <rPh sb="5" eb="7">
      <t>ボウエイ</t>
    </rPh>
    <rPh sb="7" eb="9">
      <t>シセツ</t>
    </rPh>
    <rPh sb="9" eb="11">
      <t>シュウヘン</t>
    </rPh>
    <rPh sb="11" eb="13">
      <t>セイビ</t>
    </rPh>
    <rPh sb="13" eb="15">
      <t>チョウセイ</t>
    </rPh>
    <rPh sb="15" eb="18">
      <t>コウフキン</t>
    </rPh>
    <rPh sb="18" eb="20">
      <t>ジギョウ</t>
    </rPh>
    <rPh sb="20" eb="22">
      <t>キキン</t>
    </rPh>
    <phoneticPr fontId="1"/>
  </si>
  <si>
    <t>①伊江村におけるゴミ処理施設、産業廃棄物最終処分場及び火葬場について、安定的な維持運営を図り、地域住民の生活環境の改善に寄与するものである。
②伊江村における伊江村立診療所透析センターの安定的な維持運営により、地域住民の医療環境の向上に寄与するものである。
③伊江村における伊江村救急患者搬送船の安定的な維持運営により、地域住民の緊急時に伴う医療環境及び救助活動の向上に寄与するものである。
④伊江村総合運動公園施設の安定的な維持運営により地域住民等の健康増進やスポーツ振興を推進することによって地域住民等の福祉の向上を図るものである。
⑤安定的な保育所運営を行うことで、子育て世代が利用しやすい保育環境の維持を図る。</t>
  </si>
  <si>
    <t>舞鶴市学校給食運営基金</t>
    <phoneticPr fontId="1"/>
  </si>
  <si>
    <t>学校給食環境の改善により、児童生徒の心身の健全な育成を図る。</t>
    <phoneticPr fontId="1"/>
  </si>
  <si>
    <t>むつ市特定防衛施設周辺整備調整交付金事業基金</t>
    <rPh sb="2" eb="3">
      <t>シ</t>
    </rPh>
    <rPh sb="3" eb="5">
      <t>トクテイ</t>
    </rPh>
    <rPh sb="5" eb="7">
      <t>ボウエイ</t>
    </rPh>
    <rPh sb="7" eb="9">
      <t>シセツ</t>
    </rPh>
    <rPh sb="9" eb="11">
      <t>シュウヘン</t>
    </rPh>
    <rPh sb="11" eb="13">
      <t>セイビ</t>
    </rPh>
    <rPh sb="13" eb="15">
      <t>チョウセイ</t>
    </rPh>
    <rPh sb="15" eb="18">
      <t>コウフキン</t>
    </rPh>
    <rPh sb="18" eb="20">
      <t>ジギョウ</t>
    </rPh>
    <rPh sb="20" eb="22">
      <t>キキン</t>
    </rPh>
    <phoneticPr fontId="1"/>
  </si>
  <si>
    <t>①特別な配慮を必要とする児童生徒の学校生活の支援を行うことにより、特別支援教育環境の充実を図る。
②市内の福祉団体等が各種行事に参加する際の交通手段を確保することにより、住民の福祉の増進を図る。
③小中一貫教育非常勤講師を安定的に任用し、児童生徒がゆとりを持ち、落ち着いて生活できるよう、中一ギャップの解消を図る。
④外国語指導助手を安定的に任用し、小学校における外国語科、外国語活動及び中学校における英語の授業を通し、コミュニケーション能力の素地や基礎を養うことを図る。</t>
    <phoneticPr fontId="1"/>
  </si>
  <si>
    <t>恵庭市特定防衛施設周辺整備調整交付金事業基金</t>
    <phoneticPr fontId="1"/>
  </si>
  <si>
    <t>①経年劣化により突然の故障が懸念されるはしご付消防ポンプ自動車を更新整備することで、安定した消防力の維持を図る。
②子どもの疾病の早期治療を促進し、健康の保持・増進を図るため、安定的な子ども医療費助成の継続を図る。</t>
    <phoneticPr fontId="1"/>
  </si>
  <si>
    <t>①はしご付き消防車両をリース契約し、消防力の強化を図る。
②市民文化センターの音響・照明設備をリース契約し、市民の文化施設の維持を図る。
③夜間における犯罪や事故の発生を防止し、地域の安全に資する環境を整備する町内会等に防犯灯の設置にかかる費用を助成する。</t>
    <phoneticPr fontId="1"/>
  </si>
  <si>
    <t>恩納村特定防衛施設周辺整備調整交付金事業基金</t>
  </si>
  <si>
    <t>老朽化した公民館（塩屋区）を整備することで、地域行事や伝統芸能等を通して区民が交流を深め、楽しく生きがいのある地域作りを形成するため、利用者が安心・快適に利用できる施設整備を目的とする。</t>
  </si>
  <si>
    <t>小美玉市</t>
    <phoneticPr fontId="1"/>
  </si>
  <si>
    <t>武蔵村山市防災食育センター備品整備基金</t>
    <rPh sb="0" eb="5">
      <t>ムサシムラヤマシ</t>
    </rPh>
    <rPh sb="5" eb="7">
      <t>ボウサイ</t>
    </rPh>
    <rPh sb="7" eb="9">
      <t>ショクイク</t>
    </rPh>
    <rPh sb="13" eb="15">
      <t>ビヒン</t>
    </rPh>
    <rPh sb="15" eb="17">
      <t>セイビ</t>
    </rPh>
    <rPh sb="17" eb="19">
      <t>キキン</t>
    </rPh>
    <phoneticPr fontId="1"/>
  </si>
  <si>
    <t>防災食育センターにおける防災機能及び食育機能(学校給食及び施設内における食育事業の実施)を保持する上で必要な備品類の整備を行うことで、防災対策、学校夕食事業及び食育事業の充実を図る。</t>
    <rPh sb="0" eb="2">
      <t>ボウサイ</t>
    </rPh>
    <rPh sb="2" eb="4">
      <t>ショクイク</t>
    </rPh>
    <rPh sb="12" eb="14">
      <t>ボウサイ</t>
    </rPh>
    <rPh sb="14" eb="16">
      <t>キノウ</t>
    </rPh>
    <rPh sb="16" eb="17">
      <t>オヨ</t>
    </rPh>
    <rPh sb="18" eb="20">
      <t>ショクイク</t>
    </rPh>
    <rPh sb="20" eb="22">
      <t>キノウ</t>
    </rPh>
    <rPh sb="23" eb="25">
      <t>ガッコウ</t>
    </rPh>
    <rPh sb="25" eb="27">
      <t>キュウショク</t>
    </rPh>
    <rPh sb="27" eb="28">
      <t>オヨ</t>
    </rPh>
    <rPh sb="29" eb="31">
      <t>シセツ</t>
    </rPh>
    <rPh sb="31" eb="32">
      <t>ナイ</t>
    </rPh>
    <rPh sb="36" eb="38">
      <t>ショクイク</t>
    </rPh>
    <rPh sb="38" eb="40">
      <t>ジギョウ</t>
    </rPh>
    <rPh sb="41" eb="43">
      <t>ジッシ</t>
    </rPh>
    <rPh sb="45" eb="47">
      <t>ホジ</t>
    </rPh>
    <rPh sb="49" eb="50">
      <t>ウエ</t>
    </rPh>
    <rPh sb="51" eb="53">
      <t>ヒツヨウ</t>
    </rPh>
    <rPh sb="54" eb="56">
      <t>ビヒン</t>
    </rPh>
    <rPh sb="56" eb="57">
      <t>タグイ</t>
    </rPh>
    <rPh sb="58" eb="60">
      <t>セイビ</t>
    </rPh>
    <rPh sb="61" eb="62">
      <t>オコナ</t>
    </rPh>
    <rPh sb="67" eb="69">
      <t>ボウサイ</t>
    </rPh>
    <rPh sb="69" eb="71">
      <t>タイサク</t>
    </rPh>
    <rPh sb="72" eb="74">
      <t>ガッコウ</t>
    </rPh>
    <rPh sb="74" eb="76">
      <t>ユウショク</t>
    </rPh>
    <rPh sb="76" eb="78">
      <t>ジギョウ</t>
    </rPh>
    <rPh sb="78" eb="79">
      <t>オヨ</t>
    </rPh>
    <rPh sb="80" eb="82">
      <t>ショクイク</t>
    </rPh>
    <rPh sb="82" eb="84">
      <t>ジギョウ</t>
    </rPh>
    <rPh sb="85" eb="87">
      <t>ジュウジツ</t>
    </rPh>
    <rPh sb="88" eb="89">
      <t>ハカ</t>
    </rPh>
    <phoneticPr fontId="1"/>
  </si>
  <si>
    <t>①幼児教育を充実させ、子育てに悩む保護者等に対する相談体制、関係機関との連携を強化し、家庭や地域に開かれた幼児教育環境を確立する。
②子どもの疾病に対する早期発見、早期治療による疾病の慢性化を予防し、経済的負担の軽減を図る。
③感染症を予防し、公衆衛生の増進を図る。
④児童の健全な育成、多様な保育需要への対応を図る。
⑤児童の育成・心身発達を助長し、多様な保育需要への対応と健全な幼児教育を推進する。</t>
    <phoneticPr fontId="1"/>
  </si>
  <si>
    <t>行方市特定防衛施設周辺整備調整交付金基金</t>
    <rPh sb="0" eb="3">
      <t>ナメガタシ</t>
    </rPh>
    <rPh sb="3" eb="5">
      <t>トクテイ</t>
    </rPh>
    <rPh sb="5" eb="7">
      <t>ボウエイ</t>
    </rPh>
    <rPh sb="7" eb="9">
      <t>シセツ</t>
    </rPh>
    <rPh sb="9" eb="11">
      <t>シュウヘン</t>
    </rPh>
    <rPh sb="11" eb="13">
      <t>セイビ</t>
    </rPh>
    <rPh sb="13" eb="15">
      <t>チョウセイ</t>
    </rPh>
    <rPh sb="15" eb="18">
      <t>コウフキン</t>
    </rPh>
    <rPh sb="18" eb="20">
      <t>キキン</t>
    </rPh>
    <phoneticPr fontId="1"/>
  </si>
  <si>
    <t>①長期にわたって安定的に稼働させるため、全面的な大規模改修を行い、地域農業の振興及び環境衛生の向上を図る。
②災害などの緊急情報や行政情報の提供を迅速かつ正確に行うため、防災無線及び防災対応型エリア放送の安定的な維持管理を行い、災害に強い地域社会の形成を図る。
③市内の小中学校及び幼稚園への外国語指導助手を配置することにより、英語を用いてコミュニケーションをすることで実践的な英語能力の育成を図る。</t>
    <phoneticPr fontId="1"/>
  </si>
  <si>
    <t>①学校給食の無償化を実施することで、保護者の経済的負担を軽減し、社会全体で子育てを支援できる環境を整備する。
②子どもの医療費を助成することにより、子どもの健やかな成長に寄与するとともに、子どもの保健の向上と福祉の増進を図る。</t>
    <phoneticPr fontId="1"/>
  </si>
  <si>
    <t>岩国市子育て支援基金</t>
    <phoneticPr fontId="1"/>
  </si>
  <si>
    <t>芦屋町特定防衛施設周辺整備調整交付金事業基金</t>
    <phoneticPr fontId="1"/>
  </si>
  <si>
    <t>①生徒に応じたよりきめ細やかな学習指導を充実させ基礎的な知識や技能の習得を通して、学力の向上を図る。
②バス運行体系の調整及び維持を図ることにより、地域交通の利便性を確保し、住民福祉の向上に資することを目的とする。
③学校給食センターの運営経費を負担し、施設・設備の維持、保守点検等の予防保全に日々努めることで、学校給食事業を円滑に運営することを目的とする。</t>
    <phoneticPr fontId="1"/>
  </si>
  <si>
    <t>岩国市学校空調設備整備基金</t>
    <phoneticPr fontId="1"/>
  </si>
  <si>
    <t>別海町</t>
    <phoneticPr fontId="1"/>
  </si>
  <si>
    <t>別海町特定防衛施設周辺整備調整交付金事業基金</t>
    <phoneticPr fontId="1"/>
  </si>
  <si>
    <t>子どもの疾病の早期治療を促進し健康で健全な育成を推進するとともに、子育て世帯の経済的負担を緩和する。</t>
    <phoneticPr fontId="1"/>
  </si>
  <si>
    <t>岩国市防犯設備基金</t>
    <phoneticPr fontId="1"/>
  </si>
  <si>
    <t>市民生活に悪影響を及ぼす犯罪、事故等を未然に防止する環境を醸成し、市民が安心・安全に暮らすことができるまちづくりを推進する。</t>
    <phoneticPr fontId="1"/>
  </si>
  <si>
    <t>武蔵村山市妊婦健康診査基金</t>
    <rPh sb="0" eb="5">
      <t>ムサシムラヤマシ</t>
    </rPh>
    <rPh sb="5" eb="7">
      <t>ニンプ</t>
    </rPh>
    <rPh sb="7" eb="9">
      <t>ケンコウ</t>
    </rPh>
    <rPh sb="9" eb="11">
      <t>シンサ</t>
    </rPh>
    <rPh sb="11" eb="13">
      <t>キキン</t>
    </rPh>
    <phoneticPr fontId="1"/>
  </si>
  <si>
    <t>妊婦健康診査について、経済的負担の軽減を図るとともに、母体と胎児の健康管理を充実させることで、妊婦が安心して出産できる体制を確保する。</t>
    <phoneticPr fontId="1"/>
  </si>
  <si>
    <t>外国語指導業務委託による外国語指導助手の巡回、担当教員と連携した少人数指導等教員及び特別支援員を配置することにより、小中学校児童生徒のより良い学校生活と教育環境の充実を図る。</t>
  </si>
  <si>
    <t>小美玉市</t>
    <rPh sb="0" eb="3">
      <t>オミタマ</t>
    </rPh>
    <rPh sb="3" eb="4">
      <t>シ</t>
    </rPh>
    <phoneticPr fontId="1"/>
  </si>
  <si>
    <t>文化施設等維持管理運営等事業基金</t>
    <phoneticPr fontId="1"/>
  </si>
  <si>
    <t>小美玉市文化施設等維持管理運営等事業基金に必要な資金を積み立て、文化の振興及び地域の活性化を図る。</t>
    <phoneticPr fontId="1"/>
  </si>
  <si>
    <t>東北町学校給食費給付金交付事業基金</t>
    <rPh sb="0" eb="3">
      <t>トウホクマチ</t>
    </rPh>
    <rPh sb="3" eb="5">
      <t>ガッコウ</t>
    </rPh>
    <rPh sb="5" eb="7">
      <t>キュウショク</t>
    </rPh>
    <rPh sb="7" eb="8">
      <t>ヒ</t>
    </rPh>
    <rPh sb="8" eb="11">
      <t>キュウフキン</t>
    </rPh>
    <rPh sb="11" eb="13">
      <t>コウフ</t>
    </rPh>
    <rPh sb="13" eb="15">
      <t>ジギョウ</t>
    </rPh>
    <rPh sb="15" eb="17">
      <t>キキン</t>
    </rPh>
    <phoneticPr fontId="1"/>
  </si>
  <si>
    <t>学校給食を受ける児童生徒の保護者の経済的負担を軽減することで、教育の充実に資するとともに子育て支援を図る。</t>
    <phoneticPr fontId="1"/>
  </si>
  <si>
    <t>由布市子ども及び高校生等医療費助成事業基金</t>
  </si>
  <si>
    <t>子ども及び高校生等の医療に係る自己負担費用を助成し、子育て支援の充実を図る。</t>
    <rPh sb="3" eb="4">
      <t>オヨ</t>
    </rPh>
    <rPh sb="5" eb="8">
      <t>コウコウセイ</t>
    </rPh>
    <rPh sb="8" eb="9">
      <t>トウ</t>
    </rPh>
    <rPh sb="19" eb="21">
      <t>ヒヨウ</t>
    </rPh>
    <phoneticPr fontId="1"/>
  </si>
  <si>
    <t>小松市</t>
    <phoneticPr fontId="1"/>
  </si>
  <si>
    <t>母と子のけんこう推進基金</t>
    <rPh sb="0" eb="1">
      <t>ハハ</t>
    </rPh>
    <rPh sb="2" eb="3">
      <t>コ</t>
    </rPh>
    <rPh sb="8" eb="10">
      <t>スイシン</t>
    </rPh>
    <rPh sb="10" eb="12">
      <t>キキン</t>
    </rPh>
    <phoneticPr fontId="1"/>
  </si>
  <si>
    <t>妊産婦及び児童の健康対策等を目的として、安心して子どもを産み育てることができる環境を整備する。
①こども医療費助成事業
②不妊治療支援事業
③不育治療支援事業
④任意予防接種助成事業</t>
    <phoneticPr fontId="1"/>
  </si>
  <si>
    <t>羽村市</t>
    <phoneticPr fontId="1"/>
  </si>
  <si>
    <t>羽村市特定防衛施設周辺整備調整交付金事業基金</t>
    <phoneticPr fontId="1"/>
  </si>
  <si>
    <t>児童及び生徒に係る医療費の一部を助成し、経済的負担の軽減を図るとともに、児童及び生徒の保健の向上と健全育成を図る。</t>
    <phoneticPr fontId="1"/>
  </si>
  <si>
    <t>①道路の改良工事を実施し道路環境の改善を図ることで、地域住民の生活環境の向上に寄与する。
②安定したごみの分別収集・中間処理を行う事により地域住民への生活環境の向上を図る。</t>
    <rPh sb="1" eb="3">
      <t>ドウロ</t>
    </rPh>
    <rPh sb="4" eb="6">
      <t>カイリョウ</t>
    </rPh>
    <rPh sb="6" eb="8">
      <t>コウジ</t>
    </rPh>
    <rPh sb="9" eb="11">
      <t>ジッシ</t>
    </rPh>
    <rPh sb="12" eb="14">
      <t>ドウロ</t>
    </rPh>
    <rPh sb="14" eb="16">
      <t>カンキョウ</t>
    </rPh>
    <rPh sb="17" eb="19">
      <t>カイゼン</t>
    </rPh>
    <rPh sb="20" eb="21">
      <t>ハカ</t>
    </rPh>
    <rPh sb="26" eb="28">
      <t>チイキ</t>
    </rPh>
    <rPh sb="28" eb="30">
      <t>ジュウミン</t>
    </rPh>
    <rPh sb="31" eb="33">
      <t>セイカツ</t>
    </rPh>
    <rPh sb="33" eb="35">
      <t>カンキョウ</t>
    </rPh>
    <rPh sb="36" eb="38">
      <t>コウジョウ</t>
    </rPh>
    <rPh sb="39" eb="41">
      <t>キヨ</t>
    </rPh>
    <phoneticPr fontId="1"/>
  </si>
  <si>
    <t>鎌ケ谷市特定防衛施設周辺整備調整交付金事業基金</t>
    <rPh sb="0" eb="4">
      <t>カマガヤシ</t>
    </rPh>
    <rPh sb="4" eb="6">
      <t>トクテイ</t>
    </rPh>
    <rPh sb="6" eb="8">
      <t>ボウエイ</t>
    </rPh>
    <rPh sb="8" eb="10">
      <t>シセツ</t>
    </rPh>
    <rPh sb="10" eb="12">
      <t>シュウヘン</t>
    </rPh>
    <rPh sb="12" eb="14">
      <t>セイビ</t>
    </rPh>
    <rPh sb="14" eb="16">
      <t>チョウセイ</t>
    </rPh>
    <rPh sb="16" eb="19">
      <t>コウフキン</t>
    </rPh>
    <rPh sb="19" eb="21">
      <t>ジギョウ</t>
    </rPh>
    <rPh sb="21" eb="23">
      <t>キキン</t>
    </rPh>
    <phoneticPr fontId="1"/>
  </si>
  <si>
    <t>疾病の発症、まん延を予防するとともに、子育て世帯の経済的負担の軽減を図る。</t>
    <phoneticPr fontId="1"/>
  </si>
  <si>
    <t>東広島市</t>
    <phoneticPr fontId="1"/>
  </si>
  <si>
    <t>東広島市都市基盤整備基金</t>
    <phoneticPr fontId="1"/>
  </si>
  <si>
    <t>歩道を整備することにより、自転車及び歩行者の通行の安全を図ることを目的として、道路改良整備に必要な経費に充てる。
狭隘な市道を拡幅し、自動車の通行確保等、安心安全な市民生活に寄与する。</t>
    <rPh sb="0" eb="2">
      <t>ホドウ</t>
    </rPh>
    <rPh sb="3" eb="5">
      <t>セイビ</t>
    </rPh>
    <rPh sb="13" eb="16">
      <t>ジテンシャ</t>
    </rPh>
    <rPh sb="16" eb="17">
      <t>オヨ</t>
    </rPh>
    <rPh sb="18" eb="21">
      <t>ホコウシャ</t>
    </rPh>
    <rPh sb="22" eb="24">
      <t>ツウコウ</t>
    </rPh>
    <rPh sb="25" eb="27">
      <t>アンゼン</t>
    </rPh>
    <rPh sb="28" eb="29">
      <t>ハカ</t>
    </rPh>
    <rPh sb="33" eb="35">
      <t>モクテキ</t>
    </rPh>
    <rPh sb="39" eb="41">
      <t>ドウロ</t>
    </rPh>
    <rPh sb="41" eb="43">
      <t>カイリョウ</t>
    </rPh>
    <rPh sb="43" eb="45">
      <t>セイビ</t>
    </rPh>
    <rPh sb="46" eb="48">
      <t>ヒツヨウ</t>
    </rPh>
    <rPh sb="49" eb="51">
      <t>ケイヒ</t>
    </rPh>
    <rPh sb="52" eb="53">
      <t>ア</t>
    </rPh>
    <phoneticPr fontId="1"/>
  </si>
  <si>
    <t>給食調理業務委託費等、運営費の負担により小中学校給食事業の健全な運営に資する。また、給食費の補助を行い、保護者の負担軽減を図る。</t>
  </si>
  <si>
    <t>山都町</t>
    <rPh sb="0" eb="3">
      <t>ヤマトチョウ</t>
    </rPh>
    <phoneticPr fontId="1"/>
  </si>
  <si>
    <t>山都町町道維持管理基金</t>
  </si>
  <si>
    <t>①こども医療費助成事業を安定的に実施し、こどもの健全な育成に寄与することを目的とする。
②小児予防接種事業を安定的に実施することで、こどもの感染症の発症予防と重症化予防に努め、個人及び集団の健康管理の向上を図る。</t>
  </si>
  <si>
    <t>東通村</t>
    <rPh sb="0" eb="2">
      <t>ヒガシドオリ</t>
    </rPh>
    <rPh sb="2" eb="3">
      <t>ムラ</t>
    </rPh>
    <phoneticPr fontId="1"/>
  </si>
  <si>
    <t>読谷村公共施設建設基金</t>
  </si>
  <si>
    <t>九重町</t>
    <phoneticPr fontId="1"/>
  </si>
  <si>
    <t>九重町特定防衛施設周辺整備調整交付金事業基金</t>
    <phoneticPr fontId="1"/>
  </si>
  <si>
    <t>①子ども医療費助成を行うことにより、疾病の早期発見・治療を促進し、子どもの健やかな成長に寄与する。
②検診事業の推進により、住民の健康増進や疾病の早期発見・早期治療を図る。</t>
    <phoneticPr fontId="1"/>
  </si>
  <si>
    <t>鉾田市</t>
    <rPh sb="0" eb="2">
      <t>ホコタ</t>
    </rPh>
    <rPh sb="2" eb="3">
      <t>シ</t>
    </rPh>
    <phoneticPr fontId="1"/>
  </si>
  <si>
    <t>防災等に関わる情報を市民へ的確かつ迅速に伝達・周知するため、デジタル方式に対応した機器の更新に必要な整備を行い、安全安心なまちづくりを図る。</t>
    <phoneticPr fontId="1"/>
  </si>
  <si>
    <t>学校給食事業基金により学校給食センターの運営経費を負担し、施設の保守点検等の予防保全に日々努めることで、学校給食事業を円滑に運営する。</t>
  </si>
  <si>
    <t>宜野座村</t>
    <rPh sb="0" eb="4">
      <t>ギノザソン</t>
    </rPh>
    <phoneticPr fontId="1"/>
  </si>
  <si>
    <t>宜野座村特定防衛施設周辺整備調整交付金事業基金</t>
    <rPh sb="0" eb="4">
      <t>ギノザソン</t>
    </rPh>
    <rPh sb="4" eb="6">
      <t>トクテイ</t>
    </rPh>
    <rPh sb="6" eb="14">
      <t>ボウエイシセツシュウヘンセイビ</t>
    </rPh>
    <rPh sb="14" eb="16">
      <t>チョウセイ</t>
    </rPh>
    <rPh sb="16" eb="19">
      <t>コウフキン</t>
    </rPh>
    <rPh sb="19" eb="21">
      <t>ジギョウ</t>
    </rPh>
    <rPh sb="21" eb="23">
      <t>キキン</t>
    </rPh>
    <phoneticPr fontId="1"/>
  </si>
  <si>
    <t>立川市</t>
    <phoneticPr fontId="1"/>
  </si>
  <si>
    <t>立川市特定防衛施設周辺整備調整交付金事業基金</t>
    <phoneticPr fontId="1"/>
  </si>
  <si>
    <t>高齢者に対し、インフルエンザ予防接種費用の一部を助成して、負担軽減を図る。
本事業によりインフルエンザの発病、重症化及び集団感染の防止に努める。</t>
    <phoneticPr fontId="1"/>
  </si>
  <si>
    <t>岡垣町</t>
    <phoneticPr fontId="1"/>
  </si>
  <si>
    <t>岡垣町特定防衛施設周辺整備調整交付金事業基金</t>
    <phoneticPr fontId="1"/>
  </si>
  <si>
    <t>①地域住民の学習・文化・スポーツ・レクリエーションの促進を図るため、岡垣サンリーアイの管理運営事業を行う。
②公共交通の運行に関し、将来にわたって安定的かつ継続的に住民の日常生活に必要な交通手段を確保する。
③町内全世帯に、実測かつ正確に災害等の緊急情報や行政情報の提供を行う地域情報伝達システムの維持管理を行う。</t>
    <phoneticPr fontId="1"/>
  </si>
  <si>
    <t>六ヶ所村</t>
    <phoneticPr fontId="1"/>
  </si>
  <si>
    <t>六ヶ所村特定防衛施設周辺整備調整交付金事業基金</t>
    <phoneticPr fontId="1"/>
  </si>
  <si>
    <t>村内小中学校において、支援が必要な児童生徒（要支援児）に対し、学校生活を健全に送るために必要な学校教育支援員を配置し、小中学校の効率的な運営を図る。</t>
    <phoneticPr fontId="1"/>
  </si>
  <si>
    <t>逗子市</t>
    <phoneticPr fontId="1"/>
  </si>
  <si>
    <t>逗子市特定防衛施設周辺整備基金</t>
    <phoneticPr fontId="1"/>
  </si>
  <si>
    <t>阿見町</t>
    <phoneticPr fontId="1"/>
  </si>
  <si>
    <t>①小児の健康の保持増進及び子育て世帯の家計負担の軽減を図る。
②多くの人々に予科練の歴史等を通じて、命の尊さと平和の大切さへの認識を深めてもらう。
③予防接種に要する費用を公費負担することで、町民の健康増進を図る。</t>
    <phoneticPr fontId="1"/>
  </si>
  <si>
    <t>東村特定防衛施設周辺整備調整交付金事業基金</t>
  </si>
  <si>
    <t>①地域住民へ健康に対する意識改善の促し及び高齢者が地域において自立した日常生活を営むことがきでるよう支援を図る。
②一時預かり保育を実施する等、子育て世代が利用しやすい保育所の運営と保育環境の維持を図る。
③高江区における住民主体の活力ある地域づくりを推進し、また、地域の生活環境の維持に努め、福祉の向上を図る。</t>
  </si>
  <si>
    <t>子どもの疾病の早期発見と治療を促進することで、保護者の子育て支援に寄与する。</t>
  </si>
  <si>
    <t>狭山市</t>
    <phoneticPr fontId="1"/>
  </si>
  <si>
    <t>狭山市特定防衛施設周辺整備調整交付金事業基金</t>
    <phoneticPr fontId="1"/>
  </si>
  <si>
    <t>①ジフテリア、百日せき、急性灰白髄炎、麻しん、風しん及び破傷風について予防接種を行い、当該疾病の発生及びまん延を予防する。
②学校の学習指導を補完すると共に、家庭学習の励行を促すため、学校の授業以外で生徒が学習する機会を設け、学習活動を支援することにより、確かな学力の定着を図る。</t>
    <phoneticPr fontId="1"/>
  </si>
  <si>
    <t>吉野ヶ里町子どもの医療費の助成基金</t>
  </si>
  <si>
    <t>小松市</t>
    <rPh sb="0" eb="2">
      <t>コマツ</t>
    </rPh>
    <rPh sb="2" eb="3">
      <t>シ</t>
    </rPh>
    <phoneticPr fontId="1"/>
  </si>
  <si>
    <t>すこやかこまつ推進基金</t>
    <phoneticPr fontId="1"/>
  </si>
  <si>
    <t>小美玉市公共用バス整備基金</t>
    <phoneticPr fontId="1"/>
  </si>
  <si>
    <t>綾瀬市特定防衛施設周辺整備調整交付金</t>
    <phoneticPr fontId="1"/>
  </si>
  <si>
    <t>①保育施設に配置された専任の保育士の人件費の一部を助成することにより、保育サービスの充実を図ることを目的とする。
②一人ひとりの感染予防及び地域でのまん延を予防するため、各種予防接種を実施する。
③交通不便地区の解消、市中央部へのアクセスの向上及び高齢者の外出機会の創出を図る。</t>
    <phoneticPr fontId="1"/>
  </si>
  <si>
    <t>エコロジーパークこまつ基金</t>
    <phoneticPr fontId="1"/>
  </si>
  <si>
    <t>一般廃棄物の焼却処理施設である「エコロジーパークこまつ」内のクリーンセンターの安定的な運営を図る。</t>
    <phoneticPr fontId="1"/>
  </si>
  <si>
    <t>基金を設置し、町が設置する学習塾の委託費等に充て安定的に運営する。</t>
  </si>
  <si>
    <t>行橋市学校教育振興基金</t>
    <rPh sb="3" eb="5">
      <t>ガッコウ</t>
    </rPh>
    <rPh sb="5" eb="7">
      <t>キョウイク</t>
    </rPh>
    <rPh sb="7" eb="9">
      <t>シンコウ</t>
    </rPh>
    <phoneticPr fontId="1"/>
  </si>
  <si>
    <t>小学校及び中学校における教育振興と教育環境の充実を図る。</t>
    <rPh sb="0" eb="3">
      <t>ショウガッコウ</t>
    </rPh>
    <rPh sb="3" eb="4">
      <t>オヨ</t>
    </rPh>
    <rPh sb="5" eb="8">
      <t>チュウガッコウ</t>
    </rPh>
    <rPh sb="12" eb="14">
      <t>キョウイク</t>
    </rPh>
    <rPh sb="14" eb="16">
      <t>シンコウ</t>
    </rPh>
    <rPh sb="17" eb="19">
      <t>キョウイク</t>
    </rPh>
    <rPh sb="19" eb="21">
      <t>カンキョウ</t>
    </rPh>
    <rPh sb="22" eb="24">
      <t>ジュウジツ</t>
    </rPh>
    <rPh sb="25" eb="26">
      <t>ハカ</t>
    </rPh>
    <phoneticPr fontId="1"/>
  </si>
  <si>
    <t>東北町学校教育支援員設置事業基金</t>
    <rPh sb="0" eb="3">
      <t>トウホクマチ</t>
    </rPh>
    <rPh sb="3" eb="5">
      <t>ガッコウ</t>
    </rPh>
    <rPh sb="5" eb="7">
      <t>キョウイク</t>
    </rPh>
    <rPh sb="7" eb="9">
      <t>シエン</t>
    </rPh>
    <rPh sb="9" eb="10">
      <t>イン</t>
    </rPh>
    <rPh sb="10" eb="12">
      <t>セッチ</t>
    </rPh>
    <rPh sb="12" eb="14">
      <t>ジギョウ</t>
    </rPh>
    <rPh sb="14" eb="16">
      <t>キキン</t>
    </rPh>
    <phoneticPr fontId="1"/>
  </si>
  <si>
    <t>小学校へ学校教育支援員を配置することで、普通学級に在籍し、特別な支援が必要な児童生徒と特別支援学級に在籍する児童生徒に対する、学習、生活指導の補助及び介助、支援を図る。</t>
    <phoneticPr fontId="1"/>
  </si>
  <si>
    <t>上富良野町特定防衛施設周辺整備調整交付金事業基金</t>
    <phoneticPr fontId="1"/>
  </si>
  <si>
    <t>高齢者及び障がい者など交通弱者の地域経済活動等における移動手段を確保し、また、交通弱者の引きこもりの解消を図り、もって高齢化社会に対応したまちづくりの推進に寄与する。</t>
    <phoneticPr fontId="1"/>
  </si>
  <si>
    <t>小美玉市教育活動支援基金</t>
    <phoneticPr fontId="1"/>
  </si>
  <si>
    <t>市内小中学校における自然教室や陸上記録会等の参加において、児童・生徒が移動するために自動車を借り上げ、安定的かつ円滑に教育活動に参加できる環境の確保を図る。</t>
    <phoneticPr fontId="1"/>
  </si>
  <si>
    <t>松茂町</t>
    <rPh sb="0" eb="2">
      <t>マツシゲ</t>
    </rPh>
    <rPh sb="2" eb="3">
      <t>チョウ</t>
    </rPh>
    <phoneticPr fontId="1"/>
  </si>
  <si>
    <t>松茂町子どもはぐくみ医療費助成事業基金</t>
    <phoneticPr fontId="1"/>
  </si>
  <si>
    <t>町内に住所を有する小学６年生までの子どもの医療費の一部をその保護者に助成することにより、疾病の早期発見と治療を促進し、子どもの保健の向上と福祉の増進を図る。</t>
    <phoneticPr fontId="1"/>
  </si>
  <si>
    <t>榛東村</t>
    <phoneticPr fontId="1"/>
  </si>
  <si>
    <t>榛東村特定防衛施設周辺整備調整交付金事業基金</t>
    <phoneticPr fontId="1"/>
  </si>
  <si>
    <t>村立小学校に学習支援員を配置し、支援が必要な児童個々に応じた指導対応を充実させ、児童全体の学習環境の維持を図る。　　　</t>
    <phoneticPr fontId="1"/>
  </si>
  <si>
    <t>小松市未来教育推進基金</t>
    <rPh sb="0" eb="3">
      <t>コマツシ</t>
    </rPh>
    <rPh sb="3" eb="5">
      <t>ミライ</t>
    </rPh>
    <rPh sb="5" eb="7">
      <t>キョウイク</t>
    </rPh>
    <rPh sb="7" eb="9">
      <t>スイシン</t>
    </rPh>
    <rPh sb="9" eb="11">
      <t>キキン</t>
    </rPh>
    <phoneticPr fontId="1"/>
  </si>
  <si>
    <t>武蔵村山市学校司書配置基金</t>
    <rPh sb="0" eb="5">
      <t>ムサシムラヤマシ</t>
    </rPh>
    <rPh sb="5" eb="7">
      <t>ガッコウ</t>
    </rPh>
    <rPh sb="7" eb="9">
      <t>シショ</t>
    </rPh>
    <rPh sb="9" eb="11">
      <t>ハイチ</t>
    </rPh>
    <rPh sb="11" eb="13">
      <t>キキン</t>
    </rPh>
    <phoneticPr fontId="1"/>
  </si>
  <si>
    <t>小笠原村</t>
    <phoneticPr fontId="1"/>
  </si>
  <si>
    <t>小笠原村特定防衛施設周辺整備調整交付金事業基金</t>
    <rPh sb="0" eb="3">
      <t>オガサワラ</t>
    </rPh>
    <rPh sb="3" eb="4">
      <t>ムラ</t>
    </rPh>
    <rPh sb="4" eb="6">
      <t>トクテイ</t>
    </rPh>
    <rPh sb="6" eb="8">
      <t>ボウエイ</t>
    </rPh>
    <rPh sb="8" eb="10">
      <t>シセツ</t>
    </rPh>
    <rPh sb="10" eb="12">
      <t>シュウヘン</t>
    </rPh>
    <rPh sb="12" eb="14">
      <t>セイビ</t>
    </rPh>
    <rPh sb="14" eb="16">
      <t>チョウセイ</t>
    </rPh>
    <rPh sb="16" eb="19">
      <t>コウフキン</t>
    </rPh>
    <rPh sb="19" eb="21">
      <t>ジギョウ</t>
    </rPh>
    <rPh sb="21" eb="23">
      <t>キキン</t>
    </rPh>
    <phoneticPr fontId="1"/>
  </si>
  <si>
    <t>高齢者の心身の健康を保持し、地域社会とのふれあいを深めることにより、高齢者福祉の増進を図る。</t>
    <phoneticPr fontId="1"/>
  </si>
  <si>
    <t>小美玉市図書館図書資料等整備基金</t>
    <rPh sb="0" eb="4">
      <t>オミタマシ</t>
    </rPh>
    <rPh sb="4" eb="7">
      <t>トショカン</t>
    </rPh>
    <rPh sb="7" eb="9">
      <t>トショ</t>
    </rPh>
    <rPh sb="9" eb="12">
      <t>シリョウナド</t>
    </rPh>
    <rPh sb="12" eb="14">
      <t>セイビ</t>
    </rPh>
    <rPh sb="14" eb="16">
      <t>キキン</t>
    </rPh>
    <phoneticPr fontId="1"/>
  </si>
  <si>
    <t>小美玉市図書館図書資料等に必要な資金を積み立て、図書館資料の整備充実、サービス体制の強化を図り、市民の生活文化の向上に努める。</t>
    <phoneticPr fontId="1"/>
  </si>
  <si>
    <t>西海市</t>
    <phoneticPr fontId="1"/>
  </si>
  <si>
    <t>西海市防衛施設周辺自治会運営支援事業基金</t>
    <phoneticPr fontId="1"/>
  </si>
  <si>
    <t>①自治会が行う文化イベント事業の開催に必要な費用に対し助成し自治会の運営を支援する。
➁自治会が行う公民館等運営・管理事業に必要な費用に対し助成し自治会の運営を支援する。
➂自治会が行うスポーツイベント事業の開催に必要な費用に対し助成し自治会の運営を支援する。
④自治会が行う地域住民の安全のための防犯対策活動事業に必要な費用に対し助成し自治会の運営を支援する。
➄自治会が行う清掃活動事業の開催に必要な費用に対し助成し自治会の運営を支援する。</t>
    <phoneticPr fontId="1"/>
  </si>
  <si>
    <t>妙高市</t>
    <phoneticPr fontId="1"/>
  </si>
  <si>
    <t>妙高市特定防衛施設周辺整備調整交付金事業基金</t>
    <rPh sb="0" eb="3">
      <t>ミョウコウシ</t>
    </rPh>
    <rPh sb="3" eb="5">
      <t>トクテイ</t>
    </rPh>
    <rPh sb="5" eb="7">
      <t>ボウエイ</t>
    </rPh>
    <rPh sb="7" eb="9">
      <t>シセツ</t>
    </rPh>
    <rPh sb="9" eb="11">
      <t>シュウヘン</t>
    </rPh>
    <rPh sb="11" eb="13">
      <t>セイビ</t>
    </rPh>
    <rPh sb="13" eb="15">
      <t>チョウセイ</t>
    </rPh>
    <rPh sb="15" eb="18">
      <t>コウフキン</t>
    </rPh>
    <rPh sb="18" eb="20">
      <t>ジギョウ</t>
    </rPh>
    <rPh sb="20" eb="22">
      <t>キキン</t>
    </rPh>
    <phoneticPr fontId="1"/>
  </si>
  <si>
    <t>市内のスポーツ、文化、コミュニティ振興施設の運営を指定管理者に委託することにより、利用者の利便性の向上及び施設の活性化を図る。</t>
    <phoneticPr fontId="1"/>
  </si>
  <si>
    <t>吉野ヶ里町学力向上支援教員設置基金</t>
  </si>
  <si>
    <t>横須賀市</t>
    <phoneticPr fontId="1"/>
  </si>
  <si>
    <t>浜中町</t>
    <rPh sb="0" eb="2">
      <t>ハマナカ</t>
    </rPh>
    <rPh sb="2" eb="3">
      <t>チョウ</t>
    </rPh>
    <phoneticPr fontId="1"/>
  </si>
  <si>
    <t>浜中町特定防衛施設周辺整備調整交付金事業基金</t>
    <phoneticPr fontId="1"/>
  </si>
  <si>
    <t>①保育所の人件費・運営維持費に充てることで、保育所の安定的な運営を維持し、保育環境の充実を図る。
②診療所の人件費に充てることで、診療所の安定的な運営を維持する。</t>
    <phoneticPr fontId="1"/>
  </si>
  <si>
    <t>入間市</t>
    <phoneticPr fontId="1"/>
  </si>
  <si>
    <t>入間市子ども医療基金</t>
    <phoneticPr fontId="1"/>
  </si>
  <si>
    <t>子どもに対する医療費の一部を支給することにより、子どもの保健の向上と福祉の増進を図る。</t>
    <phoneticPr fontId="1"/>
  </si>
  <si>
    <t>精華町特定防衛施設周辺整備調整交付金事業基金</t>
    <phoneticPr fontId="1"/>
  </si>
  <si>
    <t>一人一人の子どもの発達保障や子どもの社会的自立への支援及び学級の教育的環境の充実を図る。</t>
    <phoneticPr fontId="1"/>
  </si>
  <si>
    <t>北中城村特定防衛施設周辺整備調整交付金基金</t>
  </si>
  <si>
    <t>北中城村熱田地区に位置する学校給食共同調理場において、老朽化した厨房機器等を更新することにより、安定的な学校給食の提供を図る。</t>
  </si>
  <si>
    <t>本事業は、幼稚園及び義務教育諸学校に在籍する園児、児童及び生徒の心身の健全な発育及び保護者の経済的負担軽減を図ることにより、子育て支援に寄与する。</t>
    <phoneticPr fontId="1"/>
  </si>
  <si>
    <t>築上町他2団体</t>
    <rPh sb="0" eb="2">
      <t>チクジョウ</t>
    </rPh>
    <rPh sb="2" eb="3">
      <t>マチ</t>
    </rPh>
    <rPh sb="3" eb="4">
      <t>ホカ</t>
    </rPh>
    <rPh sb="5" eb="7">
      <t>ダンタイ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</si>
</sst>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
    <numFmt numFmtId="177" formatCode="* #,##0;* \-#,##0;* &quot;-&quot;_ ;@\ "/>
    <numFmt numFmtId="178" formatCode="\(#,##0\);\(* \-#,##0\);\(* \ &quot;-&quot;\ \);@\ "/>
  </numFmts>
  <fonts count="40"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6"/>
      <color theme="1"/>
      <name val="ＭＳ Ｐゴシック"/>
      <family val="3"/>
      <charset val="128"/>
      <scheme val="minor"/>
    </font>
    <font>
      <sz val="11"/>
      <color rgb="FFFF0000"/>
      <name val="ＭＳ Ｐゴシック"/>
      <family val="2"/>
      <charset val="128"/>
      <scheme val="minor"/>
    </font>
    <font>
      <sz val="10"/>
      <name val="ＭＳ ゴシック"/>
      <family val="3"/>
      <charset val="128"/>
    </font>
    <font>
      <sz val="10"/>
      <name val="ＭＳ Ｐゴシック"/>
      <family val="2"/>
      <charset val="128"/>
      <scheme val="minor"/>
    </font>
    <font>
      <sz val="11"/>
      <name val="ＭＳ Ｐゴシック"/>
      <family val="2"/>
      <charset val="128"/>
      <scheme val="minor"/>
    </font>
    <font>
      <sz val="10"/>
      <color rgb="FFFF0000"/>
      <name val="ＭＳ Ｐゴシック"/>
      <family val="2"/>
      <charset val="128"/>
      <scheme val="minor"/>
    </font>
    <font>
      <sz val="10"/>
      <color rgb="FFFF0000"/>
      <name val="ＭＳ Ｐゴシック"/>
      <family val="3"/>
      <charset val="128"/>
      <scheme val="minor"/>
    </font>
    <font>
      <sz val="8"/>
      <color rgb="FFFF0000"/>
      <name val="ＭＳ ゴシック"/>
      <family val="3"/>
      <charset val="128"/>
    </font>
    <font>
      <sz val="8"/>
      <name val="ＭＳ ゴシック"/>
      <family val="3"/>
      <charset val="128"/>
    </font>
    <font>
      <sz val="10"/>
      <name val="ＭＳ Ｐゴシック"/>
      <family val="3"/>
      <charset val="128"/>
      <scheme val="minor"/>
    </font>
    <font>
      <b/>
      <sz val="12"/>
      <name val="ＭＳ ゴシック"/>
      <family val="3"/>
      <charset val="128"/>
    </font>
    <font>
      <sz val="11"/>
      <name val="ＭＳ ゴシック"/>
      <family val="3"/>
      <charset val="128"/>
    </font>
    <font>
      <sz val="9"/>
      <name val="ＭＳ ゴシック"/>
      <family val="3"/>
      <charset val="128"/>
    </font>
    <font>
      <sz val="12"/>
      <name val="ＭＳ ゴシック"/>
      <family val="3"/>
      <charset val="128"/>
    </font>
    <font>
      <sz val="12"/>
      <name val="ＭＳ Ｐゴシック"/>
      <family val="2"/>
      <charset val="128"/>
      <scheme val="minor"/>
    </font>
    <font>
      <sz val="11"/>
      <color theme="1"/>
      <name val="ＭＳ Ｐゴシック"/>
      <family val="2"/>
      <charset val="128"/>
      <scheme val="minor"/>
    </font>
    <font>
      <sz val="9"/>
      <name val="ＭＳ Ｐゴシック"/>
      <family val="3"/>
      <charset val="128"/>
      <scheme val="minor"/>
    </font>
    <font>
      <sz val="7"/>
      <name val="ＭＳ Ｐゴシック"/>
      <family val="2"/>
      <charset val="128"/>
      <scheme val="minor"/>
    </font>
    <font>
      <sz val="9"/>
      <name val="ＭＳ Ｐゴシック"/>
      <family val="2"/>
      <charset val="128"/>
      <scheme val="minor"/>
    </font>
    <font>
      <sz val="7"/>
      <name val="ＭＳ Ｐゴシック"/>
      <family val="3"/>
      <charset val="128"/>
      <scheme val="minor"/>
    </font>
    <font>
      <sz val="8"/>
      <name val="ＭＳ Ｐゴシック"/>
      <family val="3"/>
      <charset val="128"/>
      <scheme val="minor"/>
    </font>
  </fonts>
  <fills count="7">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7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s>
  <cellStyleXfs count="2">
    <xf numFmtId="0" fontId="0" fillId="0" borderId="0">
      <alignment vertical="center"/>
    </xf>
    <xf numFmtId="0" fontId="34" fillId="0" borderId="0">
      <alignment vertical="center"/>
    </xf>
  </cellStyleXfs>
  <cellXfs count="563">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9" xfId="0" applyNumberFormat="1" applyFont="1" applyFill="1" applyBorder="1" applyAlignment="1">
      <alignment horizontal="right" vertical="center"/>
    </xf>
    <xf numFmtId="178" fontId="3" fillId="3" borderId="31"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10" fillId="2" borderId="3" xfId="0" applyFont="1" applyFill="1" applyBorder="1" applyAlignment="1">
      <alignment horizontal="center" vertical="center"/>
    </xf>
    <xf numFmtId="0" fontId="3" fillId="2" borderId="53"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5"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5" borderId="56" xfId="0" applyFont="1" applyFill="1" applyBorder="1" applyAlignment="1">
      <alignment horizontal="center" vertical="center" wrapText="1"/>
    </xf>
    <xf numFmtId="0" fontId="19" fillId="5" borderId="56" xfId="0" applyFont="1" applyFill="1" applyBorder="1" applyAlignment="1">
      <alignment horizontal="center" vertical="center" wrapText="1"/>
    </xf>
    <xf numFmtId="0" fontId="11" fillId="5" borderId="15"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22"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8" xfId="0" applyNumberFormat="1" applyFont="1" applyFill="1" applyBorder="1" applyAlignment="1">
      <alignment horizontal="right" vertical="center"/>
    </xf>
    <xf numFmtId="41" fontId="3" fillId="3" borderId="15" xfId="0" applyNumberFormat="1" applyFont="1" applyFill="1" applyBorder="1" applyAlignment="1">
      <alignment horizontal="right" vertical="center"/>
    </xf>
    <xf numFmtId="41" fontId="3" fillId="3" borderId="22" xfId="0" applyNumberFormat="1" applyFont="1" applyFill="1" applyBorder="1" applyAlignment="1">
      <alignment horizontal="right" vertical="center"/>
    </xf>
    <xf numFmtId="0" fontId="3" fillId="2" borderId="15" xfId="0" applyFont="1" applyFill="1" applyBorder="1" applyAlignment="1">
      <alignment vertical="center"/>
    </xf>
    <xf numFmtId="0" fontId="3" fillId="2" borderId="18" xfId="0" applyFont="1" applyFill="1" applyBorder="1" applyAlignment="1">
      <alignment vertical="center" wrapText="1"/>
    </xf>
    <xf numFmtId="0" fontId="5" fillId="2" borderId="18" xfId="0" applyFont="1" applyFill="1" applyBorder="1" applyAlignment="1">
      <alignment vertical="center"/>
    </xf>
    <xf numFmtId="0" fontId="3" fillId="2" borderId="11" xfId="0" applyFont="1" applyFill="1" applyBorder="1" applyAlignment="1">
      <alignment horizontal="center" vertical="center"/>
    </xf>
    <xf numFmtId="0" fontId="4" fillId="2" borderId="20" xfId="0" applyFont="1" applyFill="1" applyBorder="1" applyAlignment="1">
      <alignment horizontal="center" vertical="center" wrapText="1"/>
    </xf>
    <xf numFmtId="0" fontId="11" fillId="2" borderId="30" xfId="0" applyFont="1" applyFill="1" applyBorder="1" applyAlignment="1">
      <alignment horizontal="center" vertical="center" wrapText="1"/>
    </xf>
    <xf numFmtId="178" fontId="15" fillId="0" borderId="1" xfId="0" applyNumberFormat="1" applyFont="1" applyBorder="1" applyAlignment="1">
      <alignment horizontal="right" vertical="center"/>
    </xf>
    <xf numFmtId="41" fontId="15" fillId="0" borderId="6" xfId="0" applyNumberFormat="1" applyFont="1" applyBorder="1" applyAlignment="1">
      <alignment horizontal="right" vertical="center"/>
    </xf>
    <xf numFmtId="178" fontId="15" fillId="3" borderId="1" xfId="0" applyNumberFormat="1" applyFont="1" applyFill="1" applyBorder="1" applyAlignment="1">
      <alignment horizontal="right" vertical="center"/>
    </xf>
    <xf numFmtId="41" fontId="15" fillId="3" borderId="6" xfId="0" applyNumberFormat="1" applyFont="1" applyFill="1" applyBorder="1" applyAlignment="1">
      <alignment horizontal="right" vertical="center"/>
    </xf>
    <xf numFmtId="0" fontId="15" fillId="0" borderId="9" xfId="0" applyFont="1" applyBorder="1" applyAlignment="1">
      <alignment horizontal="center" vertical="center" wrapText="1"/>
    </xf>
    <xf numFmtId="0" fontId="15" fillId="0" borderId="9" xfId="0" applyFont="1" applyFill="1" applyBorder="1" applyAlignment="1">
      <alignment vertical="center" wrapText="1"/>
    </xf>
    <xf numFmtId="0" fontId="15" fillId="0" borderId="9" xfId="0" applyFont="1" applyFill="1" applyBorder="1" applyAlignment="1">
      <alignment horizontal="center" vertical="center"/>
    </xf>
    <xf numFmtId="0" fontId="15" fillId="0" borderId="0" xfId="0" applyFont="1" applyBorder="1" applyAlignment="1">
      <alignment horizontal="center" vertical="center"/>
    </xf>
    <xf numFmtId="0" fontId="15" fillId="0" borderId="14" xfId="0" applyFont="1" applyBorder="1" applyAlignment="1">
      <alignment horizontal="center" vertical="center"/>
    </xf>
    <xf numFmtId="0" fontId="15" fillId="0" borderId="47" xfId="0" applyFont="1" applyBorder="1" applyAlignment="1">
      <alignment horizontal="center" vertical="center"/>
    </xf>
    <xf numFmtId="0" fontId="15" fillId="0" borderId="0" xfId="0" applyFont="1" applyFill="1" applyBorder="1" applyAlignment="1">
      <alignment horizontal="center" vertical="center"/>
    </xf>
    <xf numFmtId="0" fontId="15" fillId="0" borderId="17" xfId="0" applyFont="1" applyBorder="1" applyAlignment="1">
      <alignment horizontal="center" vertical="center"/>
    </xf>
    <xf numFmtId="0" fontId="15" fillId="0" borderId="49" xfId="0" applyFont="1" applyBorder="1" applyAlignment="1">
      <alignment horizontal="center" vertical="center" wrapText="1"/>
    </xf>
    <xf numFmtId="0" fontId="15" fillId="0" borderId="49" xfId="0" applyFont="1" applyFill="1" applyBorder="1" applyAlignment="1">
      <alignment vertical="center" wrapText="1"/>
    </xf>
    <xf numFmtId="0" fontId="15" fillId="0" borderId="49" xfId="0" applyFont="1" applyFill="1" applyBorder="1" applyAlignment="1">
      <alignment horizontal="center" vertical="center"/>
    </xf>
    <xf numFmtId="0" fontId="15" fillId="0" borderId="26" xfId="0" applyFont="1" applyBorder="1" applyAlignment="1">
      <alignment horizontal="center" vertical="center"/>
    </xf>
    <xf numFmtId="0" fontId="15" fillId="0" borderId="7" xfId="0" applyFont="1" applyBorder="1" applyAlignment="1">
      <alignment horizontal="center" vertical="center"/>
    </xf>
    <xf numFmtId="0" fontId="15" fillId="0" borderId="51" xfId="0" applyFont="1" applyBorder="1" applyAlignment="1">
      <alignment horizontal="center" vertical="center"/>
    </xf>
    <xf numFmtId="0" fontId="15" fillId="0" borderId="26" xfId="0" applyFont="1" applyFill="1" applyBorder="1" applyAlignment="1">
      <alignment horizontal="center" vertical="center"/>
    </xf>
    <xf numFmtId="0" fontId="15" fillId="0" borderId="53" xfId="0" applyFont="1" applyBorder="1" applyAlignment="1">
      <alignment horizontal="center" vertical="center"/>
    </xf>
    <xf numFmtId="176" fontId="15" fillId="0" borderId="61" xfId="0" applyNumberFormat="1" applyFont="1" applyBorder="1" applyAlignment="1">
      <alignment horizontal="center" vertical="center"/>
    </xf>
    <xf numFmtId="0" fontId="15" fillId="0" borderId="61" xfId="0" applyFont="1" applyBorder="1" applyAlignment="1">
      <alignment horizontal="center" vertical="center" wrapText="1"/>
    </xf>
    <xf numFmtId="0" fontId="15" fillId="0" borderId="61" xfId="0" applyFont="1" applyFill="1" applyBorder="1" applyAlignment="1">
      <alignment vertical="center" wrapText="1"/>
    </xf>
    <xf numFmtId="0" fontId="15" fillId="0" borderId="61" xfId="0" applyFont="1" applyBorder="1" applyAlignment="1">
      <alignment horizontal="center" vertical="center"/>
    </xf>
    <xf numFmtId="0" fontId="24" fillId="0" borderId="62" xfId="0" applyFont="1" applyBorder="1" applyAlignment="1">
      <alignment horizontal="center" vertical="center"/>
    </xf>
    <xf numFmtId="0" fontId="25" fillId="0" borderId="61" xfId="0" applyFont="1" applyBorder="1" applyAlignment="1">
      <alignment horizontal="center" vertical="center"/>
    </xf>
    <xf numFmtId="0" fontId="26" fillId="0" borderId="61" xfId="0" applyFont="1" applyBorder="1" applyAlignment="1">
      <alignment horizontal="left" vertical="center"/>
    </xf>
    <xf numFmtId="0" fontId="26" fillId="0" borderId="63" xfId="0" applyFont="1" applyBorder="1" applyAlignment="1">
      <alignment horizontal="left" vertical="center" wrapText="1"/>
    </xf>
    <xf numFmtId="0" fontId="15" fillId="0" borderId="64" xfId="0" applyFont="1" applyBorder="1" applyAlignment="1">
      <alignment horizontal="center" vertical="center"/>
    </xf>
    <xf numFmtId="0" fontId="15" fillId="0" borderId="56" xfId="0" applyFont="1" applyBorder="1">
      <alignment vertical="center"/>
    </xf>
    <xf numFmtId="0" fontId="15" fillId="0" borderId="65" xfId="0" applyFont="1" applyBorder="1">
      <alignment vertical="center"/>
    </xf>
    <xf numFmtId="0" fontId="15" fillId="0" borderId="56" xfId="0" applyFont="1" applyBorder="1" applyAlignment="1">
      <alignment horizontal="center" vertical="center"/>
    </xf>
    <xf numFmtId="0" fontId="15" fillId="0" borderId="64" xfId="0" applyFont="1" applyFill="1" applyBorder="1" applyAlignment="1">
      <alignment horizontal="center" vertical="center"/>
    </xf>
    <xf numFmtId="0" fontId="15" fillId="0" borderId="66" xfId="0" applyFont="1" applyBorder="1">
      <alignment vertical="center"/>
    </xf>
    <xf numFmtId="176" fontId="21" fillId="0" borderId="9" xfId="0" applyNumberFormat="1" applyFont="1" applyBorder="1" applyAlignment="1">
      <alignment horizontal="center" vertical="center"/>
    </xf>
    <xf numFmtId="0" fontId="21" fillId="0" borderId="9" xfId="0" applyFont="1" applyBorder="1" applyAlignment="1">
      <alignment vertical="center" wrapText="1"/>
    </xf>
    <xf numFmtId="0" fontId="21" fillId="0" borderId="9" xfId="0" applyFont="1" applyBorder="1" applyAlignment="1">
      <alignment horizontal="center" vertical="center" wrapText="1"/>
    </xf>
    <xf numFmtId="176" fontId="21" fillId="0" borderId="49" xfId="0" applyNumberFormat="1" applyFont="1" applyBorder="1" applyAlignment="1">
      <alignment horizontal="center" vertical="center"/>
    </xf>
    <xf numFmtId="0" fontId="21" fillId="0" borderId="49" xfId="0" applyFont="1" applyBorder="1" applyAlignment="1">
      <alignment vertical="center" wrapText="1"/>
    </xf>
    <xf numFmtId="0" fontId="21" fillId="0" borderId="49" xfId="0" applyFont="1" applyBorder="1" applyAlignment="1">
      <alignment horizontal="center" vertical="center" wrapText="1"/>
    </xf>
    <xf numFmtId="0" fontId="22" fillId="0" borderId="4" xfId="0" applyFont="1" applyBorder="1" applyAlignment="1">
      <alignment horizontal="center" vertical="center"/>
    </xf>
    <xf numFmtId="0" fontId="28" fillId="0" borderId="9" xfId="0" applyFont="1" applyBorder="1" applyAlignment="1">
      <alignment horizontal="center" vertical="center"/>
    </xf>
    <xf numFmtId="0" fontId="27" fillId="0" borderId="9" xfId="0" applyFont="1" applyBorder="1" applyAlignment="1">
      <alignment horizontal="left" vertical="center" wrapText="1"/>
    </xf>
    <xf numFmtId="0" fontId="22" fillId="0" borderId="50" xfId="0" applyFont="1" applyBorder="1" applyAlignment="1">
      <alignment horizontal="center" vertical="center"/>
    </xf>
    <xf numFmtId="0" fontId="28" fillId="0" borderId="49" xfId="0" applyFont="1" applyBorder="1" applyAlignment="1">
      <alignment horizontal="center" vertical="center"/>
    </xf>
    <xf numFmtId="0" fontId="27" fillId="0" borderId="49" xfId="0" applyFont="1" applyBorder="1" applyAlignment="1">
      <alignment horizontal="left" vertical="center" wrapText="1"/>
    </xf>
    <xf numFmtId="0" fontId="27" fillId="0" borderId="12" xfId="0" applyFont="1" applyBorder="1" applyAlignment="1">
      <alignment horizontal="left" vertical="center" wrapText="1"/>
    </xf>
    <xf numFmtId="0" fontId="27" fillId="0" borderId="48" xfId="0" applyFont="1" applyBorder="1" applyAlignment="1">
      <alignment horizontal="left" vertical="center" wrapText="1"/>
    </xf>
    <xf numFmtId="0" fontId="29" fillId="0" borderId="0" xfId="0" applyFont="1">
      <alignment vertical="center"/>
    </xf>
    <xf numFmtId="0" fontId="30" fillId="0" borderId="0" xfId="0" applyFont="1">
      <alignment vertical="center"/>
    </xf>
    <xf numFmtId="0" fontId="31" fillId="2" borderId="28"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8"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22" xfId="0" applyFont="1" applyFill="1" applyBorder="1" applyAlignment="1">
      <alignment horizontal="center" vertical="center"/>
    </xf>
    <xf numFmtId="178" fontId="21" fillId="0" borderId="1" xfId="0" applyNumberFormat="1" applyFont="1" applyBorder="1" applyAlignment="1">
      <alignment horizontal="right" vertical="center"/>
    </xf>
    <xf numFmtId="178" fontId="21" fillId="0" borderId="29" xfId="0" applyNumberFormat="1" applyFont="1" applyBorder="1" applyAlignment="1">
      <alignment horizontal="right" vertical="center"/>
    </xf>
    <xf numFmtId="178" fontId="21" fillId="0" borderId="31" xfId="0" applyNumberFormat="1" applyFont="1" applyBorder="1" applyAlignment="1">
      <alignment horizontal="right" vertical="center"/>
    </xf>
    <xf numFmtId="178" fontId="21" fillId="0" borderId="3" xfId="0" applyNumberFormat="1" applyFont="1" applyBorder="1" applyAlignment="1">
      <alignment horizontal="right" vertical="center"/>
    </xf>
    <xf numFmtId="41" fontId="21" fillId="0" borderId="6" xfId="0" applyNumberFormat="1" applyFont="1" applyBorder="1" applyAlignment="1">
      <alignment horizontal="right" vertical="center"/>
    </xf>
    <xf numFmtId="41" fontId="21" fillId="0" borderId="28" xfId="0" applyNumberFormat="1" applyFont="1" applyBorder="1" applyAlignment="1">
      <alignment horizontal="right" vertical="center"/>
    </xf>
    <xf numFmtId="41" fontId="21" fillId="0" borderId="15" xfId="0" applyNumberFormat="1" applyFont="1" applyBorder="1" applyAlignment="1">
      <alignment horizontal="right" vertical="center"/>
    </xf>
    <xf numFmtId="41" fontId="21" fillId="0" borderId="22" xfId="0" applyNumberFormat="1" applyFont="1" applyBorder="1" applyAlignment="1">
      <alignment horizontal="right" vertical="center"/>
    </xf>
    <xf numFmtId="178" fontId="21" fillId="3" borderId="1" xfId="0" applyNumberFormat="1" applyFont="1" applyFill="1" applyBorder="1" applyAlignment="1">
      <alignment horizontal="right" vertical="center"/>
    </xf>
    <xf numFmtId="178" fontId="21" fillId="3" borderId="29" xfId="0" applyNumberFormat="1" applyFont="1" applyFill="1" applyBorder="1" applyAlignment="1">
      <alignment horizontal="right" vertical="center"/>
    </xf>
    <xf numFmtId="178" fontId="21" fillId="3" borderId="31" xfId="0" applyNumberFormat="1" applyFont="1" applyFill="1" applyBorder="1" applyAlignment="1">
      <alignment horizontal="right" vertical="center"/>
    </xf>
    <xf numFmtId="178" fontId="21" fillId="3" borderId="3" xfId="0" applyNumberFormat="1" applyFont="1" applyFill="1" applyBorder="1" applyAlignment="1">
      <alignment horizontal="right" vertical="center"/>
    </xf>
    <xf numFmtId="41" fontId="21" fillId="3" borderId="6" xfId="0" applyNumberFormat="1" applyFont="1" applyFill="1" applyBorder="1" applyAlignment="1">
      <alignment horizontal="right" vertical="center"/>
    </xf>
    <xf numFmtId="41" fontId="21" fillId="3" borderId="28" xfId="0" applyNumberFormat="1" applyFont="1" applyFill="1" applyBorder="1" applyAlignment="1">
      <alignment horizontal="right" vertical="center"/>
    </xf>
    <xf numFmtId="41" fontId="21" fillId="3" borderId="15" xfId="0" applyNumberFormat="1" applyFont="1" applyFill="1" applyBorder="1" applyAlignment="1">
      <alignment horizontal="right" vertical="center"/>
    </xf>
    <xf numFmtId="41" fontId="21" fillId="3" borderId="22" xfId="0" applyNumberFormat="1" applyFont="1" applyFill="1" applyBorder="1" applyAlignment="1">
      <alignment horizontal="right" vertical="center"/>
    </xf>
    <xf numFmtId="177" fontId="20" fillId="0" borderId="0" xfId="0" applyNumberFormat="1" applyFont="1" applyFill="1" applyBorder="1" applyAlignment="1">
      <alignment vertical="center"/>
    </xf>
    <xf numFmtId="177" fontId="15" fillId="0" borderId="0" xfId="0" applyNumberFormat="1" applyFont="1" applyFill="1" applyBorder="1" applyAlignment="1">
      <alignment vertical="center"/>
    </xf>
    <xf numFmtId="0" fontId="17" fillId="0" borderId="0" xfId="0" applyFont="1" applyAlignment="1">
      <alignment vertical="center" wrapText="1"/>
    </xf>
    <xf numFmtId="0" fontId="29" fillId="0" borderId="0" xfId="0" applyFont="1" applyAlignment="1">
      <alignment vertical="center"/>
    </xf>
    <xf numFmtId="178" fontId="21" fillId="0" borderId="1" xfId="0" applyNumberFormat="1" applyFont="1" applyFill="1" applyBorder="1" applyAlignment="1">
      <alignment horizontal="right" vertical="center" shrinkToFit="1"/>
    </xf>
    <xf numFmtId="178" fontId="21" fillId="0" borderId="29" xfId="0" applyNumberFormat="1" applyFont="1" applyFill="1" applyBorder="1" applyAlignment="1">
      <alignment horizontal="right" vertical="center"/>
    </xf>
    <xf numFmtId="178" fontId="21" fillId="0" borderId="1" xfId="0" applyNumberFormat="1" applyFont="1" applyFill="1" applyBorder="1" applyAlignment="1">
      <alignment horizontal="right" vertical="center"/>
    </xf>
    <xf numFmtId="41" fontId="21" fillId="0" borderId="28" xfId="0" applyNumberFormat="1" applyFont="1" applyFill="1" applyBorder="1" applyAlignment="1">
      <alignment horizontal="right" vertical="center"/>
    </xf>
    <xf numFmtId="41" fontId="21" fillId="0" borderId="6" xfId="0" applyNumberFormat="1" applyFont="1" applyFill="1" applyBorder="1" applyAlignment="1">
      <alignment horizontal="right" vertical="center"/>
    </xf>
    <xf numFmtId="0" fontId="15" fillId="6" borderId="0" xfId="0" applyFont="1" applyFill="1">
      <alignment vertical="center"/>
    </xf>
    <xf numFmtId="0" fontId="31" fillId="6" borderId="0" xfId="0" applyFont="1" applyFill="1" applyBorder="1" applyAlignment="1">
      <alignment horizontal="center" vertical="center"/>
    </xf>
    <xf numFmtId="0" fontId="21" fillId="0" borderId="0" xfId="0" applyFont="1">
      <alignment vertical="center"/>
    </xf>
    <xf numFmtId="0" fontId="31" fillId="0" borderId="0" xfId="0" applyFont="1" applyFill="1" applyBorder="1" applyAlignment="1">
      <alignment horizontal="center" vertical="center"/>
    </xf>
    <xf numFmtId="0" fontId="21" fillId="0" borderId="0" xfId="0" applyFont="1" applyFill="1">
      <alignment vertical="center"/>
    </xf>
    <xf numFmtId="0" fontId="3" fillId="0" borderId="0" xfId="0" applyFont="1" applyFill="1">
      <alignment vertical="center"/>
    </xf>
    <xf numFmtId="0" fontId="35" fillId="0" borderId="0" xfId="0" applyFont="1" applyFill="1" applyBorder="1" applyAlignment="1">
      <alignment horizontal="center" vertical="center"/>
    </xf>
    <xf numFmtId="41" fontId="21" fillId="0" borderId="28" xfId="0" applyNumberFormat="1" applyFont="1" applyFill="1" applyBorder="1" applyAlignment="1">
      <alignment horizontal="right" vertical="center" shrinkToFit="1"/>
    </xf>
    <xf numFmtId="0" fontId="31" fillId="2" borderId="0" xfId="0" applyFont="1" applyFill="1" applyBorder="1" applyAlignment="1">
      <alignment horizontal="center" vertical="center"/>
    </xf>
    <xf numFmtId="178" fontId="21" fillId="0" borderId="4" xfId="0" applyNumberFormat="1" applyFont="1" applyFill="1" applyBorder="1" applyAlignment="1">
      <alignment horizontal="right" vertical="center"/>
    </xf>
    <xf numFmtId="0" fontId="35" fillId="2" borderId="0" xfId="0" applyFont="1" applyFill="1" applyBorder="1" applyAlignment="1">
      <alignment horizontal="center" vertical="center"/>
    </xf>
    <xf numFmtId="0" fontId="14" fillId="0" borderId="0" xfId="0" applyFont="1" applyAlignment="1">
      <alignment vertical="center" shrinkToFit="1"/>
    </xf>
    <xf numFmtId="177" fontId="20" fillId="0" borderId="0" xfId="0" applyNumberFormat="1" applyFont="1" applyFill="1" applyBorder="1" applyAlignment="1">
      <alignment vertical="center" shrinkToFit="1"/>
    </xf>
    <xf numFmtId="41" fontId="21" fillId="0" borderId="69" xfId="0" applyNumberFormat="1" applyFont="1" applyFill="1" applyBorder="1" applyAlignment="1">
      <alignment horizontal="right" vertical="center"/>
    </xf>
    <xf numFmtId="41" fontId="21" fillId="0" borderId="70" xfId="0" applyNumberFormat="1" applyFont="1" applyFill="1" applyBorder="1" applyAlignment="1">
      <alignment horizontal="right" vertical="center"/>
    </xf>
    <xf numFmtId="41" fontId="21" fillId="0" borderId="21" xfId="0" applyNumberFormat="1" applyFont="1" applyFill="1" applyBorder="1" applyAlignment="1">
      <alignment horizontal="right" vertical="center"/>
    </xf>
    <xf numFmtId="41" fontId="21" fillId="0" borderId="46" xfId="0" applyNumberFormat="1" applyFont="1" applyFill="1" applyBorder="1" applyAlignment="1">
      <alignment horizontal="right" vertical="center"/>
    </xf>
    <xf numFmtId="0" fontId="21" fillId="6" borderId="0" xfId="0" applyFont="1" applyFill="1">
      <alignment vertical="center"/>
    </xf>
    <xf numFmtId="0" fontId="21" fillId="0" borderId="0" xfId="0" applyFont="1" applyFill="1" applyBorder="1" applyAlignment="1">
      <alignment horizontal="center" vertical="center"/>
    </xf>
    <xf numFmtId="41" fontId="21" fillId="0" borderId="4" xfId="0" applyNumberFormat="1" applyFont="1" applyFill="1" applyBorder="1" applyAlignment="1">
      <alignment horizontal="right" vertical="center"/>
    </xf>
    <xf numFmtId="41" fontId="21" fillId="0" borderId="6" xfId="0" applyNumberFormat="1" applyFont="1" applyFill="1" applyBorder="1" applyAlignment="1">
      <alignment horizontal="right" vertical="center" shrinkToFit="1"/>
    </xf>
    <xf numFmtId="41" fontId="21" fillId="0" borderId="22" xfId="0" applyNumberFormat="1" applyFont="1" applyFill="1" applyBorder="1" applyAlignment="1">
      <alignment horizontal="right" vertical="center"/>
    </xf>
    <xf numFmtId="0" fontId="31" fillId="2" borderId="23" xfId="0" applyFont="1" applyFill="1" applyBorder="1" applyAlignment="1">
      <alignment horizontal="center" vertical="center"/>
    </xf>
    <xf numFmtId="0" fontId="21" fillId="2" borderId="4" xfId="0" applyFont="1" applyFill="1" applyBorder="1" applyAlignment="1">
      <alignment horizontal="center" vertical="center"/>
    </xf>
    <xf numFmtId="0" fontId="31" fillId="2" borderId="46" xfId="0" applyFont="1" applyFill="1" applyBorder="1" applyAlignment="1">
      <alignment horizontal="left" vertical="center" wrapText="1"/>
    </xf>
    <xf numFmtId="0" fontId="21" fillId="2" borderId="23" xfId="0" applyFont="1" applyFill="1" applyBorder="1" applyAlignment="1">
      <alignment horizontal="left" vertical="center"/>
    </xf>
    <xf numFmtId="0" fontId="23" fillId="2" borderId="32" xfId="0" applyFont="1" applyFill="1" applyBorder="1" applyAlignment="1">
      <alignment vertical="center"/>
    </xf>
    <xf numFmtId="0" fontId="37" fillId="2" borderId="27" xfId="0" applyFont="1" applyFill="1" applyBorder="1" applyAlignment="1">
      <alignment horizontal="left" vertical="center" wrapText="1"/>
    </xf>
    <xf numFmtId="0" fontId="37" fillId="2" borderId="32" xfId="0" applyFont="1" applyFill="1" applyBorder="1" applyAlignment="1">
      <alignment horizontal="left" vertical="center" wrapText="1"/>
    </xf>
    <xf numFmtId="0" fontId="37" fillId="2" borderId="55" xfId="0" applyFont="1" applyFill="1" applyBorder="1" applyAlignment="1">
      <alignment horizontal="left" vertical="center" wrapText="1"/>
    </xf>
    <xf numFmtId="0" fontId="39" fillId="2" borderId="30" xfId="0" applyFont="1" applyFill="1" applyBorder="1" applyAlignment="1">
      <alignment horizontal="center" vertical="center" wrapText="1"/>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34" xfId="0" applyFont="1" applyFill="1" applyBorder="1" applyAlignment="1">
      <alignment horizontal="center" vertical="center"/>
    </xf>
    <xf numFmtId="0" fontId="35" fillId="2" borderId="37" xfId="0" applyFont="1" applyFill="1" applyBorder="1" applyAlignment="1">
      <alignment horizontal="center" vertical="center"/>
    </xf>
    <xf numFmtId="0" fontId="35" fillId="2" borderId="33" xfId="0" applyFont="1" applyFill="1" applyBorder="1" applyAlignment="1">
      <alignment horizontal="center" vertical="center"/>
    </xf>
    <xf numFmtId="0" fontId="21" fillId="2" borderId="6" xfId="0" applyFont="1" applyFill="1" applyBorder="1" applyAlignment="1">
      <alignment horizontal="center" vertical="center"/>
    </xf>
    <xf numFmtId="0" fontId="35" fillId="2" borderId="28" xfId="0" applyFont="1" applyFill="1" applyBorder="1" applyAlignment="1">
      <alignment horizontal="center" vertical="center" wrapText="1"/>
    </xf>
    <xf numFmtId="0" fontId="31" fillId="2" borderId="20"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9" xfId="0" applyFont="1" applyFill="1" applyBorder="1" applyAlignment="1">
      <alignment horizontal="center" vertical="center" wrapText="1"/>
    </xf>
    <xf numFmtId="0" fontId="21" fillId="5" borderId="4" xfId="0" applyFont="1" applyFill="1" applyBorder="1" applyAlignment="1">
      <alignment horizontal="center" vertical="center"/>
    </xf>
    <xf numFmtId="0" fontId="23" fillId="5" borderId="17" xfId="0" applyFont="1" applyFill="1" applyBorder="1" applyAlignment="1">
      <alignment horizontal="left" vertical="center" wrapText="1"/>
    </xf>
    <xf numFmtId="0" fontId="35" fillId="5" borderId="30" xfId="0" applyFont="1" applyFill="1" applyBorder="1" applyAlignment="1">
      <alignment horizontal="center" vertical="center" wrapText="1"/>
    </xf>
    <xf numFmtId="0" fontId="39" fillId="5" borderId="14"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8" fillId="5" borderId="9" xfId="0" applyFont="1" applyFill="1" applyBorder="1" applyAlignment="1">
      <alignment horizontal="center" vertical="center" wrapText="1"/>
    </xf>
    <xf numFmtId="0" fontId="31" fillId="5" borderId="4" xfId="0" applyFont="1" applyFill="1" applyBorder="1" applyAlignment="1">
      <alignment horizontal="center" vertical="center"/>
    </xf>
    <xf numFmtId="0" fontId="31" fillId="5" borderId="30" xfId="0" applyFont="1" applyFill="1" applyBorder="1" applyAlignment="1">
      <alignment horizontal="center" vertical="center"/>
    </xf>
    <xf numFmtId="0" fontId="31" fillId="5" borderId="14" xfId="0" applyFont="1" applyFill="1" applyBorder="1" applyAlignment="1">
      <alignment horizontal="center" vertical="center"/>
    </xf>
    <xf numFmtId="0" fontId="31" fillId="5" borderId="5" xfId="0" applyFont="1" applyFill="1" applyBorder="1" applyAlignment="1">
      <alignment horizontal="center" vertical="center"/>
    </xf>
    <xf numFmtId="0" fontId="31" fillId="5" borderId="17" xfId="0" applyFont="1" applyFill="1" applyBorder="1" applyAlignment="1">
      <alignment horizontal="left" vertical="center" wrapText="1"/>
    </xf>
    <xf numFmtId="0" fontId="9" fillId="0" borderId="0" xfId="0" applyFont="1" applyFill="1" applyBorder="1" applyAlignment="1">
      <alignment horizontal="center" vertical="center"/>
    </xf>
    <xf numFmtId="0" fontId="5" fillId="0" borderId="0" xfId="0" applyFont="1" applyFill="1" applyBorder="1" applyAlignment="1">
      <alignment horizontal="center" vertical="center"/>
    </xf>
    <xf numFmtId="178" fontId="21" fillId="0" borderId="31" xfId="0" applyNumberFormat="1" applyFont="1" applyFill="1" applyBorder="1" applyAlignment="1">
      <alignment horizontal="right" vertical="center" shrinkToFit="1"/>
    </xf>
    <xf numFmtId="178" fontId="21" fillId="0" borderId="19" xfId="0" applyNumberFormat="1" applyFont="1" applyFill="1" applyBorder="1" applyAlignment="1">
      <alignment horizontal="right" vertical="center" shrinkToFit="1"/>
    </xf>
    <xf numFmtId="178" fontId="21" fillId="0" borderId="67" xfId="0" applyNumberFormat="1" applyFont="1" applyFill="1" applyBorder="1" applyAlignment="1">
      <alignment horizontal="right" vertical="center" shrinkToFit="1"/>
    </xf>
    <xf numFmtId="178" fontId="21" fillId="0" borderId="3" xfId="0" applyNumberFormat="1" applyFont="1" applyFill="1" applyBorder="1" applyAlignment="1">
      <alignment horizontal="right" vertical="center" shrinkToFit="1"/>
    </xf>
    <xf numFmtId="41" fontId="21" fillId="0" borderId="20" xfId="0" applyNumberFormat="1" applyFont="1" applyFill="1" applyBorder="1" applyAlignment="1">
      <alignment horizontal="right" vertical="center" shrinkToFit="1"/>
    </xf>
    <xf numFmtId="41" fontId="21" fillId="0" borderId="59" xfId="0" applyNumberFormat="1" applyFont="1" applyFill="1" applyBorder="1" applyAlignment="1">
      <alignment horizontal="right" vertical="center" shrinkToFit="1"/>
    </xf>
    <xf numFmtId="41" fontId="21" fillId="0" borderId="15" xfId="0" applyNumberFormat="1" applyFont="1" applyFill="1" applyBorder="1" applyAlignment="1">
      <alignment horizontal="right" vertical="center" shrinkToFit="1"/>
    </xf>
    <xf numFmtId="41" fontId="21" fillId="0" borderId="1" xfId="0" applyNumberFormat="1" applyFont="1" applyFill="1" applyBorder="1" applyAlignment="1">
      <alignment horizontal="right" vertical="center" shrinkToFit="1"/>
    </xf>
    <xf numFmtId="41" fontId="21" fillId="0" borderId="22" xfId="0" applyNumberFormat="1" applyFont="1" applyFill="1" applyBorder="1" applyAlignment="1">
      <alignment horizontal="right" vertical="center" shrinkToFit="1"/>
    </xf>
    <xf numFmtId="0" fontId="39" fillId="5" borderId="15" xfId="0" applyFont="1" applyFill="1" applyBorder="1" applyAlignment="1">
      <alignment horizontal="center" vertical="center" wrapText="1"/>
    </xf>
    <xf numFmtId="41" fontId="21" fillId="3" borderId="15" xfId="0" applyNumberFormat="1" applyFont="1" applyFill="1" applyBorder="1" applyAlignment="1">
      <alignment horizontal="right" vertical="center"/>
    </xf>
    <xf numFmtId="178" fontId="21" fillId="0" borderId="4" xfId="0" applyNumberFormat="1" applyFont="1" applyFill="1" applyBorder="1" applyAlignment="1">
      <alignment horizontal="right" vertical="center" shrinkToFit="1"/>
    </xf>
    <xf numFmtId="178" fontId="21" fillId="0" borderId="29" xfId="0" applyNumberFormat="1" applyFont="1" applyFill="1" applyBorder="1" applyAlignment="1">
      <alignment horizontal="right" vertical="center" shrinkToFit="1"/>
    </xf>
    <xf numFmtId="178" fontId="21" fillId="0" borderId="31" xfId="0" applyNumberFormat="1" applyFont="1" applyFill="1" applyBorder="1" applyAlignment="1">
      <alignment horizontal="right" vertical="center"/>
    </xf>
    <xf numFmtId="178" fontId="21" fillId="0" borderId="3" xfId="0" applyNumberFormat="1" applyFont="1" applyFill="1" applyBorder="1" applyAlignment="1">
      <alignment horizontal="right" vertical="center"/>
    </xf>
    <xf numFmtId="178" fontId="21" fillId="0" borderId="30" xfId="0" applyNumberFormat="1" applyFont="1" applyFill="1" applyBorder="1" applyAlignment="1">
      <alignment horizontal="right" vertical="center"/>
    </xf>
    <xf numFmtId="178" fontId="21" fillId="0" borderId="14" xfId="0" applyNumberFormat="1" applyFont="1" applyFill="1" applyBorder="1" applyAlignment="1">
      <alignment horizontal="right" vertical="center"/>
    </xf>
    <xf numFmtId="178" fontId="21" fillId="0" borderId="5" xfId="0" applyNumberFormat="1" applyFont="1" applyFill="1" applyBorder="1" applyAlignment="1">
      <alignment horizontal="right" vertical="center"/>
    </xf>
    <xf numFmtId="41" fontId="21" fillId="0" borderId="15" xfId="0" applyNumberFormat="1" applyFont="1" applyFill="1" applyBorder="1" applyAlignment="1">
      <alignment horizontal="right" vertical="center" shrinkToFit="1"/>
    </xf>
    <xf numFmtId="41" fontId="21" fillId="0" borderId="15" xfId="0" applyNumberFormat="1" applyFont="1" applyFill="1" applyBorder="1" applyAlignment="1">
      <alignment horizontal="right" vertical="center"/>
    </xf>
    <xf numFmtId="41" fontId="21" fillId="0" borderId="18" xfId="0" applyNumberFormat="1" applyFont="1" applyFill="1" applyBorder="1" applyAlignment="1">
      <alignment horizontal="right" vertical="center"/>
    </xf>
    <xf numFmtId="41" fontId="21" fillId="0" borderId="22" xfId="0" applyNumberFormat="1" applyFont="1" applyFill="1" applyBorder="1" applyAlignment="1">
      <alignment horizontal="right" vertical="center" shrinkToFit="1"/>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52" xfId="0" applyFont="1" applyFill="1" applyBorder="1" applyAlignment="1">
      <alignment horizontal="center" vertical="center"/>
    </xf>
    <xf numFmtId="0" fontId="0" fillId="0" borderId="26" xfId="0" applyBorder="1" applyAlignment="1">
      <alignment horizontal="center" vertical="center"/>
    </xf>
    <xf numFmtId="0" fontId="0" fillId="0" borderId="60" xfId="0"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5" borderId="8" xfId="0" applyFont="1" applyFill="1" applyBorder="1" applyAlignment="1">
      <alignment horizontal="center"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2" borderId="9" xfId="0" applyFont="1" applyFill="1" applyBorder="1" applyAlignment="1">
      <alignment horizontal="center" vertical="center"/>
    </xf>
    <xf numFmtId="41" fontId="15" fillId="3" borderId="31" xfId="0" applyNumberFormat="1" applyFont="1" applyFill="1" applyBorder="1" applyAlignment="1">
      <alignment horizontal="right" vertical="center"/>
    </xf>
    <xf numFmtId="41" fontId="20" fillId="3" borderId="15" xfId="0" applyNumberFormat="1" applyFont="1" applyFill="1" applyBorder="1" applyAlignment="1">
      <alignment horizontal="right" vertical="center"/>
    </xf>
    <xf numFmtId="41" fontId="15" fillId="0" borderId="44" xfId="0" applyNumberFormat="1" applyFont="1" applyBorder="1" applyAlignment="1">
      <alignment vertical="center"/>
    </xf>
    <xf numFmtId="41" fontId="20" fillId="0" borderId="20" xfId="0" applyNumberFormat="1" applyFont="1" applyBorder="1" applyAlignment="1">
      <alignment vertical="center"/>
    </xf>
    <xf numFmtId="41" fontId="15" fillId="3" borderId="44" xfId="0" applyNumberFormat="1" applyFont="1" applyFill="1" applyBorder="1" applyAlignment="1">
      <alignment horizontal="right" vertical="center"/>
    </xf>
    <xf numFmtId="41" fontId="20" fillId="3" borderId="20" xfId="0" applyNumberFormat="1" applyFont="1" applyFill="1" applyBorder="1" applyAlignment="1">
      <alignment horizontal="right" vertical="center"/>
    </xf>
    <xf numFmtId="41" fontId="15" fillId="0" borderId="19" xfId="0" applyNumberFormat="1" applyFont="1" applyBorder="1" applyAlignment="1">
      <alignment horizontal="right" vertical="center"/>
    </xf>
    <xf numFmtId="41" fontId="20" fillId="0" borderId="18" xfId="0" applyNumberFormat="1" applyFont="1" applyBorder="1" applyAlignment="1">
      <alignment horizontal="right" vertical="center"/>
    </xf>
    <xf numFmtId="49" fontId="27" fillId="0" borderId="8" xfId="0" applyNumberFormat="1" applyFont="1" applyBorder="1" applyAlignment="1">
      <alignment horizontal="left" vertical="center" wrapText="1"/>
    </xf>
    <xf numFmtId="49" fontId="27" fillId="0" borderId="10" xfId="0" applyNumberFormat="1" applyFont="1" applyBorder="1" applyAlignment="1">
      <alignment horizontal="left" vertical="center" wrapText="1"/>
    </xf>
    <xf numFmtId="176" fontId="15" fillId="0" borderId="8" xfId="0" applyNumberFormat="1" applyFont="1" applyBorder="1" applyAlignment="1">
      <alignment horizontal="center" vertical="center"/>
    </xf>
    <xf numFmtId="176" fontId="15" fillId="0" borderId="10" xfId="0" applyNumberFormat="1"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41" fontId="15" fillId="3" borderId="19" xfId="0" applyNumberFormat="1" applyFont="1" applyFill="1" applyBorder="1" applyAlignment="1">
      <alignment horizontal="right" vertical="center"/>
    </xf>
    <xf numFmtId="41" fontId="20" fillId="3" borderId="18" xfId="0" applyNumberFormat="1" applyFont="1" applyFill="1" applyBorder="1" applyAlignment="1">
      <alignment horizontal="right" vertical="center"/>
    </xf>
    <xf numFmtId="41" fontId="15" fillId="4" borderId="31" xfId="0" applyNumberFormat="1" applyFont="1" applyFill="1" applyBorder="1" applyAlignment="1">
      <alignment horizontal="right" vertical="center"/>
    </xf>
    <xf numFmtId="41" fontId="15" fillId="4" borderId="15" xfId="0" applyNumberFormat="1" applyFont="1" applyFill="1" applyBorder="1" applyAlignment="1">
      <alignment horizontal="right" vertical="center"/>
    </xf>
    <xf numFmtId="41" fontId="21" fillId="4" borderId="31" xfId="0" applyNumberFormat="1" applyFont="1" applyFill="1" applyBorder="1" applyAlignment="1">
      <alignment horizontal="right" vertical="center"/>
    </xf>
    <xf numFmtId="41" fontId="21" fillId="4" borderId="15" xfId="0" applyNumberFormat="1" applyFont="1" applyFill="1" applyBorder="1" applyAlignment="1">
      <alignment horizontal="right" vertical="center"/>
    </xf>
    <xf numFmtId="41" fontId="21" fillId="4" borderId="31" xfId="0" applyNumberFormat="1" applyFont="1" applyFill="1" applyBorder="1" applyAlignment="1">
      <alignment horizontal="center" vertical="center"/>
    </xf>
    <xf numFmtId="41" fontId="21" fillId="4" borderId="15" xfId="0" applyNumberFormat="1" applyFont="1" applyFill="1" applyBorder="1" applyAlignment="1">
      <alignment horizontal="center" vertical="center"/>
    </xf>
    <xf numFmtId="41" fontId="15" fillId="0" borderId="19" xfId="0" applyNumberFormat="1" applyFont="1" applyFill="1" applyBorder="1" applyAlignment="1">
      <alignment horizontal="center" vertical="center"/>
    </xf>
    <xf numFmtId="41" fontId="15" fillId="0" borderId="18" xfId="0" applyNumberFormat="1" applyFont="1" applyFill="1" applyBorder="1" applyAlignment="1">
      <alignment horizontal="center" vertical="center"/>
    </xf>
    <xf numFmtId="41" fontId="15" fillId="3" borderId="1" xfId="0" applyNumberFormat="1" applyFont="1" applyFill="1" applyBorder="1" applyAlignment="1">
      <alignment horizontal="right" vertical="center"/>
    </xf>
    <xf numFmtId="41" fontId="20" fillId="3" borderId="45" xfId="0" applyNumberFormat="1" applyFont="1" applyFill="1" applyBorder="1" applyAlignment="1">
      <alignment horizontal="right" vertical="center"/>
    </xf>
    <xf numFmtId="49" fontId="27" fillId="0" borderId="8" xfId="0" applyNumberFormat="1" applyFont="1" applyBorder="1" applyAlignment="1">
      <alignment horizontal="left" vertical="center"/>
    </xf>
    <xf numFmtId="49" fontId="27" fillId="0" borderId="10" xfId="0" applyNumberFormat="1" applyFont="1" applyBorder="1" applyAlignment="1">
      <alignment horizontal="left" vertical="center"/>
    </xf>
    <xf numFmtId="41" fontId="21" fillId="3" borderId="57" xfId="0" applyNumberFormat="1" applyFont="1" applyFill="1" applyBorder="1" applyAlignment="1">
      <alignment horizontal="center" vertical="center"/>
    </xf>
    <xf numFmtId="41" fontId="21" fillId="3" borderId="58" xfId="0" applyNumberFormat="1" applyFont="1" applyFill="1" applyBorder="1" applyAlignment="1">
      <alignment horizontal="center" vertical="center"/>
    </xf>
    <xf numFmtId="176" fontId="21" fillId="0" borderId="8" xfId="0" applyNumberFormat="1" applyFont="1" applyBorder="1" applyAlignment="1">
      <alignment horizontal="center" vertical="center"/>
    </xf>
    <xf numFmtId="176" fontId="21" fillId="0" borderId="10" xfId="0" applyNumberFormat="1" applyFont="1" applyBorder="1" applyAlignment="1">
      <alignment horizontal="center" vertical="center"/>
    </xf>
    <xf numFmtId="0" fontId="21" fillId="0" borderId="8" xfId="0" applyFont="1" applyBorder="1" applyAlignment="1">
      <alignment vertical="center" wrapText="1"/>
    </xf>
    <xf numFmtId="0" fontId="21" fillId="0" borderId="10" xfId="0" applyFont="1" applyBorder="1" applyAlignment="1">
      <alignment vertical="center"/>
    </xf>
    <xf numFmtId="41" fontId="15" fillId="0" borderId="44" xfId="0" applyNumberFormat="1" applyFont="1" applyBorder="1" applyAlignment="1">
      <alignment horizontal="right" vertical="center"/>
    </xf>
    <xf numFmtId="41" fontId="20" fillId="0" borderId="20" xfId="0" applyNumberFormat="1" applyFont="1" applyBorder="1" applyAlignment="1">
      <alignment horizontal="right" vertical="center"/>
    </xf>
    <xf numFmtId="41" fontId="20" fillId="4" borderId="15" xfId="0" applyNumberFormat="1" applyFont="1" applyFill="1" applyBorder="1" applyAlignment="1">
      <alignment horizontal="right" vertical="center"/>
    </xf>
    <xf numFmtId="0" fontId="21" fillId="0" borderId="10" xfId="0" applyFont="1" applyBorder="1" applyAlignment="1">
      <alignment vertical="center" wrapText="1"/>
    </xf>
    <xf numFmtId="41" fontId="23" fillId="4" borderId="15" xfId="0" applyNumberFormat="1" applyFont="1" applyFill="1" applyBorder="1" applyAlignment="1">
      <alignment horizontal="right" vertical="center"/>
    </xf>
    <xf numFmtId="41" fontId="15" fillId="0" borderId="31" xfId="0" applyNumberFormat="1" applyFont="1" applyFill="1" applyBorder="1" applyAlignment="1">
      <alignment horizontal="right" vertical="center"/>
    </xf>
    <xf numFmtId="41" fontId="20" fillId="0" borderId="15" xfId="0" applyNumberFormat="1" applyFont="1" applyFill="1" applyBorder="1" applyAlignment="1">
      <alignment horizontal="right" vertical="center"/>
    </xf>
    <xf numFmtId="41" fontId="15" fillId="3" borderId="20" xfId="0" applyNumberFormat="1" applyFont="1" applyFill="1" applyBorder="1" applyAlignment="1">
      <alignment horizontal="righ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2" borderId="54"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8" xfId="0" applyFont="1" applyFill="1" applyBorder="1" applyAlignment="1">
      <alignment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1" fillId="5" borderId="27"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41" fontId="21" fillId="0" borderId="1" xfId="0" applyNumberFormat="1" applyFont="1" applyBorder="1" applyAlignment="1">
      <alignment horizontal="center" vertical="center" wrapText="1"/>
    </xf>
    <xf numFmtId="41" fontId="21" fillId="0" borderId="2" xfId="0" applyNumberFormat="1" applyFont="1" applyBorder="1" applyAlignment="1">
      <alignment horizontal="center" vertical="center"/>
    </xf>
    <xf numFmtId="41" fontId="21" fillId="0" borderId="3" xfId="0" applyNumberFormat="1" applyFont="1" applyBorder="1" applyAlignment="1">
      <alignment horizontal="center" vertical="center"/>
    </xf>
    <xf numFmtId="41" fontId="21" fillId="0" borderId="6" xfId="0" applyNumberFormat="1" applyFont="1" applyBorder="1" applyAlignment="1">
      <alignment horizontal="center" vertical="center"/>
    </xf>
    <xf numFmtId="41" fontId="21" fillId="0" borderId="59" xfId="0" applyNumberFormat="1" applyFont="1" applyBorder="1" applyAlignment="1">
      <alignment horizontal="center" vertical="center"/>
    </xf>
    <xf numFmtId="41" fontId="21" fillId="0" borderId="22" xfId="0" applyNumberFormat="1" applyFont="1" applyBorder="1" applyAlignment="1">
      <alignment horizontal="center" vertical="center"/>
    </xf>
    <xf numFmtId="41" fontId="21" fillId="0" borderId="1" xfId="0" applyNumberFormat="1" applyFont="1" applyBorder="1" applyAlignment="1">
      <alignment horizontal="left" vertical="center" wrapText="1"/>
    </xf>
    <xf numFmtId="41" fontId="21" fillId="0" borderId="2" xfId="0" applyNumberFormat="1" applyFont="1" applyBorder="1" applyAlignment="1">
      <alignment horizontal="left" vertical="center" wrapText="1"/>
    </xf>
    <xf numFmtId="41" fontId="21" fillId="0" borderId="3" xfId="0" applyNumberFormat="1" applyFont="1" applyBorder="1" applyAlignment="1">
      <alignment horizontal="left" vertical="center" wrapText="1"/>
    </xf>
    <xf numFmtId="41" fontId="21" fillId="0" borderId="6" xfId="0" applyNumberFormat="1" applyFont="1" applyBorder="1" applyAlignment="1">
      <alignment horizontal="left" vertical="center" wrapText="1"/>
    </xf>
    <xf numFmtId="41" fontId="21" fillId="0" borderId="59" xfId="0" applyNumberFormat="1" applyFont="1" applyBorder="1" applyAlignment="1">
      <alignment horizontal="left" vertical="center" wrapText="1"/>
    </xf>
    <xf numFmtId="41" fontId="21" fillId="0" borderId="22" xfId="0" applyNumberFormat="1" applyFont="1" applyBorder="1" applyAlignment="1">
      <alignment horizontal="left" vertical="center" wrapText="1"/>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6" xfId="0" applyFont="1" applyBorder="1" applyAlignment="1">
      <alignment horizontal="left" vertical="center"/>
    </xf>
    <xf numFmtId="0" fontId="23" fillId="0" borderId="59" xfId="0" applyFont="1" applyBorder="1" applyAlignment="1">
      <alignment horizontal="left" vertical="center"/>
    </xf>
    <xf numFmtId="0" fontId="23" fillId="0" borderId="22" xfId="0" applyFont="1" applyBorder="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3" fillId="0" borderId="59" xfId="0" applyFont="1" applyBorder="1" applyAlignment="1">
      <alignment horizontal="center" vertical="center"/>
    </xf>
    <xf numFmtId="0" fontId="23" fillId="0" borderId="22" xfId="0" applyFont="1" applyBorder="1" applyAlignment="1">
      <alignment horizontal="center" vertical="center"/>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59"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59" xfId="0" applyFont="1" applyFill="1" applyBorder="1" applyAlignment="1">
      <alignment horizontal="center" vertical="center" wrapText="1"/>
    </xf>
    <xf numFmtId="0" fontId="32" fillId="2" borderId="22" xfId="0" applyFont="1" applyFill="1" applyBorder="1" applyAlignment="1">
      <alignment horizontal="center" vertical="center" wrapText="1"/>
    </xf>
    <xf numFmtId="0" fontId="33" fillId="5" borderId="2"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0" xfId="0" applyFont="1" applyFill="1" applyBorder="1" applyAlignment="1">
      <alignment horizontal="center" vertical="center"/>
    </xf>
    <xf numFmtId="0" fontId="33" fillId="5" borderId="5" xfId="0" applyFont="1" applyFill="1" applyBorder="1" applyAlignment="1">
      <alignment horizontal="center" vertical="center"/>
    </xf>
    <xf numFmtId="0" fontId="33" fillId="5" borderId="59" xfId="0" applyFont="1" applyFill="1" applyBorder="1" applyAlignment="1">
      <alignment horizontal="center" vertical="center"/>
    </xf>
    <xf numFmtId="0" fontId="33" fillId="5" borderId="22" xfId="0" applyFont="1" applyFill="1" applyBorder="1" applyAlignment="1">
      <alignment horizontal="center" vertical="center"/>
    </xf>
    <xf numFmtId="41" fontId="21" fillId="0" borderId="2" xfId="0" applyNumberFormat="1" applyFont="1" applyBorder="1" applyAlignment="1">
      <alignment horizontal="left" vertical="center"/>
    </xf>
    <xf numFmtId="41" fontId="21" fillId="0" borderId="3" xfId="0" applyNumberFormat="1" applyFont="1" applyBorder="1" applyAlignment="1">
      <alignment horizontal="left" vertical="center"/>
    </xf>
    <xf numFmtId="41" fontId="21" fillId="0" borderId="6" xfId="0" applyNumberFormat="1" applyFont="1" applyBorder="1" applyAlignment="1">
      <alignment horizontal="left" vertical="center"/>
    </xf>
    <xf numFmtId="41" fontId="21" fillId="0" borderId="59" xfId="0" applyNumberFormat="1" applyFont="1" applyBorder="1" applyAlignment="1">
      <alignment horizontal="left" vertical="center"/>
    </xf>
    <xf numFmtId="41" fontId="21" fillId="0" borderId="22" xfId="0" applyNumberFormat="1" applyFont="1" applyBorder="1" applyAlignment="1">
      <alignment horizontal="left" vertical="center"/>
    </xf>
    <xf numFmtId="178" fontId="21" fillId="0" borderId="1" xfId="0" applyNumberFormat="1" applyFont="1" applyBorder="1" applyAlignment="1">
      <alignment horizontal="left" vertical="center"/>
    </xf>
    <xf numFmtId="178" fontId="21" fillId="0" borderId="2" xfId="0" applyNumberFormat="1" applyFont="1" applyBorder="1" applyAlignment="1">
      <alignment horizontal="left" vertical="center"/>
    </xf>
    <xf numFmtId="178" fontId="21" fillId="0" borderId="3" xfId="0" applyNumberFormat="1" applyFont="1" applyBorder="1" applyAlignment="1">
      <alignment horizontal="left" vertical="center"/>
    </xf>
    <xf numFmtId="178" fontId="21" fillId="0" borderId="6" xfId="0" applyNumberFormat="1" applyFont="1" applyBorder="1" applyAlignment="1">
      <alignment horizontal="left" vertical="center"/>
    </xf>
    <xf numFmtId="178" fontId="21" fillId="0" borderId="59" xfId="0" applyNumberFormat="1" applyFont="1" applyBorder="1" applyAlignment="1">
      <alignment horizontal="left" vertical="center"/>
    </xf>
    <xf numFmtId="178" fontId="21" fillId="0" borderId="22" xfId="0" applyNumberFormat="1" applyFont="1" applyBorder="1" applyAlignment="1">
      <alignment horizontal="left" vertical="center"/>
    </xf>
    <xf numFmtId="41" fontId="3" fillId="0" borderId="19" xfId="0" applyNumberFormat="1" applyFont="1" applyBorder="1" applyAlignment="1">
      <alignment horizontal="right" vertical="center"/>
    </xf>
    <xf numFmtId="41" fontId="0" fillId="0" borderId="18" xfId="0" applyNumberFormat="1" applyBorder="1" applyAlignment="1">
      <alignment horizontal="right" vertical="center"/>
    </xf>
    <xf numFmtId="41" fontId="3" fillId="4" borderId="31" xfId="0" applyNumberFormat="1" applyFont="1" applyFill="1" applyBorder="1" applyAlignment="1">
      <alignment horizontal="right" vertical="center"/>
    </xf>
    <xf numFmtId="41" fontId="0" fillId="4" borderId="15" xfId="0" applyNumberFormat="1" applyFill="1" applyBorder="1" applyAlignment="1">
      <alignment horizontal="right" vertical="center"/>
    </xf>
    <xf numFmtId="41" fontId="3" fillId="4" borderId="15" xfId="0" applyNumberFormat="1" applyFont="1" applyFill="1" applyBorder="1" applyAlignment="1">
      <alignment horizontal="right" vertical="center"/>
    </xf>
    <xf numFmtId="41" fontId="3" fillId="0" borderId="19" xfId="0" applyNumberFormat="1" applyFont="1" applyFill="1" applyBorder="1" applyAlignment="1">
      <alignment horizontal="center" vertical="center"/>
    </xf>
    <xf numFmtId="41" fontId="3" fillId="0" borderId="18" xfId="0" applyNumberFormat="1" applyFont="1" applyFill="1" applyBorder="1" applyAlignment="1">
      <alignment horizontal="center"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41" fontId="3" fillId="0" borderId="44" xfId="0" applyNumberFormat="1" applyFont="1" applyBorder="1" applyAlignment="1">
      <alignment vertical="center"/>
    </xf>
    <xf numFmtId="41" fontId="0" fillId="0" borderId="20" xfId="0" applyNumberFormat="1" applyBorder="1" applyAlignment="1">
      <alignment vertical="center"/>
    </xf>
    <xf numFmtId="41" fontId="3" fillId="3" borderId="44" xfId="0" applyNumberFormat="1" applyFont="1" applyFill="1" applyBorder="1" applyAlignment="1">
      <alignment horizontal="right" vertical="center"/>
    </xf>
    <xf numFmtId="41" fontId="0" fillId="3" borderId="20" xfId="0" applyNumberFormat="1" applyFill="1" applyBorder="1" applyAlignment="1">
      <alignment horizontal="right"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vertical="center" wrapText="1"/>
    </xf>
    <xf numFmtId="0" fontId="3" fillId="0" borderId="10" xfId="0" applyFont="1" applyBorder="1" applyAlignment="1">
      <alignment vertical="center"/>
    </xf>
    <xf numFmtId="41" fontId="3" fillId="0" borderId="44" xfId="0" applyNumberFormat="1" applyFont="1" applyBorder="1" applyAlignment="1">
      <alignment horizontal="right" vertical="center"/>
    </xf>
    <xf numFmtId="41" fontId="0" fillId="0" borderId="20" xfId="0" applyNumberFormat="1" applyBorder="1" applyAlignment="1">
      <alignment horizontal="righ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41" fontId="3" fillId="3" borderId="19" xfId="0" applyNumberFormat="1" applyFont="1" applyFill="1" applyBorder="1" applyAlignment="1">
      <alignment horizontal="right" vertical="center"/>
    </xf>
    <xf numFmtId="41" fontId="0" fillId="3" borderId="18" xfId="0" applyNumberFormat="1" applyFill="1" applyBorder="1" applyAlignment="1">
      <alignment horizontal="right"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41" fontId="3" fillId="3" borderId="31" xfId="0" applyNumberFormat="1" applyFont="1" applyFill="1" applyBorder="1" applyAlignment="1">
      <alignment horizontal="right" vertical="center"/>
    </xf>
    <xf numFmtId="41" fontId="0" fillId="3" borderId="15"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5" xfId="0" applyNumberFormat="1" applyFill="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2" xfId="0" applyFont="1" applyBorder="1" applyAlignment="1">
      <alignment horizontal="left" vertical="center"/>
    </xf>
    <xf numFmtId="41" fontId="3" fillId="3" borderId="20" xfId="0" applyNumberFormat="1" applyFont="1" applyFill="1" applyBorder="1" applyAlignment="1">
      <alignment horizontal="right" vertical="center"/>
    </xf>
    <xf numFmtId="0" fontId="11" fillId="5" borderId="52"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51" xfId="0" applyFont="1" applyFill="1" applyBorder="1" applyAlignment="1">
      <alignment horizontal="center" vertical="center" wrapText="1"/>
    </xf>
    <xf numFmtId="41" fontId="3" fillId="0" borderId="31" xfId="0" applyNumberFormat="1" applyFont="1" applyFill="1" applyBorder="1" applyAlignment="1">
      <alignment horizontal="right" vertical="center"/>
    </xf>
    <xf numFmtId="41" fontId="0" fillId="0" borderId="15" xfId="0" applyNumberFormat="1" applyFill="1" applyBorder="1" applyAlignment="1">
      <alignment horizontal="right" vertical="center"/>
    </xf>
    <xf numFmtId="41" fontId="21" fillId="3" borderId="31" xfId="0" applyNumberFormat="1" applyFont="1" applyFill="1" applyBorder="1" applyAlignment="1">
      <alignment horizontal="right" vertical="center" shrinkToFit="1"/>
    </xf>
    <xf numFmtId="41" fontId="21" fillId="3" borderId="15" xfId="0" applyNumberFormat="1" applyFont="1" applyFill="1" applyBorder="1" applyAlignment="1">
      <alignment horizontal="right" vertical="center" shrinkToFit="1"/>
    </xf>
    <xf numFmtId="41" fontId="21" fillId="3" borderId="44" xfId="0" applyNumberFormat="1" applyFont="1" applyFill="1" applyBorder="1" applyAlignment="1">
      <alignment horizontal="right" vertical="center" shrinkToFit="1"/>
    </xf>
    <xf numFmtId="41" fontId="21" fillId="3" borderId="20" xfId="0" applyNumberFormat="1" applyFont="1" applyFill="1" applyBorder="1" applyAlignment="1">
      <alignment horizontal="right" vertical="center" shrinkToFit="1"/>
    </xf>
    <xf numFmtId="41" fontId="21" fillId="3" borderId="19" xfId="0" applyNumberFormat="1" applyFont="1" applyFill="1" applyBorder="1" applyAlignment="1">
      <alignment horizontal="right" vertical="center" shrinkToFit="1"/>
    </xf>
    <xf numFmtId="41" fontId="21" fillId="3" borderId="18" xfId="0" applyNumberFormat="1" applyFont="1" applyFill="1" applyBorder="1" applyAlignment="1">
      <alignment horizontal="right" vertical="center" shrinkToFit="1"/>
    </xf>
    <xf numFmtId="0" fontId="21" fillId="0" borderId="8" xfId="0" applyFont="1" applyBorder="1" applyAlignment="1">
      <alignment horizontal="left" vertical="center"/>
    </xf>
    <xf numFmtId="0" fontId="21" fillId="0" borderId="10" xfId="0" applyFont="1" applyBorder="1" applyAlignment="1">
      <alignment horizontal="left" vertical="center"/>
    </xf>
    <xf numFmtId="41" fontId="21" fillId="0" borderId="44" xfId="0" applyNumberFormat="1" applyFont="1" applyFill="1" applyBorder="1" applyAlignment="1">
      <alignment horizontal="right" vertical="center" shrinkToFit="1"/>
    </xf>
    <xf numFmtId="41" fontId="21" fillId="0" borderId="20" xfId="0" applyNumberFormat="1" applyFont="1" applyFill="1" applyBorder="1" applyAlignment="1">
      <alignment horizontal="right" vertical="center" shrinkToFit="1"/>
    </xf>
    <xf numFmtId="41" fontId="22" fillId="3" borderId="20" xfId="0" applyNumberFormat="1" applyFont="1" applyFill="1" applyBorder="1" applyAlignment="1">
      <alignment horizontal="right" vertical="center" shrinkToFit="1"/>
    </xf>
    <xf numFmtId="41" fontId="21" fillId="0" borderId="19" xfId="0" applyNumberFormat="1" applyFont="1" applyFill="1" applyBorder="1" applyAlignment="1">
      <alignment horizontal="right" vertical="center" shrinkToFit="1"/>
    </xf>
    <xf numFmtId="41" fontId="21" fillId="0" borderId="18" xfId="0" applyNumberFormat="1" applyFont="1" applyFill="1" applyBorder="1" applyAlignment="1">
      <alignment horizontal="right" vertical="center" shrinkToFit="1"/>
    </xf>
    <xf numFmtId="41" fontId="21" fillId="0" borderId="2" xfId="0" applyNumberFormat="1" applyFont="1" applyFill="1" applyBorder="1" applyAlignment="1">
      <alignment horizontal="right" vertical="center" shrinkToFit="1"/>
    </xf>
    <xf numFmtId="41" fontId="21" fillId="0" borderId="59" xfId="0" applyNumberFormat="1" applyFont="1" applyFill="1" applyBorder="1" applyAlignment="1">
      <alignment horizontal="right" vertical="center" shrinkToFit="1"/>
    </xf>
    <xf numFmtId="41" fontId="21" fillId="0" borderId="31" xfId="0" applyNumberFormat="1" applyFont="1" applyFill="1" applyBorder="1" applyAlignment="1">
      <alignment horizontal="right" vertical="center" shrinkToFit="1"/>
    </xf>
    <xf numFmtId="41" fontId="21" fillId="0" borderId="15" xfId="0" applyNumberFormat="1" applyFont="1" applyFill="1" applyBorder="1" applyAlignment="1">
      <alignment horizontal="right" vertical="center" shrinkToFit="1"/>
    </xf>
    <xf numFmtId="41" fontId="21" fillId="0" borderId="19" xfId="0" applyNumberFormat="1" applyFont="1" applyFill="1" applyBorder="1" applyAlignment="1">
      <alignment horizontal="center" vertical="center"/>
    </xf>
    <xf numFmtId="41" fontId="21" fillId="0" borderId="18" xfId="0" applyNumberFormat="1" applyFont="1" applyFill="1" applyBorder="1" applyAlignment="1">
      <alignment horizontal="center" vertical="center"/>
    </xf>
    <xf numFmtId="41" fontId="21" fillId="0" borderId="44" xfId="0" applyNumberFormat="1" applyFont="1" applyFill="1" applyBorder="1" applyAlignment="1">
      <alignment vertical="center"/>
    </xf>
    <xf numFmtId="41" fontId="22" fillId="0" borderId="20" xfId="0" applyNumberFormat="1" applyFont="1" applyFill="1" applyBorder="1" applyAlignment="1">
      <alignment vertical="center"/>
    </xf>
    <xf numFmtId="41" fontId="21" fillId="0" borderId="19" xfId="0" applyNumberFormat="1" applyFont="1" applyFill="1" applyBorder="1" applyAlignment="1">
      <alignment horizontal="right" vertical="center"/>
    </xf>
    <xf numFmtId="41" fontId="22" fillId="0" borderId="18" xfId="0" applyNumberFormat="1" applyFont="1" applyFill="1" applyBorder="1" applyAlignment="1">
      <alignment horizontal="right" vertical="center"/>
    </xf>
    <xf numFmtId="176" fontId="21" fillId="0" borderId="8" xfId="0" applyNumberFormat="1" applyFont="1" applyFill="1" applyBorder="1" applyAlignment="1">
      <alignment horizontal="center" vertical="center"/>
    </xf>
    <xf numFmtId="176" fontId="21" fillId="0" borderId="9" xfId="0" applyNumberFormat="1" applyFont="1" applyFill="1" applyBorder="1" applyAlignment="1">
      <alignment horizontal="center" vertical="center"/>
    </xf>
    <xf numFmtId="0" fontId="21" fillId="0" borderId="1" xfId="0" applyFont="1" applyFill="1" applyBorder="1" applyAlignment="1">
      <alignment horizontal="center" vertical="center" shrinkToFit="1"/>
    </xf>
    <xf numFmtId="0" fontId="23" fillId="0" borderId="3" xfId="0" applyFont="1" applyFill="1" applyBorder="1" applyAlignment="1">
      <alignment vertical="center" shrinkToFit="1"/>
    </xf>
    <xf numFmtId="0" fontId="21" fillId="0" borderId="6" xfId="0" applyFont="1" applyFill="1" applyBorder="1" applyAlignment="1">
      <alignment horizontal="center" vertical="center" shrinkToFit="1"/>
    </xf>
    <xf numFmtId="0" fontId="23" fillId="0" borderId="22" xfId="0" applyFont="1" applyFill="1" applyBorder="1" applyAlignment="1">
      <alignment vertical="center" shrinkToFit="1"/>
    </xf>
    <xf numFmtId="0" fontId="27" fillId="0" borderId="8" xfId="0" applyFont="1" applyFill="1" applyBorder="1" applyAlignment="1">
      <alignment horizontal="left" vertical="center" wrapText="1"/>
    </xf>
    <xf numFmtId="0" fontId="27" fillId="0" borderId="10" xfId="0" applyFont="1" applyFill="1" applyBorder="1" applyAlignment="1">
      <alignment horizontal="left" vertical="center" wrapText="1"/>
    </xf>
    <xf numFmtId="41" fontId="21" fillId="0" borderId="67" xfId="0" applyNumberFormat="1" applyFont="1" applyFill="1" applyBorder="1" applyAlignment="1">
      <alignment horizontal="right" vertical="center" shrinkToFit="1"/>
    </xf>
    <xf numFmtId="41" fontId="21" fillId="0" borderId="68" xfId="0" applyNumberFormat="1" applyFont="1" applyFill="1" applyBorder="1" applyAlignment="1">
      <alignment horizontal="right" vertical="center" shrinkToFit="1"/>
    </xf>
    <xf numFmtId="41" fontId="21" fillId="0" borderId="44" xfId="0" applyNumberFormat="1" applyFont="1" applyFill="1" applyBorder="1" applyAlignment="1">
      <alignment horizontal="right" vertical="center"/>
    </xf>
    <xf numFmtId="41" fontId="22" fillId="0" borderId="20" xfId="0" applyNumberFormat="1" applyFont="1" applyFill="1" applyBorder="1" applyAlignment="1">
      <alignment horizontal="right" vertical="center"/>
    </xf>
    <xf numFmtId="41" fontId="21" fillId="0" borderId="31" xfId="0" applyNumberFormat="1" applyFont="1" applyFill="1" applyBorder="1" applyAlignment="1">
      <alignment horizontal="right" vertical="center"/>
    </xf>
    <xf numFmtId="41" fontId="22" fillId="0" borderId="15" xfId="0" applyNumberFormat="1" applyFont="1" applyFill="1" applyBorder="1" applyAlignment="1">
      <alignment horizontal="right" vertical="center"/>
    </xf>
    <xf numFmtId="41" fontId="21" fillId="0" borderId="15" xfId="0" applyNumberFormat="1" applyFont="1" applyFill="1" applyBorder="1" applyAlignment="1">
      <alignment horizontal="right" vertical="center"/>
    </xf>
    <xf numFmtId="41" fontId="21" fillId="0" borderId="19" xfId="0" applyNumberFormat="1" applyFont="1" applyFill="1" applyBorder="1" applyAlignment="1">
      <alignment horizontal="center" vertical="center" shrinkToFit="1"/>
    </xf>
    <xf numFmtId="41" fontId="21" fillId="0" borderId="18" xfId="0" applyNumberFormat="1" applyFont="1" applyFill="1" applyBorder="1" applyAlignment="1">
      <alignment horizontal="center" vertical="center" shrinkToFit="1"/>
    </xf>
    <xf numFmtId="41" fontId="22" fillId="0" borderId="18" xfId="0" applyNumberFormat="1" applyFont="1" applyFill="1" applyBorder="1" applyAlignment="1">
      <alignment horizontal="right" vertical="center" shrinkToFit="1"/>
    </xf>
    <xf numFmtId="176" fontId="21" fillId="0" borderId="10" xfId="0" applyNumberFormat="1" applyFont="1" applyFill="1" applyBorder="1" applyAlignment="1">
      <alignment horizontal="center" vertical="center"/>
    </xf>
    <xf numFmtId="41" fontId="22" fillId="0" borderId="20" xfId="0" applyNumberFormat="1" applyFont="1" applyFill="1" applyBorder="1" applyAlignment="1">
      <alignment horizontal="right" vertical="center" shrinkToFit="1"/>
    </xf>
    <xf numFmtId="41" fontId="22" fillId="0" borderId="15" xfId="0" applyNumberFormat="1" applyFont="1" applyFill="1" applyBorder="1" applyAlignment="1">
      <alignment horizontal="right" vertical="center" shrinkToFit="1"/>
    </xf>
    <xf numFmtId="41" fontId="21" fillId="0" borderId="44" xfId="0" applyNumberFormat="1" applyFont="1" applyFill="1" applyBorder="1" applyAlignment="1">
      <alignment vertical="center" shrinkToFit="1"/>
    </xf>
    <xf numFmtId="41" fontId="22" fillId="0" borderId="20" xfId="0" applyNumberFormat="1" applyFont="1" applyFill="1" applyBorder="1" applyAlignment="1">
      <alignment vertical="center" shrinkToFit="1"/>
    </xf>
    <xf numFmtId="41" fontId="21" fillId="3" borderId="44" xfId="0" applyNumberFormat="1" applyFont="1" applyFill="1" applyBorder="1" applyAlignment="1">
      <alignment horizontal="right" vertical="center"/>
    </xf>
    <xf numFmtId="41" fontId="22" fillId="3" borderId="20" xfId="0" applyNumberFormat="1" applyFont="1" applyFill="1" applyBorder="1" applyAlignment="1">
      <alignment horizontal="right" vertical="center"/>
    </xf>
    <xf numFmtId="41" fontId="21" fillId="0" borderId="1" xfId="0" applyNumberFormat="1" applyFont="1" applyFill="1" applyBorder="1" applyAlignment="1">
      <alignment horizontal="right" vertical="center" shrinkToFit="1"/>
    </xf>
    <xf numFmtId="41" fontId="22" fillId="0" borderId="6" xfId="0" applyNumberFormat="1" applyFont="1" applyFill="1" applyBorder="1" applyAlignment="1">
      <alignment horizontal="right" vertical="center" shrinkToFit="1"/>
    </xf>
    <xf numFmtId="41" fontId="21" fillId="0" borderId="18" xfId="0" applyNumberFormat="1" applyFont="1" applyFill="1" applyBorder="1" applyAlignment="1">
      <alignment horizontal="right" vertical="center"/>
    </xf>
    <xf numFmtId="41" fontId="22" fillId="0" borderId="59" xfId="0" applyNumberFormat="1" applyFont="1" applyFill="1" applyBorder="1" applyAlignment="1">
      <alignment horizontal="right" vertical="center" shrinkToFit="1"/>
    </xf>
    <xf numFmtId="41" fontId="21" fillId="0" borderId="67" xfId="0" applyNumberFormat="1" applyFont="1" applyFill="1" applyBorder="1" applyAlignment="1">
      <alignment horizontal="right" vertical="center"/>
    </xf>
    <xf numFmtId="41" fontId="22" fillId="0" borderId="68" xfId="0" applyNumberFormat="1" applyFont="1" applyFill="1" applyBorder="1" applyAlignment="1">
      <alignment horizontal="right" vertical="center"/>
    </xf>
    <xf numFmtId="41" fontId="21" fillId="0" borderId="3" xfId="0" applyNumberFormat="1" applyFont="1" applyFill="1" applyBorder="1" applyAlignment="1">
      <alignment horizontal="right" vertical="center"/>
    </xf>
    <xf numFmtId="41" fontId="22" fillId="0" borderId="22" xfId="0" applyNumberFormat="1" applyFont="1" applyFill="1" applyBorder="1" applyAlignment="1">
      <alignment horizontal="right" vertical="center"/>
    </xf>
    <xf numFmtId="41" fontId="21" fillId="0" borderId="8" xfId="0" applyNumberFormat="1" applyFont="1" applyFill="1" applyBorder="1" applyAlignment="1">
      <alignment vertical="center" shrinkToFit="1"/>
    </xf>
    <xf numFmtId="41" fontId="21" fillId="0" borderId="10" xfId="0" applyNumberFormat="1" applyFont="1" applyFill="1" applyBorder="1" applyAlignment="1">
      <alignment vertical="center" shrinkToFit="1"/>
    </xf>
    <xf numFmtId="41" fontId="21" fillId="3" borderId="20" xfId="0" applyNumberFormat="1" applyFont="1" applyFill="1" applyBorder="1" applyAlignment="1">
      <alignment horizontal="right" vertical="center"/>
    </xf>
    <xf numFmtId="41" fontId="21" fillId="0" borderId="8" xfId="0" applyNumberFormat="1" applyFont="1" applyFill="1" applyBorder="1" applyAlignment="1">
      <alignment vertical="center"/>
    </xf>
    <xf numFmtId="41" fontId="21" fillId="0" borderId="10" xfId="0" applyNumberFormat="1" applyFont="1" applyFill="1" applyBorder="1" applyAlignment="1">
      <alignment vertical="center"/>
    </xf>
    <xf numFmtId="41" fontId="21" fillId="0" borderId="20" xfId="0" applyNumberFormat="1" applyFont="1" applyFill="1" applyBorder="1" applyAlignment="1">
      <alignment horizontal="right" vertical="center"/>
    </xf>
    <xf numFmtId="41" fontId="22" fillId="0" borderId="10" xfId="0" applyNumberFormat="1" applyFont="1" applyFill="1" applyBorder="1" applyAlignment="1">
      <alignment vertical="center" shrinkToFit="1"/>
    </xf>
    <xf numFmtId="41" fontId="22" fillId="0" borderId="19" xfId="0" applyNumberFormat="1" applyFont="1" applyFill="1" applyBorder="1" applyAlignment="1">
      <alignment horizontal="center" vertical="center"/>
    </xf>
    <xf numFmtId="41" fontId="22" fillId="0" borderId="18" xfId="0" applyNumberFormat="1" applyFont="1" applyFill="1" applyBorder="1" applyAlignment="1">
      <alignment horizontal="center" vertical="center"/>
    </xf>
    <xf numFmtId="41" fontId="21" fillId="0" borderId="31" xfId="0" applyNumberFormat="1" applyFont="1" applyFill="1" applyBorder="1" applyAlignment="1">
      <alignment horizontal="center" vertical="center"/>
    </xf>
    <xf numFmtId="41" fontId="21" fillId="0" borderId="15" xfId="0" applyNumberFormat="1" applyFont="1" applyFill="1" applyBorder="1" applyAlignment="1">
      <alignment horizontal="center" vertical="center"/>
    </xf>
    <xf numFmtId="41" fontId="22" fillId="0" borderId="8" xfId="0" applyNumberFormat="1" applyFont="1" applyFill="1" applyBorder="1" applyAlignment="1">
      <alignment horizontal="center" vertical="center"/>
    </xf>
    <xf numFmtId="41" fontId="22" fillId="0" borderId="10" xfId="0" applyNumberFormat="1" applyFont="1" applyFill="1" applyBorder="1" applyAlignment="1">
      <alignment horizontal="center" vertical="center"/>
    </xf>
    <xf numFmtId="41" fontId="21" fillId="0" borderId="17" xfId="0" applyNumberFormat="1" applyFont="1" applyFill="1" applyBorder="1" applyAlignment="1">
      <alignment horizontal="center" vertical="center" shrinkToFit="1"/>
    </xf>
    <xf numFmtId="41" fontId="22" fillId="0" borderId="12" xfId="0" applyNumberFormat="1" applyFont="1" applyFill="1" applyBorder="1" applyAlignment="1">
      <alignment vertical="center" shrinkToFit="1"/>
    </xf>
    <xf numFmtId="41" fontId="22" fillId="3" borderId="12" xfId="0" applyNumberFormat="1" applyFont="1" applyFill="1" applyBorder="1" applyAlignment="1">
      <alignment horizontal="right" vertical="center" shrinkToFit="1"/>
    </xf>
    <xf numFmtId="41" fontId="22" fillId="0" borderId="17" xfId="0" applyNumberFormat="1" applyFont="1" applyFill="1" applyBorder="1" applyAlignment="1">
      <alignment horizontal="right" vertical="center" shrinkToFit="1"/>
    </xf>
    <xf numFmtId="41" fontId="22" fillId="0" borderId="12" xfId="0" applyNumberFormat="1" applyFont="1" applyFill="1" applyBorder="1" applyAlignment="1">
      <alignment horizontal="right" vertical="center" shrinkToFit="1"/>
    </xf>
    <xf numFmtId="41" fontId="22" fillId="0" borderId="14" xfId="0" applyNumberFormat="1" applyFont="1" applyFill="1" applyBorder="1" applyAlignment="1">
      <alignment horizontal="right" vertical="center" shrinkToFit="1"/>
    </xf>
    <xf numFmtId="41" fontId="21" fillId="0" borderId="14" xfId="0" applyNumberFormat="1" applyFont="1" applyFill="1" applyBorder="1" applyAlignment="1">
      <alignment horizontal="right" vertical="center" shrinkToFit="1"/>
    </xf>
    <xf numFmtId="41" fontId="21" fillId="0" borderId="12" xfId="0" applyNumberFormat="1" applyFont="1" applyFill="1" applyBorder="1" applyAlignment="1">
      <alignment horizontal="right" vertical="center" shrinkToFit="1"/>
    </xf>
    <xf numFmtId="41" fontId="21" fillId="0" borderId="47" xfId="0" applyNumberFormat="1" applyFont="1" applyFill="1" applyBorder="1" applyAlignment="1">
      <alignment horizontal="right" vertical="center" shrinkToFit="1"/>
    </xf>
    <xf numFmtId="41" fontId="22" fillId="0" borderId="68" xfId="0" applyNumberFormat="1" applyFont="1" applyFill="1" applyBorder="1" applyAlignment="1">
      <alignment horizontal="right" vertical="center" shrinkToFit="1"/>
    </xf>
    <xf numFmtId="41" fontId="21" fillId="0" borderId="12" xfId="0" applyNumberFormat="1" applyFont="1" applyFill="1" applyBorder="1" applyAlignment="1">
      <alignment vertical="center" shrinkToFit="1"/>
    </xf>
    <xf numFmtId="41" fontId="21" fillId="3" borderId="12" xfId="0" applyNumberFormat="1" applyFont="1" applyFill="1" applyBorder="1" applyAlignment="1">
      <alignment horizontal="right" vertical="center" shrinkToFit="1"/>
    </xf>
    <xf numFmtId="41" fontId="21" fillId="0" borderId="4" xfId="0" applyNumberFormat="1" applyFont="1" applyFill="1" applyBorder="1" applyAlignment="1">
      <alignment horizontal="right" vertical="center" shrinkToFit="1"/>
    </xf>
    <xf numFmtId="41" fontId="21" fillId="0" borderId="3" xfId="0" applyNumberFormat="1" applyFont="1" applyFill="1" applyBorder="1" applyAlignment="1">
      <alignment horizontal="right" vertical="center" shrinkToFit="1"/>
    </xf>
    <xf numFmtId="41" fontId="21" fillId="0" borderId="22" xfId="0" applyNumberFormat="1" applyFont="1" applyFill="1" applyBorder="1" applyAlignment="1">
      <alignment horizontal="right" vertical="center" shrinkToFit="1"/>
    </xf>
    <xf numFmtId="0" fontId="21" fillId="2" borderId="10" xfId="0" applyFont="1" applyFill="1" applyBorder="1" applyAlignment="1">
      <alignment horizontal="center" vertical="center"/>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3" fillId="2" borderId="2" xfId="0" applyFont="1" applyFill="1" applyBorder="1" applyAlignment="1">
      <alignment horizontal="center" vertical="center"/>
    </xf>
    <xf numFmtId="0" fontId="23" fillId="2" borderId="21" xfId="0" applyFont="1" applyFill="1" applyBorder="1" applyAlignment="1">
      <alignment horizontal="center" vertical="center"/>
    </xf>
    <xf numFmtId="0" fontId="23" fillId="2" borderId="25" xfId="0" applyFont="1" applyFill="1" applyBorder="1" applyAlignment="1">
      <alignment horizontal="center" vertical="center"/>
    </xf>
    <xf numFmtId="0" fontId="22" fillId="2" borderId="16" xfId="0" applyFont="1" applyFill="1" applyBorder="1" applyAlignment="1">
      <alignment horizontal="center" vertical="center" wrapText="1"/>
    </xf>
    <xf numFmtId="0" fontId="23" fillId="0" borderId="17" xfId="0" applyFont="1" applyBorder="1" applyAlignment="1">
      <alignment vertical="center" wrapText="1"/>
    </xf>
    <xf numFmtId="0" fontId="23" fillId="0" borderId="43" xfId="0" applyFont="1" applyBorder="1" applyAlignment="1">
      <alignment vertical="center"/>
    </xf>
    <xf numFmtId="0" fontId="21" fillId="2" borderId="1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36" fillId="2" borderId="4" xfId="0" applyFont="1" applyFill="1" applyBorder="1" applyAlignment="1">
      <alignment vertical="center" wrapText="1"/>
    </xf>
    <xf numFmtId="0" fontId="38" fillId="2" borderId="38" xfId="0" applyFont="1" applyFill="1" applyBorder="1" applyAlignment="1">
      <alignment vertical="center"/>
    </xf>
    <xf numFmtId="0" fontId="31" fillId="2" borderId="16" xfId="0" applyFont="1" applyFill="1" applyBorder="1" applyAlignment="1">
      <alignment horizontal="left"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31" fillId="2" borderId="17" xfId="0" applyFont="1" applyFill="1" applyBorder="1" applyAlignment="1">
      <alignment horizontal="left" vertical="center" wrapText="1"/>
    </xf>
    <xf numFmtId="0" fontId="31" fillId="2" borderId="18" xfId="0" applyFont="1" applyFill="1" applyBorder="1" applyAlignment="1">
      <alignment horizontal="left" vertical="center" wrapText="1"/>
    </xf>
    <xf numFmtId="0" fontId="39" fillId="5" borderId="52" xfId="0" applyFont="1" applyFill="1" applyBorder="1" applyAlignment="1">
      <alignment horizontal="center" vertical="center" wrapText="1"/>
    </xf>
    <xf numFmtId="0" fontId="39" fillId="5" borderId="26" xfId="0" applyFont="1" applyFill="1" applyBorder="1" applyAlignment="1">
      <alignment horizontal="center" vertical="center" wrapText="1"/>
    </xf>
    <xf numFmtId="0" fontId="39" fillId="5" borderId="5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5" borderId="15"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3" fillId="0" borderId="30" xfId="0" applyFont="1" applyBorder="1" applyAlignment="1">
      <alignment vertical="center" wrapText="1"/>
    </xf>
    <xf numFmtId="0" fontId="23" fillId="0" borderId="39" xfId="0" applyFont="1" applyBorder="1" applyAlignment="1">
      <alignment vertical="center"/>
    </xf>
    <xf numFmtId="0" fontId="22" fillId="2" borderId="13" xfId="0" applyFont="1" applyFill="1" applyBorder="1" applyAlignment="1">
      <alignment horizontal="center" vertical="center" wrapText="1"/>
    </xf>
    <xf numFmtId="0" fontId="23" fillId="0" borderId="14" xfId="0" applyFont="1" applyBorder="1" applyAlignment="1">
      <alignment vertical="center" wrapText="1"/>
    </xf>
    <xf numFmtId="0" fontId="23" fillId="0" borderId="40" xfId="0" applyFont="1" applyBorder="1" applyAlignment="1">
      <alignment vertical="center"/>
    </xf>
    <xf numFmtId="0" fontId="22" fillId="2" borderId="24" xfId="0" applyFont="1" applyFill="1" applyBorder="1" applyAlignment="1">
      <alignment horizontal="center" vertical="center" wrapText="1"/>
    </xf>
    <xf numFmtId="0" fontId="23" fillId="0" borderId="5" xfId="0" applyFont="1" applyBorder="1" applyAlignment="1">
      <alignment vertical="center"/>
    </xf>
    <xf numFmtId="0" fontId="23" fillId="0" borderId="41" xfId="0" applyFont="1" applyBorder="1" applyAlignment="1">
      <alignment vertical="center"/>
    </xf>
    <xf numFmtId="0" fontId="31" fillId="2" borderId="11" xfId="0" applyFont="1" applyFill="1" applyBorder="1" applyAlignment="1">
      <alignment horizontal="center" vertical="center" wrapText="1"/>
    </xf>
    <xf numFmtId="0" fontId="37" fillId="0" borderId="12" xfId="0" applyFont="1" applyBorder="1" applyAlignment="1">
      <alignment vertical="center" wrapText="1"/>
    </xf>
    <xf numFmtId="0" fontId="23" fillId="0" borderId="42" xfId="0" applyFont="1" applyBorder="1" applyAlignment="1">
      <alignment vertical="center"/>
    </xf>
    <xf numFmtId="0" fontId="21" fillId="0" borderId="71" xfId="0" applyNumberFormat="1" applyFont="1" applyFill="1" applyBorder="1" applyAlignment="1">
      <alignment horizontal="center" vertical="center"/>
    </xf>
    <xf numFmtId="0" fontId="21" fillId="0" borderId="71" xfId="0" applyNumberFormat="1" applyFont="1" applyFill="1" applyBorder="1" applyAlignment="1">
      <alignment vertical="center" wrapText="1"/>
    </xf>
    <xf numFmtId="0" fontId="21" fillId="0" borderId="71" xfId="0" applyNumberFormat="1" applyFont="1" applyFill="1" applyBorder="1" applyAlignment="1">
      <alignment horizontal="left" vertical="center" wrapText="1"/>
    </xf>
    <xf numFmtId="0" fontId="21" fillId="0" borderId="71" xfId="0" applyNumberFormat="1" applyFont="1" applyFill="1" applyBorder="1" applyAlignment="1">
      <alignment vertical="center"/>
    </xf>
    <xf numFmtId="0" fontId="21" fillId="0" borderId="71" xfId="0" applyNumberFormat="1" applyFont="1" applyFill="1" applyBorder="1" applyAlignment="1">
      <alignment horizontal="center" vertical="center" shrinkToFit="1"/>
    </xf>
    <xf numFmtId="0" fontId="21" fillId="0" borderId="71" xfId="0" applyNumberFormat="1" applyFont="1" applyFill="1" applyBorder="1" applyAlignment="1">
      <alignment horizontal="center" vertical="center" wrapText="1"/>
    </xf>
    <xf numFmtId="0" fontId="21" fillId="0" borderId="71" xfId="0" applyNumberFormat="1" applyFont="1" applyFill="1" applyBorder="1" applyAlignment="1">
      <alignment horizontal="left" vertical="center"/>
    </xf>
    <xf numFmtId="0" fontId="21" fillId="0" borderId="71" xfId="0" applyNumberFormat="1" applyFont="1" applyFill="1" applyBorder="1" applyAlignment="1">
      <alignment vertical="center" wrapText="1" shrinkToFit="1"/>
    </xf>
    <xf numFmtId="0" fontId="21" fillId="0" borderId="71" xfId="0" applyNumberFormat="1" applyFont="1" applyFill="1" applyBorder="1" applyAlignment="1">
      <alignment horizontal="left" vertical="center" wrapText="1" shrinkToFit="1"/>
    </xf>
    <xf numFmtId="0" fontId="21" fillId="0" borderId="71" xfId="1" applyNumberFormat="1" applyFont="1" applyFill="1" applyBorder="1" applyAlignment="1">
      <alignment horizontal="left" vertical="center" wrapText="1"/>
    </xf>
    <xf numFmtId="0" fontId="22" fillId="0" borderId="71" xfId="0" applyNumberFormat="1" applyFont="1" applyFill="1" applyBorder="1" applyAlignment="1">
      <alignment horizontal="left" vertical="center" wrapText="1"/>
    </xf>
    <xf numFmtId="0" fontId="22" fillId="0" borderId="71" xfId="0" applyNumberFormat="1" applyFont="1" applyFill="1" applyBorder="1" applyAlignment="1">
      <alignment horizontal="center" vertical="center"/>
    </xf>
    <xf numFmtId="0" fontId="22" fillId="0" borderId="71" xfId="0" applyNumberFormat="1" applyFont="1" applyFill="1" applyBorder="1" applyAlignment="1">
      <alignment vertical="center" wrapText="1"/>
    </xf>
    <xf numFmtId="0" fontId="21" fillId="0" borderId="71" xfId="0" applyNumberFormat="1" applyFont="1" applyFill="1" applyBorder="1" applyAlignment="1">
      <alignment horizontal="left" vertical="top" wrapText="1"/>
    </xf>
    <xf numFmtId="0" fontId="21" fillId="0" borderId="71" xfId="0" applyNumberFormat="1" applyFont="1" applyFill="1" applyBorder="1" applyAlignment="1">
      <alignment horizontal="left" vertical="top"/>
    </xf>
  </cellXfs>
  <cellStyles count="2">
    <cellStyle name="標準" xfId="0" builtinId="0"/>
    <cellStyle name="標準 2" xfId="1"/>
  </cellStyles>
  <dxfs count="0"/>
  <tableStyles count="0" defaultTableStyle="TableStyleMedium2" defaultPivotStyle="PivotStyleLight16"/>
  <colors>
    <mruColors>
      <color rgb="FFFF99FF"/>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168089</xdr:rowOff>
    </xdr:from>
    <xdr:to>
      <xdr:col>26</xdr:col>
      <xdr:colOff>256755</xdr:colOff>
      <xdr:row>35</xdr:row>
      <xdr:rowOff>91047</xdr:rowOff>
    </xdr:to>
    <xdr:sp macro="" textlink="">
      <xdr:nvSpPr>
        <xdr:cNvPr id="6" name="等号 5"/>
        <xdr:cNvSpPr/>
      </xdr:nvSpPr>
      <xdr:spPr>
        <a:xfrm>
          <a:off x="0" y="6981265"/>
          <a:ext cx="19452431" cy="595311"/>
        </a:xfrm>
        <a:prstGeom prst="mathEqual">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10"/>
  <sheetViews>
    <sheetView view="pageBreakPreview" zoomScale="85" zoomScaleNormal="100" zoomScaleSheetLayoutView="85" workbookViewId="0">
      <selection activeCell="A2" sqref="A2:X7"/>
    </sheetView>
  </sheetViews>
  <sheetFormatPr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7.625" style="1" customWidth="1"/>
    <col min="11" max="11" width="23.625" style="1" customWidth="1"/>
    <col min="12" max="14" width="8.625" style="1" customWidth="1"/>
    <col min="15" max="15" width="12.25" style="1" customWidth="1"/>
    <col min="16" max="16" width="23.625" style="1" customWidth="1"/>
    <col min="17" max="18" width="8.625" style="1" customWidth="1"/>
    <col min="19" max="16384" width="9" style="1"/>
  </cols>
  <sheetData>
    <row r="1" spans="1:18" ht="20.25" customHeight="1" thickBot="1" x14ac:dyDescent="0.2">
      <c r="A1" s="4" t="s">
        <v>128</v>
      </c>
    </row>
    <row r="2" spans="1:18" s="2" customFormat="1" ht="12.75" customHeight="1" x14ac:dyDescent="0.15">
      <c r="A2" s="225" t="s">
        <v>4</v>
      </c>
      <c r="B2" s="225" t="s">
        <v>48</v>
      </c>
      <c r="C2" s="228" t="s">
        <v>53</v>
      </c>
      <c r="D2" s="225" t="s">
        <v>98</v>
      </c>
      <c r="E2" s="225" t="s">
        <v>85</v>
      </c>
      <c r="F2" s="225" t="s">
        <v>0</v>
      </c>
      <c r="G2" s="225" t="s">
        <v>86</v>
      </c>
      <c r="H2" s="225" t="s">
        <v>61</v>
      </c>
      <c r="I2" s="225" t="s">
        <v>1</v>
      </c>
      <c r="J2" s="225" t="s">
        <v>84</v>
      </c>
      <c r="K2" s="219" t="s">
        <v>46</v>
      </c>
      <c r="L2" s="220"/>
      <c r="M2" s="220"/>
      <c r="N2" s="220"/>
      <c r="O2" s="220"/>
      <c r="P2" s="219" t="s">
        <v>47</v>
      </c>
      <c r="Q2" s="220"/>
      <c r="R2" s="221"/>
    </row>
    <row r="3" spans="1:18" s="2" customFormat="1" ht="24" x14ac:dyDescent="0.15">
      <c r="A3" s="226"/>
      <c r="B3" s="226"/>
      <c r="C3" s="229"/>
      <c r="D3" s="231"/>
      <c r="E3" s="226"/>
      <c r="F3" s="226"/>
      <c r="G3" s="226"/>
      <c r="H3" s="233"/>
      <c r="I3" s="233"/>
      <c r="J3" s="226"/>
      <c r="K3" s="60" t="s">
        <v>45</v>
      </c>
      <c r="L3" s="222" t="s">
        <v>97</v>
      </c>
      <c r="M3" s="223"/>
      <c r="N3" s="223"/>
      <c r="O3" s="41" t="s">
        <v>54</v>
      </c>
      <c r="P3" s="60" t="s">
        <v>43</v>
      </c>
      <c r="Q3" s="222" t="s">
        <v>97</v>
      </c>
      <c r="R3" s="224"/>
    </row>
    <row r="4" spans="1:18" s="2" customFormat="1" ht="24" customHeight="1" thickBot="1" x14ac:dyDescent="0.2">
      <c r="A4" s="227"/>
      <c r="B4" s="227"/>
      <c r="C4" s="230"/>
      <c r="D4" s="232"/>
      <c r="E4" s="227"/>
      <c r="F4" s="227"/>
      <c r="G4" s="227"/>
      <c r="H4" s="232"/>
      <c r="I4" s="232"/>
      <c r="J4" s="227"/>
      <c r="K4" s="61" t="s">
        <v>59</v>
      </c>
      <c r="L4" s="57" t="s">
        <v>25</v>
      </c>
      <c r="M4" s="57" t="s">
        <v>26</v>
      </c>
      <c r="N4" s="57" t="s">
        <v>27</v>
      </c>
      <c r="O4" s="58" t="s">
        <v>88</v>
      </c>
      <c r="P4" s="61" t="s">
        <v>60</v>
      </c>
      <c r="Q4" s="57" t="s">
        <v>44</v>
      </c>
      <c r="R4" s="59" t="s">
        <v>52</v>
      </c>
    </row>
    <row r="5" spans="1:18" s="2" customFormat="1" ht="132.75" customHeight="1" x14ac:dyDescent="0.15">
      <c r="A5" s="97">
        <v>1</v>
      </c>
      <c r="B5" s="98" t="s">
        <v>107</v>
      </c>
      <c r="C5" s="99" t="s">
        <v>55</v>
      </c>
      <c r="D5" s="68">
        <v>110</v>
      </c>
      <c r="E5" s="69" t="s">
        <v>108</v>
      </c>
      <c r="F5" s="67" t="s">
        <v>109</v>
      </c>
      <c r="G5" s="67" t="s">
        <v>110</v>
      </c>
      <c r="H5" s="103" t="s">
        <v>22</v>
      </c>
      <c r="I5" s="104" t="s">
        <v>23</v>
      </c>
      <c r="J5" s="105" t="s">
        <v>111</v>
      </c>
      <c r="K5" s="109" t="s">
        <v>129</v>
      </c>
      <c r="L5" s="70" t="s">
        <v>109</v>
      </c>
      <c r="M5" s="71" t="s">
        <v>110</v>
      </c>
      <c r="N5" s="72" t="s">
        <v>110</v>
      </c>
      <c r="O5" s="71" t="s">
        <v>110</v>
      </c>
      <c r="P5" s="109" t="s">
        <v>112</v>
      </c>
      <c r="Q5" s="73">
        <v>135</v>
      </c>
      <c r="R5" s="74" t="s">
        <v>110</v>
      </c>
    </row>
    <row r="6" spans="1:18" s="2" customFormat="1" ht="132.75" customHeight="1" x14ac:dyDescent="0.15">
      <c r="A6" s="100">
        <v>2</v>
      </c>
      <c r="B6" s="101" t="s">
        <v>113</v>
      </c>
      <c r="C6" s="102" t="s">
        <v>55</v>
      </c>
      <c r="D6" s="76">
        <v>71</v>
      </c>
      <c r="E6" s="77" t="s">
        <v>114</v>
      </c>
      <c r="F6" s="75" t="s">
        <v>109</v>
      </c>
      <c r="G6" s="75" t="s">
        <v>115</v>
      </c>
      <c r="H6" s="106" t="s">
        <v>22</v>
      </c>
      <c r="I6" s="107" t="s">
        <v>23</v>
      </c>
      <c r="J6" s="108" t="s">
        <v>116</v>
      </c>
      <c r="K6" s="110" t="s">
        <v>117</v>
      </c>
      <c r="L6" s="78" t="s">
        <v>110</v>
      </c>
      <c r="M6" s="79" t="s">
        <v>110</v>
      </c>
      <c r="N6" s="80" t="s">
        <v>110</v>
      </c>
      <c r="O6" s="79" t="s">
        <v>110</v>
      </c>
      <c r="P6" s="110" t="s">
        <v>118</v>
      </c>
      <c r="Q6" s="81">
        <v>49</v>
      </c>
      <c r="R6" s="82" t="s">
        <v>110</v>
      </c>
    </row>
    <row r="7" spans="1:18" s="2" customFormat="1" ht="132.75" customHeight="1" x14ac:dyDescent="0.15">
      <c r="A7" s="100">
        <v>3</v>
      </c>
      <c r="B7" s="101" t="s">
        <v>119</v>
      </c>
      <c r="C7" s="102" t="s">
        <v>120</v>
      </c>
      <c r="D7" s="76">
        <v>1</v>
      </c>
      <c r="E7" s="77" t="s">
        <v>121</v>
      </c>
      <c r="F7" s="75" t="s">
        <v>109</v>
      </c>
      <c r="G7" s="75" t="s">
        <v>122</v>
      </c>
      <c r="H7" s="106" t="s">
        <v>22</v>
      </c>
      <c r="I7" s="107" t="s">
        <v>23</v>
      </c>
      <c r="J7" s="108" t="s">
        <v>123</v>
      </c>
      <c r="K7" s="110" t="s">
        <v>117</v>
      </c>
      <c r="L7" s="78" t="s">
        <v>110</v>
      </c>
      <c r="M7" s="79" t="s">
        <v>110</v>
      </c>
      <c r="N7" s="80" t="s">
        <v>110</v>
      </c>
      <c r="O7" s="79" t="s">
        <v>110</v>
      </c>
      <c r="P7" s="110" t="s">
        <v>118</v>
      </c>
      <c r="Q7" s="81">
        <v>6</v>
      </c>
      <c r="R7" s="82" t="s">
        <v>110</v>
      </c>
    </row>
    <row r="8" spans="1:18" s="2" customFormat="1" ht="132.75" customHeight="1" x14ac:dyDescent="0.15">
      <c r="A8" s="100">
        <v>4</v>
      </c>
      <c r="B8" s="101" t="s">
        <v>124</v>
      </c>
      <c r="C8" s="102" t="s">
        <v>120</v>
      </c>
      <c r="D8" s="76">
        <v>20</v>
      </c>
      <c r="E8" s="77" t="s">
        <v>125</v>
      </c>
      <c r="F8" s="75" t="s">
        <v>109</v>
      </c>
      <c r="G8" s="75" t="s">
        <v>126</v>
      </c>
      <c r="H8" s="106" t="s">
        <v>22</v>
      </c>
      <c r="I8" s="107" t="s">
        <v>23</v>
      </c>
      <c r="J8" s="108" t="s">
        <v>127</v>
      </c>
      <c r="K8" s="110" t="s">
        <v>117</v>
      </c>
      <c r="L8" s="78" t="s">
        <v>110</v>
      </c>
      <c r="M8" s="79" t="s">
        <v>110</v>
      </c>
      <c r="N8" s="80" t="s">
        <v>110</v>
      </c>
      <c r="O8" s="79" t="s">
        <v>110</v>
      </c>
      <c r="P8" s="110" t="s">
        <v>118</v>
      </c>
      <c r="Q8" s="81">
        <v>19</v>
      </c>
      <c r="R8" s="82" t="s">
        <v>110</v>
      </c>
    </row>
    <row r="9" spans="1:18" s="2" customFormat="1" ht="38.25" customHeight="1" thickBot="1" x14ac:dyDescent="0.2">
      <c r="A9" s="83"/>
      <c r="B9" s="84" t="s">
        <v>28</v>
      </c>
      <c r="C9" s="84"/>
      <c r="D9" s="85">
        <f>SUM(D5:D8)</f>
        <v>202</v>
      </c>
      <c r="E9" s="86"/>
      <c r="F9" s="84"/>
      <c r="G9" s="84"/>
      <c r="H9" s="87"/>
      <c r="I9" s="88"/>
      <c r="J9" s="89"/>
      <c r="K9" s="90"/>
      <c r="L9" s="91"/>
      <c r="M9" s="92"/>
      <c r="N9" s="93"/>
      <c r="O9" s="94"/>
      <c r="P9" s="90"/>
      <c r="Q9" s="95">
        <f>SUM(Q5:Q8)</f>
        <v>209</v>
      </c>
      <c r="R9" s="96"/>
    </row>
    <row r="10" spans="1:18" x14ac:dyDescent="0.15">
      <c r="A10" s="33"/>
      <c r="B10" s="33"/>
      <c r="C10" s="33"/>
      <c r="D10" s="33"/>
      <c r="E10" s="33"/>
      <c r="F10" s="33"/>
      <c r="G10" s="33"/>
      <c r="H10" s="33"/>
      <c r="I10" s="33"/>
      <c r="J10" s="33"/>
      <c r="K10" s="33"/>
      <c r="L10" s="33"/>
      <c r="M10" s="33"/>
      <c r="N10" s="33"/>
      <c r="O10" s="33"/>
      <c r="P10" s="33"/>
      <c r="Q10" s="33"/>
      <c r="R10" s="33"/>
    </row>
  </sheetData>
  <mergeCells count="14">
    <mergeCell ref="P2:R2"/>
    <mergeCell ref="L3:N3"/>
    <mergeCell ref="Q3:R3"/>
    <mergeCell ref="A2:A4"/>
    <mergeCell ref="B2:B4"/>
    <mergeCell ref="C2:C4"/>
    <mergeCell ref="D2:D4"/>
    <mergeCell ref="E2:E4"/>
    <mergeCell ref="F2:F4"/>
    <mergeCell ref="G2:G4"/>
    <mergeCell ref="H2:H4"/>
    <mergeCell ref="I2:I4"/>
    <mergeCell ref="J2:J4"/>
    <mergeCell ref="K2:O2"/>
  </mergeCells>
  <phoneticPr fontId="1"/>
  <pageMargins left="0.51181102362204722" right="0.31496062992125984" top="0.55118110236220474" bottom="0.55118110236220474" header="0.31496062992125984" footer="0.31496062992125984"/>
  <pageSetup paperSize="9" scale="60" orientation="landscape" r:id="rId1"/>
  <headerFooter>
    <oddHeader>&amp;L【機密性2情報】</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Y29"/>
  <sheetViews>
    <sheetView view="pageBreakPreview" zoomScale="85" zoomScaleNormal="100" zoomScaleSheetLayoutView="85" workbookViewId="0">
      <selection activeCell="A2" sqref="A2:X7"/>
    </sheetView>
  </sheetViews>
  <sheetFormatPr defaultRowHeight="13.5" x14ac:dyDescent="0.15"/>
  <cols>
    <col min="1" max="1" width="4.125" style="1" customWidth="1"/>
    <col min="2" max="2" width="22.625" style="1" customWidth="1"/>
    <col min="3" max="15" width="9" style="1" customWidth="1"/>
    <col min="16" max="23" width="8" style="1" customWidth="1"/>
    <col min="24" max="24" width="37.625" style="1" customWidth="1"/>
    <col min="25" max="25" width="9" style="33"/>
    <col min="26" max="16384" width="9" style="1"/>
  </cols>
  <sheetData>
    <row r="1" spans="1:25" ht="20.25" customHeight="1" thickBot="1" x14ac:dyDescent="0.2">
      <c r="A1" s="111" t="s">
        <v>137</v>
      </c>
      <c r="B1" s="33"/>
      <c r="C1" s="33"/>
      <c r="D1" s="33"/>
      <c r="E1" s="33"/>
      <c r="F1" s="33"/>
      <c r="G1" s="33"/>
      <c r="H1" s="33"/>
      <c r="I1" s="33"/>
      <c r="J1" s="33"/>
      <c r="K1" s="33"/>
      <c r="L1" s="33"/>
      <c r="M1" s="33"/>
      <c r="N1" s="33"/>
      <c r="O1" s="33"/>
      <c r="P1" s="33"/>
      <c r="Q1" s="33"/>
      <c r="R1" s="33"/>
      <c r="S1" s="33"/>
      <c r="T1" s="33"/>
      <c r="U1" s="33"/>
      <c r="V1" s="33"/>
      <c r="W1" s="33"/>
      <c r="X1" s="33"/>
    </row>
    <row r="2" spans="1:25" s="2" customFormat="1" ht="12.75" customHeight="1" x14ac:dyDescent="0.15">
      <c r="A2" s="225" t="s">
        <v>4</v>
      </c>
      <c r="B2" s="225" t="s">
        <v>48</v>
      </c>
      <c r="C2" s="219" t="s">
        <v>100</v>
      </c>
      <c r="D2" s="276"/>
      <c r="E2" s="219" t="s">
        <v>101</v>
      </c>
      <c r="F2" s="279"/>
      <c r="G2" s="279"/>
      <c r="H2" s="279"/>
      <c r="I2" s="279"/>
      <c r="J2" s="279"/>
      <c r="K2" s="279"/>
      <c r="L2" s="279"/>
      <c r="M2" s="282" t="s">
        <v>102</v>
      </c>
      <c r="N2" s="219" t="s">
        <v>103</v>
      </c>
      <c r="O2" s="276"/>
      <c r="P2" s="219" t="s">
        <v>104</v>
      </c>
      <c r="Q2" s="301"/>
      <c r="R2" s="301"/>
      <c r="S2" s="301"/>
      <c r="T2" s="301"/>
      <c r="U2" s="219" t="s">
        <v>105</v>
      </c>
      <c r="V2" s="301"/>
      <c r="W2" s="302"/>
      <c r="X2" s="40" t="s">
        <v>51</v>
      </c>
      <c r="Y2" s="34"/>
    </row>
    <row r="3" spans="1:25" s="2" customFormat="1" ht="12" customHeight="1" x14ac:dyDescent="0.15">
      <c r="A3" s="226"/>
      <c r="B3" s="226"/>
      <c r="C3" s="277"/>
      <c r="D3" s="278"/>
      <c r="E3" s="280"/>
      <c r="F3" s="281"/>
      <c r="G3" s="281"/>
      <c r="H3" s="281"/>
      <c r="I3" s="281"/>
      <c r="J3" s="281"/>
      <c r="K3" s="281"/>
      <c r="L3" s="281"/>
      <c r="M3" s="283"/>
      <c r="N3" s="277"/>
      <c r="O3" s="278"/>
      <c r="P3" s="18" t="s">
        <v>18</v>
      </c>
      <c r="Q3" s="303" t="s">
        <v>3</v>
      </c>
      <c r="R3" s="303" t="s">
        <v>16</v>
      </c>
      <c r="S3" s="306" t="s">
        <v>2</v>
      </c>
      <c r="T3" s="309" t="s">
        <v>20</v>
      </c>
      <c r="U3" s="312" t="s">
        <v>3</v>
      </c>
      <c r="V3" s="306" t="s">
        <v>16</v>
      </c>
      <c r="W3" s="315" t="s">
        <v>2</v>
      </c>
      <c r="X3" s="285" t="s">
        <v>83</v>
      </c>
      <c r="Y3" s="34"/>
    </row>
    <row r="4" spans="1:25" s="2" customFormat="1" ht="13.5" customHeight="1" x14ac:dyDescent="0.15">
      <c r="A4" s="226"/>
      <c r="B4" s="226"/>
      <c r="C4" s="24"/>
      <c r="D4" s="23"/>
      <c r="E4" s="8" t="s">
        <v>13</v>
      </c>
      <c r="F4" s="9"/>
      <c r="G4" s="9"/>
      <c r="H4" s="9"/>
      <c r="I4" s="9"/>
      <c r="J4" s="9"/>
      <c r="K4" s="9"/>
      <c r="L4" s="288" t="s">
        <v>14</v>
      </c>
      <c r="M4" s="283"/>
      <c r="N4" s="24"/>
      <c r="O4" s="23"/>
      <c r="P4" s="291" t="s">
        <v>17</v>
      </c>
      <c r="Q4" s="304"/>
      <c r="R4" s="304"/>
      <c r="S4" s="307"/>
      <c r="T4" s="310"/>
      <c r="U4" s="313"/>
      <c r="V4" s="307"/>
      <c r="W4" s="316"/>
      <c r="X4" s="286"/>
      <c r="Y4" s="34"/>
    </row>
    <row r="5" spans="1:25" s="2" customFormat="1" ht="12" customHeight="1" x14ac:dyDescent="0.15">
      <c r="A5" s="226"/>
      <c r="B5" s="226"/>
      <c r="C5" s="24"/>
      <c r="D5" s="293" t="s">
        <v>11</v>
      </c>
      <c r="E5" s="24"/>
      <c r="F5" s="6" t="s">
        <v>10</v>
      </c>
      <c r="G5" s="42"/>
      <c r="H5" s="42"/>
      <c r="I5" s="42"/>
      <c r="J5" s="42"/>
      <c r="K5" s="43"/>
      <c r="L5" s="289"/>
      <c r="M5" s="283"/>
      <c r="N5" s="24"/>
      <c r="O5" s="293" t="s">
        <v>11</v>
      </c>
      <c r="P5" s="292"/>
      <c r="Q5" s="305"/>
      <c r="R5" s="305"/>
      <c r="S5" s="308"/>
      <c r="T5" s="311"/>
      <c r="U5" s="314"/>
      <c r="V5" s="308"/>
      <c r="W5" s="317"/>
      <c r="X5" s="286"/>
      <c r="Y5" s="34"/>
    </row>
    <row r="6" spans="1:25" s="2" customFormat="1" ht="12" customHeight="1" x14ac:dyDescent="0.15">
      <c r="A6" s="226"/>
      <c r="B6" s="226"/>
      <c r="C6" s="24"/>
      <c r="D6" s="294"/>
      <c r="E6" s="24"/>
      <c r="F6" s="22" t="s">
        <v>12</v>
      </c>
      <c r="G6" s="296" t="s">
        <v>80</v>
      </c>
      <c r="H6" s="297"/>
      <c r="I6" s="297"/>
      <c r="J6" s="298"/>
      <c r="K6" s="299" t="s">
        <v>58</v>
      </c>
      <c r="L6" s="289"/>
      <c r="M6" s="283"/>
      <c r="N6" s="24"/>
      <c r="O6" s="294"/>
      <c r="P6" s="13" t="s">
        <v>19</v>
      </c>
      <c r="Q6" s="14" t="s">
        <v>19</v>
      </c>
      <c r="R6" s="14" t="s">
        <v>19</v>
      </c>
      <c r="S6" s="15" t="s">
        <v>19</v>
      </c>
      <c r="T6" s="16" t="s">
        <v>19</v>
      </c>
      <c r="U6" s="20" t="s">
        <v>19</v>
      </c>
      <c r="V6" s="15" t="s">
        <v>19</v>
      </c>
      <c r="W6" s="16" t="s">
        <v>19</v>
      </c>
      <c r="X6" s="286"/>
      <c r="Y6" s="35" t="s">
        <v>19</v>
      </c>
    </row>
    <row r="7" spans="1:25" s="2" customFormat="1" ht="12.75" customHeight="1" thickBot="1" x14ac:dyDescent="0.2">
      <c r="A7" s="227"/>
      <c r="B7" s="227"/>
      <c r="C7" s="5"/>
      <c r="D7" s="295"/>
      <c r="E7" s="5"/>
      <c r="F7" s="7"/>
      <c r="G7" s="46" t="s">
        <v>56</v>
      </c>
      <c r="H7" s="46" t="s">
        <v>57</v>
      </c>
      <c r="I7" s="46" t="s">
        <v>62</v>
      </c>
      <c r="J7" s="47" t="s">
        <v>82</v>
      </c>
      <c r="K7" s="300"/>
      <c r="L7" s="290"/>
      <c r="M7" s="284"/>
      <c r="N7" s="5"/>
      <c r="O7" s="295"/>
      <c r="P7" s="10" t="s">
        <v>15</v>
      </c>
      <c r="Q7" s="113" t="s">
        <v>15</v>
      </c>
      <c r="R7" s="113" t="s">
        <v>15</v>
      </c>
      <c r="S7" s="114" t="s">
        <v>15</v>
      </c>
      <c r="T7" s="115" t="s">
        <v>15</v>
      </c>
      <c r="U7" s="116" t="s">
        <v>15</v>
      </c>
      <c r="V7" s="114" t="s">
        <v>15</v>
      </c>
      <c r="W7" s="117" t="s">
        <v>15</v>
      </c>
      <c r="X7" s="287"/>
      <c r="Y7" s="36" t="s">
        <v>15</v>
      </c>
    </row>
    <row r="8" spans="1:25" s="2" customFormat="1" ht="33" customHeight="1" x14ac:dyDescent="0.15">
      <c r="A8" s="264">
        <v>1</v>
      </c>
      <c r="B8" s="266" t="s">
        <v>130</v>
      </c>
      <c r="C8" s="268">
        <v>10395.298999999997</v>
      </c>
      <c r="D8" s="240">
        <v>10228.761999999995</v>
      </c>
      <c r="E8" s="268">
        <v>6529.4140000000025</v>
      </c>
      <c r="F8" s="250">
        <v>6517.3990000000031</v>
      </c>
      <c r="G8" s="250">
        <v>6513.9950000000008</v>
      </c>
      <c r="H8" s="252">
        <v>0</v>
      </c>
      <c r="I8" s="252">
        <v>0</v>
      </c>
      <c r="J8" s="254" t="s">
        <v>87</v>
      </c>
      <c r="K8" s="250">
        <v>3.403999999999999</v>
      </c>
      <c r="L8" s="273">
        <v>5417.8460000000005</v>
      </c>
      <c r="M8" s="236">
        <v>0</v>
      </c>
      <c r="N8" s="238">
        <f>+(+C8+E8)-(L8+M8)</f>
        <v>11506.866999999998</v>
      </c>
      <c r="O8" s="240">
        <v>11341.794999999995</v>
      </c>
      <c r="P8" s="63">
        <v>135</v>
      </c>
      <c r="Q8" s="119">
        <v>0</v>
      </c>
      <c r="R8" s="119">
        <v>0</v>
      </c>
      <c r="S8" s="120">
        <v>0</v>
      </c>
      <c r="T8" s="119">
        <v>0</v>
      </c>
      <c r="U8" s="118">
        <v>0</v>
      </c>
      <c r="V8" s="120">
        <v>0</v>
      </c>
      <c r="W8" s="121">
        <v>0</v>
      </c>
      <c r="X8" s="242" t="s">
        <v>131</v>
      </c>
      <c r="Y8" s="37" t="s">
        <v>19</v>
      </c>
    </row>
    <row r="9" spans="1:25" s="2" customFormat="1" ht="33" customHeight="1" thickBot="1" x14ac:dyDescent="0.2">
      <c r="A9" s="265"/>
      <c r="B9" s="271"/>
      <c r="C9" s="269"/>
      <c r="D9" s="241"/>
      <c r="E9" s="269"/>
      <c r="F9" s="270"/>
      <c r="G9" s="270"/>
      <c r="H9" s="272"/>
      <c r="I9" s="272"/>
      <c r="J9" s="255"/>
      <c r="K9" s="270"/>
      <c r="L9" s="274"/>
      <c r="M9" s="237"/>
      <c r="N9" s="239"/>
      <c r="O9" s="241"/>
      <c r="P9" s="64">
        <v>6513.9950000000008</v>
      </c>
      <c r="Q9" s="123">
        <v>0</v>
      </c>
      <c r="R9" s="123">
        <v>0</v>
      </c>
      <c r="S9" s="124">
        <v>0</v>
      </c>
      <c r="T9" s="123">
        <v>0</v>
      </c>
      <c r="U9" s="122">
        <v>0</v>
      </c>
      <c r="V9" s="124">
        <v>0</v>
      </c>
      <c r="W9" s="125">
        <v>0</v>
      </c>
      <c r="X9" s="243"/>
      <c r="Y9" s="38" t="s">
        <v>15</v>
      </c>
    </row>
    <row r="10" spans="1:25" s="2" customFormat="1" ht="33" customHeight="1" x14ac:dyDescent="0.15">
      <c r="A10" s="264">
        <v>2</v>
      </c>
      <c r="B10" s="266" t="s">
        <v>132</v>
      </c>
      <c r="C10" s="268">
        <v>11626.244000000001</v>
      </c>
      <c r="D10" s="240">
        <v>11619.969000000001</v>
      </c>
      <c r="E10" s="268">
        <v>6979.3529999999982</v>
      </c>
      <c r="F10" s="250">
        <v>6979.3499999999985</v>
      </c>
      <c r="G10" s="250">
        <v>6972.1710000000012</v>
      </c>
      <c r="H10" s="252">
        <v>0</v>
      </c>
      <c r="I10" s="252">
        <v>0</v>
      </c>
      <c r="J10" s="254" t="s">
        <v>133</v>
      </c>
      <c r="K10" s="250">
        <v>7.1789999999999967</v>
      </c>
      <c r="L10" s="256">
        <v>4528.5679999999984</v>
      </c>
      <c r="M10" s="236">
        <v>0</v>
      </c>
      <c r="N10" s="238">
        <f>+(+C10+E10)-(L10+M10)</f>
        <v>14077.028999999999</v>
      </c>
      <c r="O10" s="240">
        <v>14073.602000000001</v>
      </c>
      <c r="P10" s="63">
        <v>49</v>
      </c>
      <c r="Q10" s="119">
        <v>0</v>
      </c>
      <c r="R10" s="119">
        <v>0</v>
      </c>
      <c r="S10" s="120">
        <v>0</v>
      </c>
      <c r="T10" s="119">
        <v>0</v>
      </c>
      <c r="U10" s="118">
        <v>0</v>
      </c>
      <c r="V10" s="120">
        <v>0</v>
      </c>
      <c r="W10" s="121">
        <v>0</v>
      </c>
      <c r="X10" s="242" t="s">
        <v>134</v>
      </c>
      <c r="Y10" s="37" t="s">
        <v>19</v>
      </c>
    </row>
    <row r="11" spans="1:25" s="2" customFormat="1" ht="33" customHeight="1" thickBot="1" x14ac:dyDescent="0.2">
      <c r="A11" s="265"/>
      <c r="B11" s="271"/>
      <c r="C11" s="269"/>
      <c r="D11" s="241"/>
      <c r="E11" s="269"/>
      <c r="F11" s="270"/>
      <c r="G11" s="251"/>
      <c r="H11" s="253"/>
      <c r="I11" s="253"/>
      <c r="J11" s="255"/>
      <c r="K11" s="251"/>
      <c r="L11" s="257"/>
      <c r="M11" s="237"/>
      <c r="N11" s="275"/>
      <c r="O11" s="241"/>
      <c r="P11" s="64">
        <v>6972.1710000000012</v>
      </c>
      <c r="Q11" s="123">
        <v>0</v>
      </c>
      <c r="R11" s="123">
        <v>0</v>
      </c>
      <c r="S11" s="124">
        <v>0</v>
      </c>
      <c r="T11" s="123">
        <v>0</v>
      </c>
      <c r="U11" s="122">
        <v>0</v>
      </c>
      <c r="V11" s="124">
        <v>0</v>
      </c>
      <c r="W11" s="125">
        <v>0</v>
      </c>
      <c r="X11" s="243"/>
      <c r="Y11" s="38" t="s">
        <v>15</v>
      </c>
    </row>
    <row r="12" spans="1:25" s="2" customFormat="1" ht="33" customHeight="1" x14ac:dyDescent="0.15">
      <c r="A12" s="264">
        <v>3</v>
      </c>
      <c r="B12" s="266" t="s">
        <v>135</v>
      </c>
      <c r="C12" s="268">
        <v>1001.789</v>
      </c>
      <c r="D12" s="240">
        <v>1001.789</v>
      </c>
      <c r="E12" s="268">
        <v>2517.357</v>
      </c>
      <c r="F12" s="250">
        <v>2517.357</v>
      </c>
      <c r="G12" s="250">
        <v>2517.21</v>
      </c>
      <c r="H12" s="252">
        <v>0</v>
      </c>
      <c r="I12" s="252">
        <v>0</v>
      </c>
      <c r="J12" s="254" t="s">
        <v>133</v>
      </c>
      <c r="K12" s="250">
        <v>0.14699999999999999</v>
      </c>
      <c r="L12" s="256">
        <v>285</v>
      </c>
      <c r="M12" s="236">
        <v>0</v>
      </c>
      <c r="N12" s="238">
        <f>+(+C12+E12)-(L12+M12)</f>
        <v>3234.1459999999997</v>
      </c>
      <c r="O12" s="240">
        <v>3234.1460000000002</v>
      </c>
      <c r="P12" s="63">
        <v>6</v>
      </c>
      <c r="Q12" s="119">
        <v>0</v>
      </c>
      <c r="R12" s="119">
        <v>0</v>
      </c>
      <c r="S12" s="120">
        <v>0</v>
      </c>
      <c r="T12" s="119">
        <v>0</v>
      </c>
      <c r="U12" s="118">
        <v>0</v>
      </c>
      <c r="V12" s="120">
        <v>0</v>
      </c>
      <c r="W12" s="121">
        <v>0</v>
      </c>
      <c r="X12" s="242" t="s">
        <v>134</v>
      </c>
      <c r="Y12" s="37" t="s">
        <v>19</v>
      </c>
    </row>
    <row r="13" spans="1:25" s="2" customFormat="1" ht="33" customHeight="1" thickBot="1" x14ac:dyDescent="0.2">
      <c r="A13" s="265"/>
      <c r="B13" s="267"/>
      <c r="C13" s="269"/>
      <c r="D13" s="241"/>
      <c r="E13" s="269"/>
      <c r="F13" s="270"/>
      <c r="G13" s="251"/>
      <c r="H13" s="253"/>
      <c r="I13" s="253"/>
      <c r="J13" s="255"/>
      <c r="K13" s="251"/>
      <c r="L13" s="257"/>
      <c r="M13" s="237"/>
      <c r="N13" s="239"/>
      <c r="O13" s="241"/>
      <c r="P13" s="64">
        <v>2517.21</v>
      </c>
      <c r="Q13" s="123">
        <v>0</v>
      </c>
      <c r="R13" s="123">
        <v>0</v>
      </c>
      <c r="S13" s="124">
        <v>0</v>
      </c>
      <c r="T13" s="123">
        <v>0</v>
      </c>
      <c r="U13" s="122">
        <v>0</v>
      </c>
      <c r="V13" s="124">
        <v>0</v>
      </c>
      <c r="W13" s="125">
        <v>0</v>
      </c>
      <c r="X13" s="243"/>
      <c r="Y13" s="38" t="s">
        <v>15</v>
      </c>
    </row>
    <row r="14" spans="1:25" s="2" customFormat="1" ht="33" customHeight="1" x14ac:dyDescent="0.15">
      <c r="A14" s="264">
        <v>4</v>
      </c>
      <c r="B14" s="266" t="s">
        <v>136</v>
      </c>
      <c r="C14" s="268">
        <v>641.24299999999994</v>
      </c>
      <c r="D14" s="240">
        <v>641.24299999999994</v>
      </c>
      <c r="E14" s="268">
        <v>847.98599999999999</v>
      </c>
      <c r="F14" s="250">
        <v>846.38599999999997</v>
      </c>
      <c r="G14" s="250">
        <v>846.05499999999995</v>
      </c>
      <c r="H14" s="252">
        <v>0</v>
      </c>
      <c r="I14" s="252">
        <v>0</v>
      </c>
      <c r="J14" s="254" t="s">
        <v>133</v>
      </c>
      <c r="K14" s="250">
        <v>0.33100000000000002</v>
      </c>
      <c r="L14" s="256">
        <v>334.84399999999999</v>
      </c>
      <c r="M14" s="236">
        <v>0</v>
      </c>
      <c r="N14" s="238">
        <f>+(+C14+E14)-(L14+M14)</f>
        <v>1154.3849999999998</v>
      </c>
      <c r="O14" s="240">
        <v>1152.9189999999999</v>
      </c>
      <c r="P14" s="63">
        <v>19</v>
      </c>
      <c r="Q14" s="119">
        <v>0</v>
      </c>
      <c r="R14" s="119">
        <v>0</v>
      </c>
      <c r="S14" s="120">
        <v>0</v>
      </c>
      <c r="T14" s="119">
        <v>0</v>
      </c>
      <c r="U14" s="118">
        <v>0</v>
      </c>
      <c r="V14" s="120">
        <v>0</v>
      </c>
      <c r="W14" s="121">
        <v>0</v>
      </c>
      <c r="X14" s="242" t="s">
        <v>134</v>
      </c>
      <c r="Y14" s="37" t="s">
        <v>19</v>
      </c>
    </row>
    <row r="15" spans="1:25" s="2" customFormat="1" ht="33" customHeight="1" thickBot="1" x14ac:dyDescent="0.2">
      <c r="A15" s="265"/>
      <c r="B15" s="267"/>
      <c r="C15" s="269"/>
      <c r="D15" s="241"/>
      <c r="E15" s="269"/>
      <c r="F15" s="270"/>
      <c r="G15" s="251"/>
      <c r="H15" s="253"/>
      <c r="I15" s="253"/>
      <c r="J15" s="255"/>
      <c r="K15" s="251"/>
      <c r="L15" s="257"/>
      <c r="M15" s="237"/>
      <c r="N15" s="239"/>
      <c r="O15" s="241"/>
      <c r="P15" s="64">
        <v>846.05499999999995</v>
      </c>
      <c r="Q15" s="123">
        <v>0</v>
      </c>
      <c r="R15" s="123">
        <v>0</v>
      </c>
      <c r="S15" s="124">
        <v>0</v>
      </c>
      <c r="T15" s="123">
        <v>0</v>
      </c>
      <c r="U15" s="122">
        <v>0</v>
      </c>
      <c r="V15" s="124">
        <v>0</v>
      </c>
      <c r="W15" s="125">
        <v>0</v>
      </c>
      <c r="X15" s="243"/>
      <c r="Y15" s="38" t="s">
        <v>15</v>
      </c>
    </row>
    <row r="16" spans="1:25" s="3" customFormat="1" ht="21.95" customHeight="1" x14ac:dyDescent="0.15">
      <c r="A16" s="244"/>
      <c r="B16" s="246" t="s">
        <v>28</v>
      </c>
      <c r="C16" s="238">
        <f>SUM(C8:C15)</f>
        <v>23664.574999999997</v>
      </c>
      <c r="D16" s="248">
        <f t="shared" ref="D16:I16" si="0">SUM(D8:D15)</f>
        <v>23491.762999999995</v>
      </c>
      <c r="E16" s="238">
        <f t="shared" si="0"/>
        <v>16874.11</v>
      </c>
      <c r="F16" s="234">
        <f t="shared" si="0"/>
        <v>16860.492000000002</v>
      </c>
      <c r="G16" s="234">
        <f t="shared" si="0"/>
        <v>16849.431</v>
      </c>
      <c r="H16" s="234">
        <f t="shared" si="0"/>
        <v>0</v>
      </c>
      <c r="I16" s="234">
        <f t="shared" si="0"/>
        <v>0</v>
      </c>
      <c r="J16" s="262"/>
      <c r="K16" s="234">
        <f>SUM(K8:K15)</f>
        <v>11.060999999999995</v>
      </c>
      <c r="L16" s="234">
        <f>SUM(L8:L15)</f>
        <v>10566.257999999998</v>
      </c>
      <c r="M16" s="258">
        <f>SUM(M8:M15)</f>
        <v>0</v>
      </c>
      <c r="N16" s="238">
        <f>SUM(N8:N15)</f>
        <v>29972.426999999996</v>
      </c>
      <c r="O16" s="248">
        <f>SUM(O8:O15)</f>
        <v>29802.462</v>
      </c>
      <c r="P16" s="65">
        <f t="shared" ref="P16:W16" si="1">SUMIF($Y$8:$Y$15,$Y$6,P8:P15)</f>
        <v>209</v>
      </c>
      <c r="Q16" s="127">
        <f t="shared" si="1"/>
        <v>0</v>
      </c>
      <c r="R16" s="127">
        <f t="shared" si="1"/>
        <v>0</v>
      </c>
      <c r="S16" s="128">
        <f t="shared" si="1"/>
        <v>0</v>
      </c>
      <c r="T16" s="127">
        <f t="shared" si="1"/>
        <v>0</v>
      </c>
      <c r="U16" s="126">
        <f t="shared" si="1"/>
        <v>0</v>
      </c>
      <c r="V16" s="128">
        <f t="shared" si="1"/>
        <v>0</v>
      </c>
      <c r="W16" s="129">
        <f t="shared" si="1"/>
        <v>0</v>
      </c>
      <c r="X16" s="260"/>
      <c r="Y16" s="37" t="s">
        <v>19</v>
      </c>
    </row>
    <row r="17" spans="1:25" s="3" customFormat="1" ht="21.95" customHeight="1" thickBot="1" x14ac:dyDescent="0.2">
      <c r="A17" s="245"/>
      <c r="B17" s="247"/>
      <c r="C17" s="239"/>
      <c r="D17" s="249"/>
      <c r="E17" s="239"/>
      <c r="F17" s="235"/>
      <c r="G17" s="235"/>
      <c r="H17" s="235"/>
      <c r="I17" s="235"/>
      <c r="J17" s="263"/>
      <c r="K17" s="235"/>
      <c r="L17" s="235"/>
      <c r="M17" s="259"/>
      <c r="N17" s="239"/>
      <c r="O17" s="249"/>
      <c r="P17" s="66">
        <f t="shared" ref="P17:W17" si="2">SUMIF($Y$8:$Y$15,$Y$7,P8:P15)</f>
        <v>16849.431</v>
      </c>
      <c r="Q17" s="131">
        <f t="shared" si="2"/>
        <v>0</v>
      </c>
      <c r="R17" s="131">
        <f t="shared" si="2"/>
        <v>0</v>
      </c>
      <c r="S17" s="132">
        <f t="shared" si="2"/>
        <v>0</v>
      </c>
      <c r="T17" s="131">
        <f t="shared" si="2"/>
        <v>0</v>
      </c>
      <c r="U17" s="130">
        <f t="shared" si="2"/>
        <v>0</v>
      </c>
      <c r="V17" s="132">
        <f t="shared" si="2"/>
        <v>0</v>
      </c>
      <c r="W17" s="133">
        <f t="shared" si="2"/>
        <v>0</v>
      </c>
      <c r="X17" s="261"/>
      <c r="Y17" s="38" t="s">
        <v>15</v>
      </c>
    </row>
    <row r="18" spans="1:25" x14ac:dyDescent="0.15">
      <c r="A18" s="1" t="s">
        <v>63</v>
      </c>
      <c r="H18" s="33"/>
      <c r="I18" s="33"/>
      <c r="J18" s="33"/>
      <c r="K18" s="33"/>
      <c r="L18" s="33"/>
      <c r="M18" s="33"/>
      <c r="N18" s="33"/>
      <c r="O18" s="33"/>
      <c r="P18" s="33"/>
      <c r="Q18" s="33"/>
      <c r="R18" s="33"/>
      <c r="S18" s="33"/>
      <c r="T18" s="33"/>
      <c r="U18" s="33"/>
      <c r="V18" s="33"/>
      <c r="W18" s="33"/>
      <c r="X18" s="33"/>
    </row>
    <row r="19" spans="1:25" x14ac:dyDescent="0.15">
      <c r="B19" s="1" t="s">
        <v>64</v>
      </c>
      <c r="E19" s="1" t="s">
        <v>89</v>
      </c>
      <c r="H19" s="33"/>
      <c r="I19" s="33"/>
      <c r="J19" s="33"/>
      <c r="K19" s="33"/>
      <c r="L19" s="33"/>
      <c r="M19" s="33"/>
      <c r="N19" s="134"/>
      <c r="O19" s="33"/>
      <c r="P19" s="33"/>
      <c r="Q19" s="33"/>
      <c r="R19" s="33"/>
      <c r="S19" s="33"/>
      <c r="T19" s="33"/>
      <c r="U19" s="33"/>
      <c r="V19" s="33"/>
      <c r="W19" s="33"/>
      <c r="X19" s="33"/>
    </row>
    <row r="20" spans="1:25" x14ac:dyDescent="0.15">
      <c r="B20" s="1" t="s">
        <v>65</v>
      </c>
      <c r="E20" s="1" t="s">
        <v>90</v>
      </c>
      <c r="H20" s="33"/>
      <c r="I20" s="33"/>
      <c r="J20" s="33"/>
      <c r="K20" s="33"/>
      <c r="L20" s="33"/>
      <c r="M20" s="33"/>
      <c r="N20" s="33"/>
      <c r="O20" s="33"/>
      <c r="P20" s="33"/>
      <c r="Q20" s="33"/>
      <c r="R20" s="33"/>
      <c r="S20" s="33"/>
      <c r="T20" s="33"/>
      <c r="U20" s="33"/>
      <c r="V20" s="33"/>
      <c r="W20" s="33"/>
      <c r="X20" s="33"/>
    </row>
    <row r="21" spans="1:25" x14ac:dyDescent="0.15">
      <c r="B21" s="1" t="s">
        <v>66</v>
      </c>
      <c r="E21" s="1" t="s">
        <v>91</v>
      </c>
      <c r="H21" s="33"/>
      <c r="I21" s="33"/>
      <c r="J21" s="33"/>
      <c r="K21" s="33"/>
      <c r="L21" s="33"/>
      <c r="M21" s="33"/>
      <c r="N21" s="33"/>
      <c r="O21" s="33"/>
      <c r="P21" s="33"/>
      <c r="Q21" s="33"/>
      <c r="R21" s="33"/>
      <c r="S21" s="33"/>
      <c r="T21" s="33"/>
      <c r="U21" s="33"/>
      <c r="V21" s="33"/>
      <c r="W21" s="33"/>
      <c r="X21" s="33"/>
    </row>
    <row r="22" spans="1:25" x14ac:dyDescent="0.15">
      <c r="B22" s="1" t="s">
        <v>67</v>
      </c>
      <c r="E22" s="1" t="s">
        <v>92</v>
      </c>
      <c r="H22" s="33"/>
      <c r="I22" s="33"/>
      <c r="J22" s="33"/>
      <c r="K22" s="33"/>
      <c r="L22" s="33"/>
      <c r="M22" s="33"/>
      <c r="N22" s="33"/>
      <c r="O22" s="33"/>
      <c r="P22" s="33"/>
      <c r="Q22" s="33"/>
      <c r="R22" s="33"/>
      <c r="S22" s="33"/>
      <c r="T22" s="33"/>
      <c r="U22" s="33"/>
      <c r="V22" s="33"/>
      <c r="W22" s="33"/>
      <c r="X22" s="33"/>
    </row>
    <row r="23" spans="1:25" x14ac:dyDescent="0.15">
      <c r="B23" s="1" t="s">
        <v>68</v>
      </c>
      <c r="E23" s="1" t="s">
        <v>93</v>
      </c>
      <c r="H23" s="33"/>
      <c r="I23" s="33"/>
      <c r="J23" s="33"/>
      <c r="K23" s="33"/>
      <c r="L23" s="33"/>
      <c r="M23" s="33"/>
      <c r="N23" s="33"/>
      <c r="O23" s="33"/>
      <c r="P23" s="33"/>
      <c r="Q23" s="33"/>
      <c r="R23" s="33"/>
      <c r="S23" s="33"/>
      <c r="T23" s="33"/>
      <c r="U23" s="33"/>
      <c r="V23" s="33"/>
      <c r="W23" s="33"/>
      <c r="X23" s="33"/>
    </row>
    <row r="24" spans="1:25" x14ac:dyDescent="0.15">
      <c r="B24" s="1" t="s">
        <v>69</v>
      </c>
      <c r="H24" s="33"/>
      <c r="I24" s="33"/>
      <c r="J24" s="33"/>
      <c r="K24" s="33"/>
      <c r="L24" s="33"/>
      <c r="M24" s="33"/>
      <c r="N24" s="33"/>
      <c r="O24" s="33"/>
      <c r="P24" s="33"/>
      <c r="Q24" s="33"/>
      <c r="R24" s="33"/>
      <c r="S24" s="33"/>
      <c r="T24" s="33"/>
      <c r="U24" s="33"/>
      <c r="V24" s="33"/>
      <c r="W24" s="33"/>
      <c r="X24" s="33"/>
    </row>
    <row r="25" spans="1:25" x14ac:dyDescent="0.15">
      <c r="B25" s="1" t="s">
        <v>70</v>
      </c>
      <c r="H25" s="33"/>
      <c r="I25" s="33"/>
      <c r="J25" s="33"/>
      <c r="K25" s="33"/>
      <c r="L25" s="33"/>
      <c r="M25" s="33"/>
      <c r="N25" s="33"/>
      <c r="O25" s="33"/>
      <c r="P25" s="33"/>
      <c r="Q25" s="33"/>
      <c r="R25" s="33"/>
      <c r="S25" s="33"/>
      <c r="T25" s="33"/>
      <c r="U25" s="33"/>
      <c r="V25" s="33"/>
      <c r="W25" s="33"/>
      <c r="X25" s="33"/>
    </row>
    <row r="26" spans="1:25" x14ac:dyDescent="0.15">
      <c r="B26" s="1" t="s">
        <v>71</v>
      </c>
      <c r="H26" s="33"/>
      <c r="I26" s="33"/>
      <c r="J26" s="33"/>
      <c r="K26" s="33"/>
      <c r="L26" s="33"/>
      <c r="M26" s="33"/>
      <c r="N26" s="33"/>
      <c r="O26" s="33"/>
      <c r="P26" s="33"/>
      <c r="Q26" s="33"/>
      <c r="R26" s="33"/>
      <c r="S26" s="33"/>
      <c r="T26" s="33"/>
      <c r="U26" s="33"/>
      <c r="V26" s="33"/>
      <c r="W26" s="33"/>
      <c r="X26" s="33"/>
    </row>
    <row r="27" spans="1:25" x14ac:dyDescent="0.15">
      <c r="B27" s="1" t="s">
        <v>72</v>
      </c>
      <c r="H27" s="33"/>
      <c r="I27" s="33"/>
      <c r="J27" s="33"/>
      <c r="K27" s="33"/>
      <c r="L27" s="33"/>
      <c r="M27" s="33"/>
      <c r="N27" s="33"/>
      <c r="O27" s="33"/>
      <c r="P27" s="33"/>
      <c r="Q27" s="33"/>
      <c r="R27" s="33"/>
      <c r="S27" s="33"/>
      <c r="T27" s="33"/>
      <c r="U27" s="33"/>
      <c r="V27" s="33"/>
      <c r="W27" s="33"/>
      <c r="X27" s="33"/>
    </row>
    <row r="28" spans="1:25" ht="14.25" thickBot="1" x14ac:dyDescent="0.2">
      <c r="B28" s="1" t="s">
        <v>73</v>
      </c>
      <c r="H28" s="33"/>
      <c r="I28" s="33"/>
      <c r="J28" s="33"/>
      <c r="K28" s="33"/>
      <c r="L28" s="33"/>
      <c r="M28" s="33"/>
      <c r="N28" s="33"/>
      <c r="O28" s="33"/>
      <c r="P28" s="33"/>
      <c r="Q28" s="33"/>
      <c r="R28" s="33"/>
      <c r="S28" s="33"/>
      <c r="T28" s="33"/>
      <c r="U28" s="33"/>
      <c r="V28" s="33"/>
      <c r="W28" s="33"/>
      <c r="X28" s="33"/>
    </row>
    <row r="29" spans="1:25" x14ac:dyDescent="0.15">
      <c r="N29" s="44">
        <f>+(+$C$16+$E$16)-($L$16+$M$16)</f>
        <v>29972.427</v>
      </c>
    </row>
  </sheetData>
  <mergeCells count="102">
    <mergeCell ref="A2:A7"/>
    <mergeCell ref="B2:B7"/>
    <mergeCell ref="C2:D3"/>
    <mergeCell ref="E2:L3"/>
    <mergeCell ref="M2:M7"/>
    <mergeCell ref="N2:O3"/>
    <mergeCell ref="X3:X7"/>
    <mergeCell ref="L4:L7"/>
    <mergeCell ref="P4:P5"/>
    <mergeCell ref="D5:D7"/>
    <mergeCell ref="O5:O7"/>
    <mergeCell ref="G6:J6"/>
    <mergeCell ref="K6:K7"/>
    <mergeCell ref="P2:T2"/>
    <mergeCell ref="U2:W2"/>
    <mergeCell ref="Q3:Q5"/>
    <mergeCell ref="R3:R5"/>
    <mergeCell ref="S3:S5"/>
    <mergeCell ref="T3:T5"/>
    <mergeCell ref="U3:U5"/>
    <mergeCell ref="V3:V5"/>
    <mergeCell ref="W3:W5"/>
    <mergeCell ref="M8:M9"/>
    <mergeCell ref="N8:N9"/>
    <mergeCell ref="O8:O9"/>
    <mergeCell ref="X8:X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O10:O11"/>
    <mergeCell ref="X10:X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X12:X13"/>
    <mergeCell ref="J12:J13"/>
    <mergeCell ref="K12:K13"/>
    <mergeCell ref="L12:L13"/>
    <mergeCell ref="I16:I17"/>
    <mergeCell ref="J16:J17"/>
    <mergeCell ref="A14:A15"/>
    <mergeCell ref="B14:B15"/>
    <mergeCell ref="C14:C15"/>
    <mergeCell ref="D14:D15"/>
    <mergeCell ref="E14:E15"/>
    <mergeCell ref="F14:F15"/>
    <mergeCell ref="G12:G13"/>
    <mergeCell ref="H12:H13"/>
    <mergeCell ref="I12:I13"/>
    <mergeCell ref="K16:K17"/>
    <mergeCell ref="L16:L17"/>
    <mergeCell ref="M14:M15"/>
    <mergeCell ref="N14:N15"/>
    <mergeCell ref="O14:O15"/>
    <mergeCell ref="X14:X15"/>
    <mergeCell ref="A16:A17"/>
    <mergeCell ref="B16:B17"/>
    <mergeCell ref="C16:C17"/>
    <mergeCell ref="D16:D17"/>
    <mergeCell ref="E16:E17"/>
    <mergeCell ref="F16:F17"/>
    <mergeCell ref="G14:G15"/>
    <mergeCell ref="H14:H15"/>
    <mergeCell ref="I14:I15"/>
    <mergeCell ref="J14:J15"/>
    <mergeCell ref="K14:K15"/>
    <mergeCell ref="L14:L15"/>
    <mergeCell ref="M16:M17"/>
    <mergeCell ref="N16:N17"/>
    <mergeCell ref="O16:O17"/>
    <mergeCell ref="X16:X17"/>
    <mergeCell ref="G16:G17"/>
    <mergeCell ref="H16:H17"/>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24"/>
  <sheetViews>
    <sheetView view="pageBreakPreview" zoomScale="85" zoomScaleNormal="100" zoomScaleSheetLayoutView="85" workbookViewId="0">
      <selection activeCell="G5" sqref="G5:S6"/>
    </sheetView>
  </sheetViews>
  <sheetFormatPr defaultRowHeight="13.5" x14ac:dyDescent="0.15"/>
  <cols>
    <col min="1" max="1" width="4.125" style="33" customWidth="1"/>
    <col min="2" max="2" width="22.625" style="33" customWidth="1"/>
    <col min="3" max="15" width="9" style="33" customWidth="1"/>
    <col min="16" max="23" width="8" style="33" customWidth="1"/>
    <col min="24" max="24" width="37.625" style="33" customWidth="1"/>
    <col min="25" max="16384" width="9" style="33"/>
  </cols>
  <sheetData>
    <row r="1" spans="1:25" ht="20.25" customHeight="1" thickBot="1" x14ac:dyDescent="0.2">
      <c r="A1" s="111" t="s">
        <v>140</v>
      </c>
    </row>
    <row r="2" spans="1:25" s="34" customFormat="1" ht="12.75" customHeight="1" x14ac:dyDescent="0.15">
      <c r="A2" s="342" t="s">
        <v>4</v>
      </c>
      <c r="B2" s="342" t="s">
        <v>48</v>
      </c>
      <c r="C2" s="344" t="s">
        <v>94</v>
      </c>
      <c r="D2" s="345"/>
      <c r="E2" s="345"/>
      <c r="F2" s="346"/>
      <c r="G2" s="353" t="s">
        <v>95</v>
      </c>
      <c r="H2" s="354"/>
      <c r="I2" s="354"/>
      <c r="J2" s="354"/>
      <c r="K2" s="354"/>
      <c r="L2" s="354"/>
      <c r="M2" s="354"/>
      <c r="N2" s="354"/>
      <c r="O2" s="354"/>
      <c r="P2" s="354"/>
      <c r="Q2" s="354"/>
      <c r="R2" s="354"/>
      <c r="S2" s="355"/>
      <c r="T2" s="362" t="s">
        <v>96</v>
      </c>
      <c r="U2" s="362"/>
      <c r="V2" s="362"/>
      <c r="W2" s="362"/>
      <c r="X2" s="363"/>
    </row>
    <row r="3" spans="1:25" s="34" customFormat="1" ht="12" customHeight="1" x14ac:dyDescent="0.15">
      <c r="A3" s="343"/>
      <c r="B3" s="343"/>
      <c r="C3" s="347"/>
      <c r="D3" s="348"/>
      <c r="E3" s="348"/>
      <c r="F3" s="349"/>
      <c r="G3" s="356"/>
      <c r="H3" s="357"/>
      <c r="I3" s="357"/>
      <c r="J3" s="357"/>
      <c r="K3" s="357"/>
      <c r="L3" s="357"/>
      <c r="M3" s="357"/>
      <c r="N3" s="357"/>
      <c r="O3" s="357"/>
      <c r="P3" s="357"/>
      <c r="Q3" s="357"/>
      <c r="R3" s="357"/>
      <c r="S3" s="358"/>
      <c r="T3" s="364"/>
      <c r="U3" s="364"/>
      <c r="V3" s="364"/>
      <c r="W3" s="364"/>
      <c r="X3" s="365"/>
    </row>
    <row r="4" spans="1:25" s="34" customFormat="1" ht="13.5" customHeight="1" thickBot="1" x14ac:dyDescent="0.2">
      <c r="A4" s="343"/>
      <c r="B4" s="343"/>
      <c r="C4" s="350"/>
      <c r="D4" s="351"/>
      <c r="E4" s="351"/>
      <c r="F4" s="352"/>
      <c r="G4" s="359"/>
      <c r="H4" s="360"/>
      <c r="I4" s="360"/>
      <c r="J4" s="360"/>
      <c r="K4" s="360"/>
      <c r="L4" s="360"/>
      <c r="M4" s="360"/>
      <c r="N4" s="360"/>
      <c r="O4" s="360"/>
      <c r="P4" s="360"/>
      <c r="Q4" s="360"/>
      <c r="R4" s="360"/>
      <c r="S4" s="361"/>
      <c r="T4" s="366"/>
      <c r="U4" s="366"/>
      <c r="V4" s="366"/>
      <c r="W4" s="366"/>
      <c r="X4" s="367"/>
    </row>
    <row r="5" spans="1:25" s="34" customFormat="1" ht="34.5" customHeight="1" x14ac:dyDescent="0.15">
      <c r="A5" s="264">
        <v>1</v>
      </c>
      <c r="B5" s="266" t="s">
        <v>130</v>
      </c>
      <c r="C5" s="318" t="s">
        <v>138</v>
      </c>
      <c r="D5" s="319"/>
      <c r="E5" s="319"/>
      <c r="F5" s="320"/>
      <c r="G5" s="324" t="s">
        <v>139</v>
      </c>
      <c r="H5" s="368"/>
      <c r="I5" s="368"/>
      <c r="J5" s="368"/>
      <c r="K5" s="368"/>
      <c r="L5" s="368"/>
      <c r="M5" s="368"/>
      <c r="N5" s="368"/>
      <c r="O5" s="368"/>
      <c r="P5" s="368"/>
      <c r="Q5" s="368"/>
      <c r="R5" s="368"/>
      <c r="S5" s="369"/>
      <c r="T5" s="373"/>
      <c r="U5" s="374"/>
      <c r="V5" s="374"/>
      <c r="W5" s="374"/>
      <c r="X5" s="375"/>
      <c r="Y5" s="37"/>
    </row>
    <row r="6" spans="1:25" s="34" customFormat="1" ht="34.5" customHeight="1" thickBot="1" x14ac:dyDescent="0.2">
      <c r="A6" s="265"/>
      <c r="B6" s="267"/>
      <c r="C6" s="321"/>
      <c r="D6" s="322"/>
      <c r="E6" s="322"/>
      <c r="F6" s="323"/>
      <c r="G6" s="370"/>
      <c r="H6" s="371"/>
      <c r="I6" s="371"/>
      <c r="J6" s="371"/>
      <c r="K6" s="371"/>
      <c r="L6" s="371"/>
      <c r="M6" s="371"/>
      <c r="N6" s="371"/>
      <c r="O6" s="371"/>
      <c r="P6" s="371"/>
      <c r="Q6" s="371"/>
      <c r="R6" s="371"/>
      <c r="S6" s="372"/>
      <c r="T6" s="376"/>
      <c r="U6" s="377"/>
      <c r="V6" s="377"/>
      <c r="W6" s="377"/>
      <c r="X6" s="378"/>
      <c r="Y6" s="38"/>
    </row>
    <row r="7" spans="1:25" s="34" customFormat="1" ht="34.5" customHeight="1" x14ac:dyDescent="0.15">
      <c r="A7" s="264">
        <v>2</v>
      </c>
      <c r="B7" s="266" t="s">
        <v>132</v>
      </c>
      <c r="C7" s="318" t="s">
        <v>138</v>
      </c>
      <c r="D7" s="319"/>
      <c r="E7" s="319"/>
      <c r="F7" s="320"/>
      <c r="G7" s="324" t="s">
        <v>139</v>
      </c>
      <c r="H7" s="325"/>
      <c r="I7" s="325"/>
      <c r="J7" s="325"/>
      <c r="K7" s="325"/>
      <c r="L7" s="325"/>
      <c r="M7" s="325"/>
      <c r="N7" s="325"/>
      <c r="O7" s="325"/>
      <c r="P7" s="325"/>
      <c r="Q7" s="325"/>
      <c r="R7" s="325"/>
      <c r="S7" s="326"/>
      <c r="T7" s="336"/>
      <c r="U7" s="337"/>
      <c r="V7" s="337"/>
      <c r="W7" s="337"/>
      <c r="X7" s="338"/>
      <c r="Y7" s="37"/>
    </row>
    <row r="8" spans="1:25" s="34" customFormat="1" ht="34.5" customHeight="1" thickBot="1" x14ac:dyDescent="0.2">
      <c r="A8" s="265"/>
      <c r="B8" s="267"/>
      <c r="C8" s="321"/>
      <c r="D8" s="322"/>
      <c r="E8" s="322"/>
      <c r="F8" s="323"/>
      <c r="G8" s="327"/>
      <c r="H8" s="328"/>
      <c r="I8" s="328"/>
      <c r="J8" s="328"/>
      <c r="K8" s="328"/>
      <c r="L8" s="328"/>
      <c r="M8" s="328"/>
      <c r="N8" s="328"/>
      <c r="O8" s="328"/>
      <c r="P8" s="328"/>
      <c r="Q8" s="328"/>
      <c r="R8" s="328"/>
      <c r="S8" s="329"/>
      <c r="T8" s="339"/>
      <c r="U8" s="340"/>
      <c r="V8" s="340"/>
      <c r="W8" s="340"/>
      <c r="X8" s="341"/>
      <c r="Y8" s="38"/>
    </row>
    <row r="9" spans="1:25" s="34" customFormat="1" ht="34.5" customHeight="1" x14ac:dyDescent="0.15">
      <c r="A9" s="264">
        <v>3</v>
      </c>
      <c r="B9" s="266" t="s">
        <v>135</v>
      </c>
      <c r="C9" s="318" t="s">
        <v>138</v>
      </c>
      <c r="D9" s="319"/>
      <c r="E9" s="319"/>
      <c r="F9" s="320"/>
      <c r="G9" s="324" t="s">
        <v>139</v>
      </c>
      <c r="H9" s="325"/>
      <c r="I9" s="325"/>
      <c r="J9" s="325"/>
      <c r="K9" s="325"/>
      <c r="L9" s="325"/>
      <c r="M9" s="325"/>
      <c r="N9" s="325"/>
      <c r="O9" s="325"/>
      <c r="P9" s="325"/>
      <c r="Q9" s="325"/>
      <c r="R9" s="325"/>
      <c r="S9" s="326"/>
      <c r="T9" s="336"/>
      <c r="U9" s="337"/>
      <c r="V9" s="337"/>
      <c r="W9" s="337"/>
      <c r="X9" s="338"/>
      <c r="Y9" s="37"/>
    </row>
    <row r="10" spans="1:25" s="34" customFormat="1" ht="34.5" customHeight="1" thickBot="1" x14ac:dyDescent="0.2">
      <c r="A10" s="265"/>
      <c r="B10" s="267"/>
      <c r="C10" s="321"/>
      <c r="D10" s="322"/>
      <c r="E10" s="322"/>
      <c r="F10" s="323"/>
      <c r="G10" s="327"/>
      <c r="H10" s="328"/>
      <c r="I10" s="328"/>
      <c r="J10" s="328"/>
      <c r="K10" s="328"/>
      <c r="L10" s="328"/>
      <c r="M10" s="328"/>
      <c r="N10" s="328"/>
      <c r="O10" s="328"/>
      <c r="P10" s="328"/>
      <c r="Q10" s="328"/>
      <c r="R10" s="328"/>
      <c r="S10" s="329"/>
      <c r="T10" s="339"/>
      <c r="U10" s="340"/>
      <c r="V10" s="340"/>
      <c r="W10" s="340"/>
      <c r="X10" s="341"/>
      <c r="Y10" s="38"/>
    </row>
    <row r="11" spans="1:25" s="34" customFormat="1" ht="34.5" customHeight="1" x14ac:dyDescent="0.15">
      <c r="A11" s="264">
        <v>4</v>
      </c>
      <c r="B11" s="266" t="s">
        <v>136</v>
      </c>
      <c r="C11" s="318" t="s">
        <v>138</v>
      </c>
      <c r="D11" s="319"/>
      <c r="E11" s="319"/>
      <c r="F11" s="320"/>
      <c r="G11" s="324" t="s">
        <v>139</v>
      </c>
      <c r="H11" s="325"/>
      <c r="I11" s="325"/>
      <c r="J11" s="325"/>
      <c r="K11" s="325"/>
      <c r="L11" s="325"/>
      <c r="M11" s="325"/>
      <c r="N11" s="325"/>
      <c r="O11" s="325"/>
      <c r="P11" s="325"/>
      <c r="Q11" s="325"/>
      <c r="R11" s="325"/>
      <c r="S11" s="326"/>
      <c r="T11" s="330"/>
      <c r="U11" s="331"/>
      <c r="V11" s="331"/>
      <c r="W11" s="331"/>
      <c r="X11" s="332"/>
      <c r="Y11" s="37"/>
    </row>
    <row r="12" spans="1:25" s="34" customFormat="1" ht="34.5" customHeight="1" thickBot="1" x14ac:dyDescent="0.2">
      <c r="A12" s="265"/>
      <c r="B12" s="267"/>
      <c r="C12" s="321"/>
      <c r="D12" s="322"/>
      <c r="E12" s="322"/>
      <c r="F12" s="323"/>
      <c r="G12" s="327"/>
      <c r="H12" s="328"/>
      <c r="I12" s="328"/>
      <c r="J12" s="328"/>
      <c r="K12" s="328"/>
      <c r="L12" s="328"/>
      <c r="M12" s="328"/>
      <c r="N12" s="328"/>
      <c r="O12" s="328"/>
      <c r="P12" s="328"/>
      <c r="Q12" s="328"/>
      <c r="R12" s="328"/>
      <c r="S12" s="329"/>
      <c r="T12" s="333"/>
      <c r="U12" s="334"/>
      <c r="V12" s="334"/>
      <c r="W12" s="334"/>
      <c r="X12" s="335"/>
      <c r="Y12" s="38"/>
    </row>
    <row r="13" spans="1:25" x14ac:dyDescent="0.15">
      <c r="A13" s="112" t="s">
        <v>63</v>
      </c>
    </row>
    <row r="14" spans="1:25" x14ac:dyDescent="0.15">
      <c r="N14" s="134"/>
    </row>
    <row r="24" spans="14:14" x14ac:dyDescent="0.15">
      <c r="N24" s="135"/>
    </row>
  </sheetData>
  <mergeCells count="25">
    <mergeCell ref="A5:A6"/>
    <mergeCell ref="B5:B6"/>
    <mergeCell ref="C5:F6"/>
    <mergeCell ref="G5:S6"/>
    <mergeCell ref="T5:X6"/>
    <mergeCell ref="A2:A4"/>
    <mergeCell ref="B2:B4"/>
    <mergeCell ref="C2:F4"/>
    <mergeCell ref="G2:S4"/>
    <mergeCell ref="T2:X4"/>
    <mergeCell ref="A9:A10"/>
    <mergeCell ref="B9:B10"/>
    <mergeCell ref="C9:F10"/>
    <mergeCell ref="G9:S10"/>
    <mergeCell ref="T9:X10"/>
    <mergeCell ref="A7:A8"/>
    <mergeCell ref="B7:B8"/>
    <mergeCell ref="C7:F8"/>
    <mergeCell ref="G7:S8"/>
    <mergeCell ref="T7:X8"/>
    <mergeCell ref="A11:A12"/>
    <mergeCell ref="B11:B12"/>
    <mergeCell ref="C11:F12"/>
    <mergeCell ref="G11:S12"/>
    <mergeCell ref="T11:X12"/>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63"/>
  <sheetViews>
    <sheetView view="pageBreakPreview" zoomScale="85" zoomScaleNormal="100" zoomScaleSheetLayoutView="85" workbookViewId="0">
      <selection activeCell="D28" sqref="D28:D29"/>
    </sheetView>
  </sheetViews>
  <sheetFormatPr defaultColWidth="9" defaultRowHeight="13.5" outlineLevelRow="1" x14ac:dyDescent="0.15"/>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9" style="33"/>
    <col min="26" max="16384" width="9" style="1"/>
  </cols>
  <sheetData>
    <row r="1" spans="1:25" ht="20.25" customHeight="1" thickBot="1" x14ac:dyDescent="0.2">
      <c r="A1" s="39" t="s">
        <v>106</v>
      </c>
      <c r="B1" s="39"/>
    </row>
    <row r="2" spans="1:25" s="2" customFormat="1" ht="12.75" customHeight="1" x14ac:dyDescent="0.15">
      <c r="A2" s="225" t="s">
        <v>4</v>
      </c>
      <c r="B2" s="225" t="s">
        <v>81</v>
      </c>
      <c r="C2" s="225" t="s">
        <v>49</v>
      </c>
      <c r="D2" s="225" t="s">
        <v>84</v>
      </c>
      <c r="E2" s="219" t="s">
        <v>99</v>
      </c>
      <c r="F2" s="276"/>
      <c r="G2" s="219" t="s">
        <v>101</v>
      </c>
      <c r="H2" s="279"/>
      <c r="I2" s="279"/>
      <c r="J2" s="279"/>
      <c r="K2" s="279"/>
      <c r="L2" s="279"/>
      <c r="M2" s="279"/>
      <c r="N2" s="282" t="s">
        <v>102</v>
      </c>
      <c r="O2" s="219" t="s">
        <v>103</v>
      </c>
      <c r="P2" s="276"/>
      <c r="Q2" s="219" t="s">
        <v>104</v>
      </c>
      <c r="R2" s="301"/>
      <c r="S2" s="301"/>
      <c r="T2" s="301"/>
      <c r="U2" s="301"/>
      <c r="V2" s="219" t="s">
        <v>105</v>
      </c>
      <c r="W2" s="301"/>
      <c r="X2" s="302"/>
      <c r="Y2" s="34"/>
    </row>
    <row r="3" spans="1:25" s="2" customFormat="1" ht="12" customHeight="1" x14ac:dyDescent="0.15">
      <c r="A3" s="226"/>
      <c r="B3" s="402"/>
      <c r="C3" s="226"/>
      <c r="D3" s="226"/>
      <c r="E3" s="277"/>
      <c r="F3" s="278"/>
      <c r="G3" s="280"/>
      <c r="H3" s="281"/>
      <c r="I3" s="281"/>
      <c r="J3" s="281"/>
      <c r="K3" s="281"/>
      <c r="L3" s="281"/>
      <c r="M3" s="281"/>
      <c r="N3" s="283"/>
      <c r="O3" s="277"/>
      <c r="P3" s="278"/>
      <c r="Q3" s="18" t="s">
        <v>18</v>
      </c>
      <c r="R3" s="303" t="s">
        <v>3</v>
      </c>
      <c r="S3" s="303" t="s">
        <v>16</v>
      </c>
      <c r="T3" s="306" t="s">
        <v>2</v>
      </c>
      <c r="U3" s="309" t="s">
        <v>20</v>
      </c>
      <c r="V3" s="312" t="s">
        <v>3</v>
      </c>
      <c r="W3" s="306" t="s">
        <v>16</v>
      </c>
      <c r="X3" s="315" t="s">
        <v>2</v>
      </c>
      <c r="Y3" s="34"/>
    </row>
    <row r="4" spans="1:25" s="2" customFormat="1" ht="13.5" customHeight="1" x14ac:dyDescent="0.15">
      <c r="A4" s="226"/>
      <c r="B4" s="402"/>
      <c r="C4" s="226"/>
      <c r="D4" s="226"/>
      <c r="E4" s="24"/>
      <c r="F4" s="23"/>
      <c r="G4" s="8" t="s">
        <v>13</v>
      </c>
      <c r="H4" s="9"/>
      <c r="I4" s="9"/>
      <c r="J4" s="9"/>
      <c r="K4" s="9"/>
      <c r="L4" s="9"/>
      <c r="M4" s="288" t="s">
        <v>14</v>
      </c>
      <c r="N4" s="283"/>
      <c r="O4" s="24"/>
      <c r="P4" s="23"/>
      <c r="Q4" s="291" t="s">
        <v>17</v>
      </c>
      <c r="R4" s="304"/>
      <c r="S4" s="304"/>
      <c r="T4" s="307"/>
      <c r="U4" s="310"/>
      <c r="V4" s="313"/>
      <c r="W4" s="307"/>
      <c r="X4" s="316"/>
      <c r="Y4" s="34"/>
    </row>
    <row r="5" spans="1:25" s="2" customFormat="1" ht="12" customHeight="1" x14ac:dyDescent="0.15">
      <c r="A5" s="226"/>
      <c r="B5" s="402"/>
      <c r="C5" s="226"/>
      <c r="D5" s="226"/>
      <c r="E5" s="24"/>
      <c r="F5" s="293" t="s">
        <v>11</v>
      </c>
      <c r="G5" s="24"/>
      <c r="H5" s="6" t="s">
        <v>10</v>
      </c>
      <c r="I5" s="42"/>
      <c r="J5" s="42"/>
      <c r="K5" s="42"/>
      <c r="L5" s="43"/>
      <c r="M5" s="289"/>
      <c r="N5" s="283"/>
      <c r="O5" s="24"/>
      <c r="P5" s="293" t="s">
        <v>11</v>
      </c>
      <c r="Q5" s="292"/>
      <c r="R5" s="305"/>
      <c r="S5" s="305"/>
      <c r="T5" s="308"/>
      <c r="U5" s="311"/>
      <c r="V5" s="314"/>
      <c r="W5" s="308"/>
      <c r="X5" s="317"/>
      <c r="Y5" s="34"/>
    </row>
    <row r="6" spans="1:25" s="2" customFormat="1" ht="12" customHeight="1" x14ac:dyDescent="0.15">
      <c r="A6" s="226"/>
      <c r="B6" s="402"/>
      <c r="C6" s="226"/>
      <c r="D6" s="226"/>
      <c r="E6" s="24"/>
      <c r="F6" s="294"/>
      <c r="G6" s="24"/>
      <c r="H6" s="62" t="s">
        <v>12</v>
      </c>
      <c r="I6" s="413" t="s">
        <v>80</v>
      </c>
      <c r="J6" s="414"/>
      <c r="K6" s="415"/>
      <c r="L6" s="299" t="s">
        <v>58</v>
      </c>
      <c r="M6" s="289"/>
      <c r="N6" s="283"/>
      <c r="O6" s="24"/>
      <c r="P6" s="294"/>
      <c r="Q6" s="13" t="s">
        <v>19</v>
      </c>
      <c r="R6" s="14" t="s">
        <v>19</v>
      </c>
      <c r="S6" s="14" t="s">
        <v>19</v>
      </c>
      <c r="T6" s="15" t="s">
        <v>19</v>
      </c>
      <c r="U6" s="16" t="s">
        <v>19</v>
      </c>
      <c r="V6" s="20" t="s">
        <v>19</v>
      </c>
      <c r="W6" s="15" t="s">
        <v>19</v>
      </c>
      <c r="X6" s="16" t="s">
        <v>19</v>
      </c>
      <c r="Y6" s="35" t="s">
        <v>19</v>
      </c>
    </row>
    <row r="7" spans="1:25" s="2" customFormat="1" ht="12.75" customHeight="1" thickBot="1" x14ac:dyDescent="0.2">
      <c r="A7" s="227"/>
      <c r="B7" s="403"/>
      <c r="C7" s="227"/>
      <c r="D7" s="227"/>
      <c r="E7" s="5"/>
      <c r="F7" s="295"/>
      <c r="G7" s="5"/>
      <c r="H7" s="7"/>
      <c r="I7" s="48" t="s">
        <v>56</v>
      </c>
      <c r="J7" s="48" t="s">
        <v>57</v>
      </c>
      <c r="K7" s="48" t="s">
        <v>62</v>
      </c>
      <c r="L7" s="300"/>
      <c r="M7" s="290"/>
      <c r="N7" s="284"/>
      <c r="O7" s="5"/>
      <c r="P7" s="295"/>
      <c r="Q7" s="10" t="s">
        <v>15</v>
      </c>
      <c r="R7" s="11" t="s">
        <v>15</v>
      </c>
      <c r="S7" s="11" t="s">
        <v>15</v>
      </c>
      <c r="T7" s="12" t="s">
        <v>15</v>
      </c>
      <c r="U7" s="17" t="s">
        <v>15</v>
      </c>
      <c r="V7" s="19" t="s">
        <v>15</v>
      </c>
      <c r="W7" s="12" t="s">
        <v>15</v>
      </c>
      <c r="X7" s="21" t="s">
        <v>15</v>
      </c>
      <c r="Y7" s="36" t="s">
        <v>15</v>
      </c>
    </row>
    <row r="8" spans="1:25" s="2" customFormat="1" ht="18" customHeight="1" x14ac:dyDescent="0.15">
      <c r="A8" s="392">
        <v>1</v>
      </c>
      <c r="B8" s="398" t="s">
        <v>5</v>
      </c>
      <c r="C8" s="394" t="s">
        <v>21</v>
      </c>
      <c r="D8" s="386"/>
      <c r="E8" s="396">
        <v>10000</v>
      </c>
      <c r="F8" s="379">
        <v>8000</v>
      </c>
      <c r="G8" s="396">
        <v>1000</v>
      </c>
      <c r="H8" s="381">
        <v>800</v>
      </c>
      <c r="I8" s="381">
        <v>500</v>
      </c>
      <c r="J8" s="381">
        <v>200</v>
      </c>
      <c r="K8" s="381">
        <v>50</v>
      </c>
      <c r="L8" s="381">
        <v>50</v>
      </c>
      <c r="M8" s="416">
        <v>3010</v>
      </c>
      <c r="N8" s="388">
        <v>4000</v>
      </c>
      <c r="O8" s="390">
        <f>+(+E8+G8)-(M8+N8)</f>
        <v>3990</v>
      </c>
      <c r="P8" s="379">
        <v>3200</v>
      </c>
      <c r="Q8" s="25">
        <v>0</v>
      </c>
      <c r="R8" s="26">
        <v>0</v>
      </c>
      <c r="S8" s="26">
        <v>0</v>
      </c>
      <c r="T8" s="27">
        <v>0</v>
      </c>
      <c r="U8" s="26">
        <v>0</v>
      </c>
      <c r="V8" s="25">
        <v>0</v>
      </c>
      <c r="W8" s="27">
        <v>0</v>
      </c>
      <c r="X8" s="28">
        <v>0</v>
      </c>
      <c r="Y8" s="37" t="s">
        <v>19</v>
      </c>
    </row>
    <row r="9" spans="1:25" s="2" customFormat="1" ht="18" customHeight="1" thickBot="1" x14ac:dyDescent="0.2">
      <c r="A9" s="393"/>
      <c r="B9" s="399"/>
      <c r="C9" s="395"/>
      <c r="D9" s="387"/>
      <c r="E9" s="397"/>
      <c r="F9" s="380"/>
      <c r="G9" s="397"/>
      <c r="H9" s="382"/>
      <c r="I9" s="382"/>
      <c r="J9" s="382"/>
      <c r="K9" s="382"/>
      <c r="L9" s="382"/>
      <c r="M9" s="417"/>
      <c r="N9" s="389"/>
      <c r="O9" s="391"/>
      <c r="P9" s="380"/>
      <c r="Q9" s="49">
        <v>0</v>
      </c>
      <c r="R9" s="50">
        <v>0</v>
      </c>
      <c r="S9" s="50">
        <v>0</v>
      </c>
      <c r="T9" s="51">
        <v>0</v>
      </c>
      <c r="U9" s="50">
        <v>0</v>
      </c>
      <c r="V9" s="49">
        <v>0</v>
      </c>
      <c r="W9" s="51">
        <v>0</v>
      </c>
      <c r="X9" s="52">
        <v>0</v>
      </c>
      <c r="Y9" s="38" t="s">
        <v>15</v>
      </c>
    </row>
    <row r="10" spans="1:25" s="2" customFormat="1" ht="18" customHeight="1" x14ac:dyDescent="0.15">
      <c r="A10" s="392">
        <v>2</v>
      </c>
      <c r="B10" s="398" t="s">
        <v>6</v>
      </c>
      <c r="C10" s="394" t="s">
        <v>21</v>
      </c>
      <c r="D10" s="386"/>
      <c r="E10" s="396"/>
      <c r="F10" s="379"/>
      <c r="G10" s="396"/>
      <c r="H10" s="381"/>
      <c r="I10" s="381"/>
      <c r="J10" s="381"/>
      <c r="K10" s="381"/>
      <c r="L10" s="381"/>
      <c r="M10" s="384"/>
      <c r="N10" s="388"/>
      <c r="O10" s="390">
        <f>+(+E10+G10)-(M10+N10)</f>
        <v>0</v>
      </c>
      <c r="P10" s="379"/>
      <c r="Q10" s="25">
        <v>0</v>
      </c>
      <c r="R10" s="26">
        <v>0</v>
      </c>
      <c r="S10" s="26">
        <v>0</v>
      </c>
      <c r="T10" s="27">
        <v>0</v>
      </c>
      <c r="U10" s="26">
        <v>0</v>
      </c>
      <c r="V10" s="25">
        <v>0</v>
      </c>
      <c r="W10" s="27">
        <v>0</v>
      </c>
      <c r="X10" s="28">
        <v>0</v>
      </c>
      <c r="Y10" s="37" t="s">
        <v>19</v>
      </c>
    </row>
    <row r="11" spans="1:25" s="2" customFormat="1" ht="18" customHeight="1" thickBot="1" x14ac:dyDescent="0.2">
      <c r="A11" s="393"/>
      <c r="B11" s="399"/>
      <c r="C11" s="395"/>
      <c r="D11" s="387"/>
      <c r="E11" s="397"/>
      <c r="F11" s="380"/>
      <c r="G11" s="397"/>
      <c r="H11" s="382"/>
      <c r="I11" s="383"/>
      <c r="J11" s="383"/>
      <c r="K11" s="383"/>
      <c r="L11" s="383"/>
      <c r="M11" s="385"/>
      <c r="N11" s="389"/>
      <c r="O11" s="412"/>
      <c r="P11" s="380"/>
      <c r="Q11" s="49">
        <v>0</v>
      </c>
      <c r="R11" s="50">
        <v>0</v>
      </c>
      <c r="S11" s="50">
        <v>0</v>
      </c>
      <c r="T11" s="51">
        <v>0</v>
      </c>
      <c r="U11" s="50">
        <v>0</v>
      </c>
      <c r="V11" s="49">
        <v>0</v>
      </c>
      <c r="W11" s="51">
        <v>0</v>
      </c>
      <c r="X11" s="52">
        <v>0</v>
      </c>
      <c r="Y11" s="38" t="s">
        <v>15</v>
      </c>
    </row>
    <row r="12" spans="1:25" s="2" customFormat="1" ht="18" customHeight="1" x14ac:dyDescent="0.15">
      <c r="A12" s="392">
        <v>3</v>
      </c>
      <c r="B12" s="398" t="s">
        <v>7</v>
      </c>
      <c r="C12" s="394" t="s">
        <v>21</v>
      </c>
      <c r="D12" s="386"/>
      <c r="E12" s="396"/>
      <c r="F12" s="379"/>
      <c r="G12" s="396"/>
      <c r="H12" s="381"/>
      <c r="I12" s="381"/>
      <c r="J12" s="381"/>
      <c r="K12" s="381"/>
      <c r="L12" s="381"/>
      <c r="M12" s="384"/>
      <c r="N12" s="388"/>
      <c r="O12" s="390">
        <f>+(+E12+G12)-(M12+N12)</f>
        <v>0</v>
      </c>
      <c r="P12" s="379"/>
      <c r="Q12" s="25">
        <v>0</v>
      </c>
      <c r="R12" s="26">
        <v>0</v>
      </c>
      <c r="S12" s="26">
        <v>0</v>
      </c>
      <c r="T12" s="27">
        <v>0</v>
      </c>
      <c r="U12" s="26">
        <v>0</v>
      </c>
      <c r="V12" s="25">
        <v>0</v>
      </c>
      <c r="W12" s="27">
        <v>0</v>
      </c>
      <c r="X12" s="28">
        <v>0</v>
      </c>
      <c r="Y12" s="37" t="s">
        <v>19</v>
      </c>
    </row>
    <row r="13" spans="1:25" s="2" customFormat="1" ht="18" customHeight="1" thickBot="1" x14ac:dyDescent="0.2">
      <c r="A13" s="393"/>
      <c r="B13" s="399"/>
      <c r="C13" s="395"/>
      <c r="D13" s="387"/>
      <c r="E13" s="397"/>
      <c r="F13" s="380"/>
      <c r="G13" s="397"/>
      <c r="H13" s="382"/>
      <c r="I13" s="383"/>
      <c r="J13" s="383"/>
      <c r="K13" s="383"/>
      <c r="L13" s="383"/>
      <c r="M13" s="385"/>
      <c r="N13" s="389"/>
      <c r="O13" s="391"/>
      <c r="P13" s="380"/>
      <c r="Q13" s="49">
        <v>0</v>
      </c>
      <c r="R13" s="50">
        <v>0</v>
      </c>
      <c r="S13" s="50">
        <v>0</v>
      </c>
      <c r="T13" s="51">
        <v>0</v>
      </c>
      <c r="U13" s="50">
        <v>0</v>
      </c>
      <c r="V13" s="49">
        <v>0</v>
      </c>
      <c r="W13" s="51">
        <v>0</v>
      </c>
      <c r="X13" s="52">
        <v>0</v>
      </c>
      <c r="Y13" s="38" t="s">
        <v>15</v>
      </c>
    </row>
    <row r="14" spans="1:25" s="2" customFormat="1" ht="18" customHeight="1" x14ac:dyDescent="0.15">
      <c r="A14" s="392">
        <v>4</v>
      </c>
      <c r="B14" s="398" t="s">
        <v>8</v>
      </c>
      <c r="C14" s="394" t="s">
        <v>21</v>
      </c>
      <c r="D14" s="386"/>
      <c r="E14" s="396"/>
      <c r="F14" s="379"/>
      <c r="G14" s="396"/>
      <c r="H14" s="381"/>
      <c r="I14" s="381"/>
      <c r="J14" s="381"/>
      <c r="K14" s="381"/>
      <c r="L14" s="381"/>
      <c r="M14" s="384"/>
      <c r="N14" s="388"/>
      <c r="O14" s="390">
        <f>+(+E14+G14)-(M14+N14)</f>
        <v>0</v>
      </c>
      <c r="P14" s="379"/>
      <c r="Q14" s="25">
        <v>0</v>
      </c>
      <c r="R14" s="26">
        <v>0</v>
      </c>
      <c r="S14" s="26">
        <v>0</v>
      </c>
      <c r="T14" s="27">
        <v>0</v>
      </c>
      <c r="U14" s="26">
        <v>0</v>
      </c>
      <c r="V14" s="25">
        <v>0</v>
      </c>
      <c r="W14" s="27">
        <v>0</v>
      </c>
      <c r="X14" s="28">
        <v>0</v>
      </c>
      <c r="Y14" s="37" t="s">
        <v>19</v>
      </c>
    </row>
    <row r="15" spans="1:25" s="2" customFormat="1" ht="18" customHeight="1" thickBot="1" x14ac:dyDescent="0.2">
      <c r="A15" s="393"/>
      <c r="B15" s="399"/>
      <c r="C15" s="395"/>
      <c r="D15" s="387"/>
      <c r="E15" s="397"/>
      <c r="F15" s="380"/>
      <c r="G15" s="397"/>
      <c r="H15" s="382"/>
      <c r="I15" s="383"/>
      <c r="J15" s="383"/>
      <c r="K15" s="383"/>
      <c r="L15" s="383"/>
      <c r="M15" s="385"/>
      <c r="N15" s="389"/>
      <c r="O15" s="391"/>
      <c r="P15" s="380"/>
      <c r="Q15" s="49">
        <v>0</v>
      </c>
      <c r="R15" s="50">
        <v>0</v>
      </c>
      <c r="S15" s="50">
        <v>0</v>
      </c>
      <c r="T15" s="51">
        <v>0</v>
      </c>
      <c r="U15" s="50">
        <v>0</v>
      </c>
      <c r="V15" s="49">
        <v>0</v>
      </c>
      <c r="W15" s="51">
        <v>0</v>
      </c>
      <c r="X15" s="52">
        <v>0</v>
      </c>
      <c r="Y15" s="38" t="s">
        <v>15</v>
      </c>
    </row>
    <row r="16" spans="1:25" s="2" customFormat="1" ht="18" customHeight="1" x14ac:dyDescent="0.15">
      <c r="A16" s="392">
        <v>5</v>
      </c>
      <c r="B16" s="398" t="s">
        <v>9</v>
      </c>
      <c r="C16" s="394" t="s">
        <v>21</v>
      </c>
      <c r="D16" s="386"/>
      <c r="E16" s="396"/>
      <c r="F16" s="379"/>
      <c r="G16" s="396"/>
      <c r="H16" s="381"/>
      <c r="I16" s="381"/>
      <c r="J16" s="381"/>
      <c r="K16" s="381"/>
      <c r="L16" s="381"/>
      <c r="M16" s="384"/>
      <c r="N16" s="388"/>
      <c r="O16" s="390">
        <f>+(+E16+G16)-(M16+N16)</f>
        <v>0</v>
      </c>
      <c r="P16" s="379"/>
      <c r="Q16" s="25">
        <v>0</v>
      </c>
      <c r="R16" s="26">
        <v>0</v>
      </c>
      <c r="S16" s="26">
        <v>0</v>
      </c>
      <c r="T16" s="27">
        <v>0</v>
      </c>
      <c r="U16" s="26">
        <v>0</v>
      </c>
      <c r="V16" s="25">
        <v>0</v>
      </c>
      <c r="W16" s="27">
        <v>0</v>
      </c>
      <c r="X16" s="28">
        <v>0</v>
      </c>
      <c r="Y16" s="37" t="s">
        <v>19</v>
      </c>
    </row>
    <row r="17" spans="1:25" s="2" customFormat="1" ht="18" customHeight="1" thickBot="1" x14ac:dyDescent="0.2">
      <c r="A17" s="393"/>
      <c r="B17" s="399"/>
      <c r="C17" s="395"/>
      <c r="D17" s="387"/>
      <c r="E17" s="397"/>
      <c r="F17" s="380"/>
      <c r="G17" s="397"/>
      <c r="H17" s="382"/>
      <c r="I17" s="383"/>
      <c r="J17" s="383"/>
      <c r="K17" s="383"/>
      <c r="L17" s="383"/>
      <c r="M17" s="385"/>
      <c r="N17" s="389"/>
      <c r="O17" s="391"/>
      <c r="P17" s="380"/>
      <c r="Q17" s="49">
        <v>0</v>
      </c>
      <c r="R17" s="50">
        <v>0</v>
      </c>
      <c r="S17" s="50">
        <v>0</v>
      </c>
      <c r="T17" s="51">
        <v>0</v>
      </c>
      <c r="U17" s="50">
        <v>0</v>
      </c>
      <c r="V17" s="49">
        <v>0</v>
      </c>
      <c r="W17" s="51">
        <v>0</v>
      </c>
      <c r="X17" s="52">
        <v>0</v>
      </c>
      <c r="Y17" s="38" t="s">
        <v>15</v>
      </c>
    </row>
    <row r="18" spans="1:25" s="2" customFormat="1" ht="18" customHeight="1" x14ac:dyDescent="0.15">
      <c r="A18" s="392">
        <v>6</v>
      </c>
      <c r="B18" s="398" t="s">
        <v>29</v>
      </c>
      <c r="C18" s="394" t="s">
        <v>21</v>
      </c>
      <c r="D18" s="386"/>
      <c r="E18" s="396"/>
      <c r="F18" s="379"/>
      <c r="G18" s="396"/>
      <c r="H18" s="381"/>
      <c r="I18" s="381"/>
      <c r="J18" s="381"/>
      <c r="K18" s="381"/>
      <c r="L18" s="381"/>
      <c r="M18" s="384"/>
      <c r="N18" s="388"/>
      <c r="O18" s="390">
        <f>+(+E18+G18)-(M18+N18)</f>
        <v>0</v>
      </c>
      <c r="P18" s="379"/>
      <c r="Q18" s="25">
        <v>0</v>
      </c>
      <c r="R18" s="26">
        <v>0</v>
      </c>
      <c r="S18" s="26">
        <v>0</v>
      </c>
      <c r="T18" s="27">
        <v>0</v>
      </c>
      <c r="U18" s="26">
        <v>0</v>
      </c>
      <c r="V18" s="25">
        <v>0</v>
      </c>
      <c r="W18" s="27">
        <v>0</v>
      </c>
      <c r="X18" s="28">
        <v>0</v>
      </c>
      <c r="Y18" s="37" t="s">
        <v>19</v>
      </c>
    </row>
    <row r="19" spans="1:25" s="2" customFormat="1" ht="18" customHeight="1" thickBot="1" x14ac:dyDescent="0.2">
      <c r="A19" s="393"/>
      <c r="B19" s="399"/>
      <c r="C19" s="395"/>
      <c r="D19" s="387"/>
      <c r="E19" s="397"/>
      <c r="F19" s="380"/>
      <c r="G19" s="397"/>
      <c r="H19" s="382"/>
      <c r="I19" s="383"/>
      <c r="J19" s="383"/>
      <c r="K19" s="383"/>
      <c r="L19" s="383"/>
      <c r="M19" s="385"/>
      <c r="N19" s="389"/>
      <c r="O19" s="391"/>
      <c r="P19" s="380"/>
      <c r="Q19" s="49">
        <v>0</v>
      </c>
      <c r="R19" s="50">
        <v>0</v>
      </c>
      <c r="S19" s="50">
        <v>0</v>
      </c>
      <c r="T19" s="51">
        <v>0</v>
      </c>
      <c r="U19" s="50">
        <v>0</v>
      </c>
      <c r="V19" s="49">
        <v>0</v>
      </c>
      <c r="W19" s="51">
        <v>0</v>
      </c>
      <c r="X19" s="52">
        <v>0</v>
      </c>
      <c r="Y19" s="38" t="s">
        <v>15</v>
      </c>
    </row>
    <row r="20" spans="1:25" s="2" customFormat="1" ht="18" customHeight="1" x14ac:dyDescent="0.15">
      <c r="A20" s="392">
        <v>7</v>
      </c>
      <c r="B20" s="398" t="s">
        <v>30</v>
      </c>
      <c r="C20" s="394" t="s">
        <v>21</v>
      </c>
      <c r="D20" s="386"/>
      <c r="E20" s="396"/>
      <c r="F20" s="379"/>
      <c r="G20" s="396"/>
      <c r="H20" s="381"/>
      <c r="I20" s="381"/>
      <c r="J20" s="381"/>
      <c r="K20" s="381"/>
      <c r="L20" s="381"/>
      <c r="M20" s="384"/>
      <c r="N20" s="388"/>
      <c r="O20" s="390">
        <f>+(+E20+G20)-(M20+N20)</f>
        <v>0</v>
      </c>
      <c r="P20" s="379"/>
      <c r="Q20" s="25">
        <v>0</v>
      </c>
      <c r="R20" s="26">
        <v>0</v>
      </c>
      <c r="S20" s="26">
        <v>0</v>
      </c>
      <c r="T20" s="27">
        <v>0</v>
      </c>
      <c r="U20" s="26">
        <v>0</v>
      </c>
      <c r="V20" s="25">
        <v>0</v>
      </c>
      <c r="W20" s="27">
        <v>0</v>
      </c>
      <c r="X20" s="28">
        <v>0</v>
      </c>
      <c r="Y20" s="37" t="s">
        <v>19</v>
      </c>
    </row>
    <row r="21" spans="1:25" s="2" customFormat="1" ht="18" customHeight="1" thickBot="1" x14ac:dyDescent="0.2">
      <c r="A21" s="393"/>
      <c r="B21" s="399"/>
      <c r="C21" s="395"/>
      <c r="D21" s="387"/>
      <c r="E21" s="397"/>
      <c r="F21" s="380"/>
      <c r="G21" s="397"/>
      <c r="H21" s="382"/>
      <c r="I21" s="383"/>
      <c r="J21" s="383"/>
      <c r="K21" s="383"/>
      <c r="L21" s="383"/>
      <c r="M21" s="385"/>
      <c r="N21" s="389"/>
      <c r="O21" s="391"/>
      <c r="P21" s="380"/>
      <c r="Q21" s="49">
        <v>0</v>
      </c>
      <c r="R21" s="50">
        <v>0</v>
      </c>
      <c r="S21" s="50">
        <v>0</v>
      </c>
      <c r="T21" s="51">
        <v>0</v>
      </c>
      <c r="U21" s="50">
        <v>0</v>
      </c>
      <c r="V21" s="49">
        <v>0</v>
      </c>
      <c r="W21" s="51">
        <v>0</v>
      </c>
      <c r="X21" s="52">
        <v>0</v>
      </c>
      <c r="Y21" s="38" t="s">
        <v>15</v>
      </c>
    </row>
    <row r="22" spans="1:25" s="2" customFormat="1" ht="18" customHeight="1" x14ac:dyDescent="0.15">
      <c r="A22" s="392">
        <v>8</v>
      </c>
      <c r="B22" s="398" t="s">
        <v>31</v>
      </c>
      <c r="C22" s="394" t="s">
        <v>21</v>
      </c>
      <c r="D22" s="386"/>
      <c r="E22" s="396"/>
      <c r="F22" s="379"/>
      <c r="G22" s="396"/>
      <c r="H22" s="381"/>
      <c r="I22" s="381"/>
      <c r="J22" s="381"/>
      <c r="K22" s="381"/>
      <c r="L22" s="381"/>
      <c r="M22" s="384"/>
      <c r="N22" s="388"/>
      <c r="O22" s="390">
        <f>+(+E22+G22)-(M22+N22)</f>
        <v>0</v>
      </c>
      <c r="P22" s="379"/>
      <c r="Q22" s="25">
        <v>0</v>
      </c>
      <c r="R22" s="26">
        <v>0</v>
      </c>
      <c r="S22" s="26">
        <v>0</v>
      </c>
      <c r="T22" s="27">
        <v>0</v>
      </c>
      <c r="U22" s="26">
        <v>0</v>
      </c>
      <c r="V22" s="25">
        <v>0</v>
      </c>
      <c r="W22" s="27">
        <v>0</v>
      </c>
      <c r="X22" s="28">
        <v>0</v>
      </c>
      <c r="Y22" s="37" t="s">
        <v>19</v>
      </c>
    </row>
    <row r="23" spans="1:25" s="2" customFormat="1" ht="18" customHeight="1" thickBot="1" x14ac:dyDescent="0.2">
      <c r="A23" s="393"/>
      <c r="B23" s="399"/>
      <c r="C23" s="395"/>
      <c r="D23" s="387"/>
      <c r="E23" s="397"/>
      <c r="F23" s="380"/>
      <c r="G23" s="397"/>
      <c r="H23" s="382"/>
      <c r="I23" s="383"/>
      <c r="J23" s="383"/>
      <c r="K23" s="383"/>
      <c r="L23" s="383"/>
      <c r="M23" s="385"/>
      <c r="N23" s="389"/>
      <c r="O23" s="391"/>
      <c r="P23" s="380"/>
      <c r="Q23" s="49">
        <v>0</v>
      </c>
      <c r="R23" s="50">
        <v>0</v>
      </c>
      <c r="S23" s="50">
        <v>0</v>
      </c>
      <c r="T23" s="51">
        <v>0</v>
      </c>
      <c r="U23" s="50">
        <v>0</v>
      </c>
      <c r="V23" s="49">
        <v>0</v>
      </c>
      <c r="W23" s="51">
        <v>0</v>
      </c>
      <c r="X23" s="52">
        <v>0</v>
      </c>
      <c r="Y23" s="38" t="s">
        <v>15</v>
      </c>
    </row>
    <row r="24" spans="1:25" s="2" customFormat="1" ht="18" customHeight="1" x14ac:dyDescent="0.15">
      <c r="A24" s="392">
        <v>9</v>
      </c>
      <c r="B24" s="398" t="s">
        <v>32</v>
      </c>
      <c r="C24" s="394" t="s">
        <v>21</v>
      </c>
      <c r="D24" s="386"/>
      <c r="E24" s="396"/>
      <c r="F24" s="379"/>
      <c r="G24" s="396"/>
      <c r="H24" s="381"/>
      <c r="I24" s="381"/>
      <c r="J24" s="381"/>
      <c r="K24" s="381"/>
      <c r="L24" s="381"/>
      <c r="M24" s="384"/>
      <c r="N24" s="388"/>
      <c r="O24" s="390">
        <f>+(+E24+G24)-(M24+N24)</f>
        <v>0</v>
      </c>
      <c r="P24" s="379"/>
      <c r="Q24" s="25">
        <v>0</v>
      </c>
      <c r="R24" s="26">
        <v>0</v>
      </c>
      <c r="S24" s="26">
        <v>0</v>
      </c>
      <c r="T24" s="27">
        <v>0</v>
      </c>
      <c r="U24" s="26">
        <v>0</v>
      </c>
      <c r="V24" s="25">
        <v>0</v>
      </c>
      <c r="W24" s="27">
        <v>0</v>
      </c>
      <c r="X24" s="28">
        <v>0</v>
      </c>
      <c r="Y24" s="37" t="s">
        <v>19</v>
      </c>
    </row>
    <row r="25" spans="1:25" s="2" customFormat="1" ht="18" customHeight="1" thickBot="1" x14ac:dyDescent="0.2">
      <c r="A25" s="393"/>
      <c r="B25" s="399"/>
      <c r="C25" s="395"/>
      <c r="D25" s="387"/>
      <c r="E25" s="397"/>
      <c r="F25" s="380"/>
      <c r="G25" s="397"/>
      <c r="H25" s="382"/>
      <c r="I25" s="383"/>
      <c r="J25" s="383"/>
      <c r="K25" s="383"/>
      <c r="L25" s="383"/>
      <c r="M25" s="385"/>
      <c r="N25" s="389"/>
      <c r="O25" s="391"/>
      <c r="P25" s="380"/>
      <c r="Q25" s="49">
        <v>0</v>
      </c>
      <c r="R25" s="50">
        <v>0</v>
      </c>
      <c r="S25" s="50">
        <v>0</v>
      </c>
      <c r="T25" s="51">
        <v>0</v>
      </c>
      <c r="U25" s="50">
        <v>0</v>
      </c>
      <c r="V25" s="49">
        <v>0</v>
      </c>
      <c r="W25" s="51">
        <v>0</v>
      </c>
      <c r="X25" s="52">
        <v>0</v>
      </c>
      <c r="Y25" s="38" t="s">
        <v>15</v>
      </c>
    </row>
    <row r="26" spans="1:25" s="2" customFormat="1" ht="18" customHeight="1" x14ac:dyDescent="0.15">
      <c r="A26" s="392">
        <v>10</v>
      </c>
      <c r="B26" s="398" t="s">
        <v>33</v>
      </c>
      <c r="C26" s="394" t="s">
        <v>21</v>
      </c>
      <c r="D26" s="386"/>
      <c r="E26" s="396"/>
      <c r="F26" s="379"/>
      <c r="G26" s="396"/>
      <c r="H26" s="381"/>
      <c r="I26" s="381"/>
      <c r="J26" s="381"/>
      <c r="K26" s="381"/>
      <c r="L26" s="381"/>
      <c r="M26" s="384"/>
      <c r="N26" s="388"/>
      <c r="O26" s="390">
        <f>+(+E26+G26)-(M26+N26)</f>
        <v>0</v>
      </c>
      <c r="P26" s="379"/>
      <c r="Q26" s="25">
        <v>0</v>
      </c>
      <c r="R26" s="26">
        <v>0</v>
      </c>
      <c r="S26" s="26">
        <v>0</v>
      </c>
      <c r="T26" s="27">
        <v>0</v>
      </c>
      <c r="U26" s="26">
        <v>0</v>
      </c>
      <c r="V26" s="25">
        <v>0</v>
      </c>
      <c r="W26" s="27">
        <v>0</v>
      </c>
      <c r="X26" s="28">
        <v>0</v>
      </c>
      <c r="Y26" s="37" t="s">
        <v>19</v>
      </c>
    </row>
    <row r="27" spans="1:25" s="2" customFormat="1" ht="18" customHeight="1" thickBot="1" x14ac:dyDescent="0.2">
      <c r="A27" s="393"/>
      <c r="B27" s="399"/>
      <c r="C27" s="395"/>
      <c r="D27" s="387"/>
      <c r="E27" s="397"/>
      <c r="F27" s="380"/>
      <c r="G27" s="397"/>
      <c r="H27" s="382"/>
      <c r="I27" s="383"/>
      <c r="J27" s="383"/>
      <c r="K27" s="383"/>
      <c r="L27" s="383"/>
      <c r="M27" s="385"/>
      <c r="N27" s="389"/>
      <c r="O27" s="391"/>
      <c r="P27" s="380"/>
      <c r="Q27" s="49">
        <v>0</v>
      </c>
      <c r="R27" s="50">
        <v>0</v>
      </c>
      <c r="S27" s="50">
        <v>0</v>
      </c>
      <c r="T27" s="51">
        <v>0</v>
      </c>
      <c r="U27" s="50">
        <v>0</v>
      </c>
      <c r="V27" s="49">
        <v>0</v>
      </c>
      <c r="W27" s="51">
        <v>0</v>
      </c>
      <c r="X27" s="52">
        <v>0</v>
      </c>
      <c r="Y27" s="38" t="s">
        <v>15</v>
      </c>
    </row>
    <row r="28" spans="1:25" s="2" customFormat="1" ht="18" customHeight="1" x14ac:dyDescent="0.15">
      <c r="A28" s="392">
        <v>11</v>
      </c>
      <c r="B28" s="398" t="s">
        <v>34</v>
      </c>
      <c r="C28" s="394" t="s">
        <v>21</v>
      </c>
      <c r="D28" s="386"/>
      <c r="E28" s="396"/>
      <c r="F28" s="379"/>
      <c r="G28" s="396"/>
      <c r="H28" s="381"/>
      <c r="I28" s="381"/>
      <c r="J28" s="381"/>
      <c r="K28" s="381"/>
      <c r="L28" s="381"/>
      <c r="M28" s="384"/>
      <c r="N28" s="388"/>
      <c r="O28" s="390">
        <f>+(+E28+G28)-(M28+N28)</f>
        <v>0</v>
      </c>
      <c r="P28" s="379"/>
      <c r="Q28" s="25">
        <v>0</v>
      </c>
      <c r="R28" s="26">
        <v>0</v>
      </c>
      <c r="S28" s="26">
        <v>0</v>
      </c>
      <c r="T28" s="27">
        <v>0</v>
      </c>
      <c r="U28" s="26">
        <v>0</v>
      </c>
      <c r="V28" s="25">
        <v>0</v>
      </c>
      <c r="W28" s="27">
        <v>0</v>
      </c>
      <c r="X28" s="28">
        <v>0</v>
      </c>
      <c r="Y28" s="37" t="s">
        <v>19</v>
      </c>
    </row>
    <row r="29" spans="1:25" s="2" customFormat="1" ht="18" customHeight="1" thickBot="1" x14ac:dyDescent="0.2">
      <c r="A29" s="393"/>
      <c r="B29" s="399"/>
      <c r="C29" s="395"/>
      <c r="D29" s="387"/>
      <c r="E29" s="397"/>
      <c r="F29" s="380"/>
      <c r="G29" s="397"/>
      <c r="H29" s="382"/>
      <c r="I29" s="383"/>
      <c r="J29" s="383"/>
      <c r="K29" s="383"/>
      <c r="L29" s="383"/>
      <c r="M29" s="385"/>
      <c r="N29" s="389"/>
      <c r="O29" s="391"/>
      <c r="P29" s="380"/>
      <c r="Q29" s="49">
        <v>0</v>
      </c>
      <c r="R29" s="50">
        <v>0</v>
      </c>
      <c r="S29" s="50">
        <v>0</v>
      </c>
      <c r="T29" s="51">
        <v>0</v>
      </c>
      <c r="U29" s="50">
        <v>0</v>
      </c>
      <c r="V29" s="49">
        <v>0</v>
      </c>
      <c r="W29" s="51">
        <v>0</v>
      </c>
      <c r="X29" s="52">
        <v>0</v>
      </c>
      <c r="Y29" s="38" t="s">
        <v>15</v>
      </c>
    </row>
    <row r="30" spans="1:25" s="2" customFormat="1" ht="18" customHeight="1" x14ac:dyDescent="0.15">
      <c r="A30" s="392">
        <v>12</v>
      </c>
      <c r="B30" s="398" t="s">
        <v>35</v>
      </c>
      <c r="C30" s="394" t="s">
        <v>21</v>
      </c>
      <c r="D30" s="386"/>
      <c r="E30" s="396"/>
      <c r="F30" s="379"/>
      <c r="G30" s="396"/>
      <c r="H30" s="381"/>
      <c r="I30" s="381"/>
      <c r="J30" s="381"/>
      <c r="K30" s="381"/>
      <c r="L30" s="381"/>
      <c r="M30" s="384"/>
      <c r="N30" s="388"/>
      <c r="O30" s="390">
        <f>+(+E30+G30)-(M30+N30)</f>
        <v>0</v>
      </c>
      <c r="P30" s="379"/>
      <c r="Q30" s="25">
        <v>0</v>
      </c>
      <c r="R30" s="26">
        <v>0</v>
      </c>
      <c r="S30" s="26">
        <v>0</v>
      </c>
      <c r="T30" s="27">
        <v>0</v>
      </c>
      <c r="U30" s="26">
        <v>0</v>
      </c>
      <c r="V30" s="25">
        <v>0</v>
      </c>
      <c r="W30" s="27">
        <v>0</v>
      </c>
      <c r="X30" s="28">
        <v>0</v>
      </c>
      <c r="Y30" s="37" t="s">
        <v>19</v>
      </c>
    </row>
    <row r="31" spans="1:25" s="2" customFormat="1" ht="18" customHeight="1" thickBot="1" x14ac:dyDescent="0.2">
      <c r="A31" s="393"/>
      <c r="B31" s="399"/>
      <c r="C31" s="395"/>
      <c r="D31" s="387"/>
      <c r="E31" s="397"/>
      <c r="F31" s="380"/>
      <c r="G31" s="397"/>
      <c r="H31" s="382"/>
      <c r="I31" s="383"/>
      <c r="J31" s="383"/>
      <c r="K31" s="383"/>
      <c r="L31" s="383"/>
      <c r="M31" s="385"/>
      <c r="N31" s="389"/>
      <c r="O31" s="391"/>
      <c r="P31" s="380"/>
      <c r="Q31" s="49">
        <v>0</v>
      </c>
      <c r="R31" s="50">
        <v>0</v>
      </c>
      <c r="S31" s="50">
        <v>0</v>
      </c>
      <c r="T31" s="51">
        <v>0</v>
      </c>
      <c r="U31" s="50">
        <v>0</v>
      </c>
      <c r="V31" s="49">
        <v>0</v>
      </c>
      <c r="W31" s="51">
        <v>0</v>
      </c>
      <c r="X31" s="52">
        <v>0</v>
      </c>
      <c r="Y31" s="38" t="s">
        <v>15</v>
      </c>
    </row>
    <row r="32" spans="1:25" s="2" customFormat="1" ht="18" customHeight="1" x14ac:dyDescent="0.15">
      <c r="A32" s="392">
        <v>13</v>
      </c>
      <c r="B32" s="398" t="s">
        <v>36</v>
      </c>
      <c r="C32" s="394" t="s">
        <v>21</v>
      </c>
      <c r="D32" s="386"/>
      <c r="E32" s="396"/>
      <c r="F32" s="379"/>
      <c r="G32" s="396"/>
      <c r="H32" s="381"/>
      <c r="I32" s="381"/>
      <c r="J32" s="381"/>
      <c r="K32" s="381"/>
      <c r="L32" s="381"/>
      <c r="M32" s="384"/>
      <c r="N32" s="388"/>
      <c r="O32" s="390">
        <f>+(+E32+G32)-(M32+N32)</f>
        <v>0</v>
      </c>
      <c r="P32" s="379"/>
      <c r="Q32" s="25">
        <v>0</v>
      </c>
      <c r="R32" s="26">
        <v>0</v>
      </c>
      <c r="S32" s="26">
        <v>0</v>
      </c>
      <c r="T32" s="27">
        <v>0</v>
      </c>
      <c r="U32" s="26">
        <v>0</v>
      </c>
      <c r="V32" s="25">
        <v>0</v>
      </c>
      <c r="W32" s="27">
        <v>0</v>
      </c>
      <c r="X32" s="28">
        <v>0</v>
      </c>
      <c r="Y32" s="37" t="s">
        <v>19</v>
      </c>
    </row>
    <row r="33" spans="1:25" s="2" customFormat="1" ht="18" customHeight="1" thickBot="1" x14ac:dyDescent="0.2">
      <c r="A33" s="393"/>
      <c r="B33" s="399"/>
      <c r="C33" s="395"/>
      <c r="D33" s="387"/>
      <c r="E33" s="397"/>
      <c r="F33" s="380"/>
      <c r="G33" s="397"/>
      <c r="H33" s="382"/>
      <c r="I33" s="383"/>
      <c r="J33" s="383"/>
      <c r="K33" s="383"/>
      <c r="L33" s="383"/>
      <c r="M33" s="385"/>
      <c r="N33" s="389"/>
      <c r="O33" s="391"/>
      <c r="P33" s="380"/>
      <c r="Q33" s="49">
        <v>0</v>
      </c>
      <c r="R33" s="50">
        <v>0</v>
      </c>
      <c r="S33" s="50">
        <v>0</v>
      </c>
      <c r="T33" s="51">
        <v>0</v>
      </c>
      <c r="U33" s="50">
        <v>0</v>
      </c>
      <c r="V33" s="49">
        <v>0</v>
      </c>
      <c r="W33" s="51">
        <v>0</v>
      </c>
      <c r="X33" s="52">
        <v>0</v>
      </c>
      <c r="Y33" s="38" t="s">
        <v>15</v>
      </c>
    </row>
    <row r="34" spans="1:25" s="2" customFormat="1" ht="20.100000000000001" customHeight="1" x14ac:dyDescent="0.15">
      <c r="A34" s="392"/>
      <c r="B34" s="392"/>
      <c r="C34" s="394"/>
      <c r="D34" s="386"/>
      <c r="E34" s="396"/>
      <c r="F34" s="379"/>
      <c r="G34" s="396"/>
      <c r="H34" s="381"/>
      <c r="I34" s="381"/>
      <c r="J34" s="381"/>
      <c r="K34" s="381"/>
      <c r="L34" s="381"/>
      <c r="M34" s="384"/>
      <c r="N34" s="388"/>
      <c r="O34" s="390">
        <f>+(+E34+G34)-(M34+N34)</f>
        <v>0</v>
      </c>
      <c r="P34" s="379"/>
      <c r="Q34" s="25">
        <v>0</v>
      </c>
      <c r="R34" s="26">
        <v>0</v>
      </c>
      <c r="S34" s="26">
        <v>0</v>
      </c>
      <c r="T34" s="27">
        <v>0</v>
      </c>
      <c r="U34" s="26">
        <v>0</v>
      </c>
      <c r="V34" s="25">
        <v>0</v>
      </c>
      <c r="W34" s="27">
        <v>0</v>
      </c>
      <c r="X34" s="28">
        <v>0</v>
      </c>
      <c r="Y34" s="37" t="s">
        <v>19</v>
      </c>
    </row>
    <row r="35" spans="1:25" s="2" customFormat="1" ht="20.100000000000001" customHeight="1" thickBot="1" x14ac:dyDescent="0.2">
      <c r="A35" s="393"/>
      <c r="B35" s="393"/>
      <c r="C35" s="395"/>
      <c r="D35" s="387"/>
      <c r="E35" s="397"/>
      <c r="F35" s="380"/>
      <c r="G35" s="397"/>
      <c r="H35" s="382"/>
      <c r="I35" s="383"/>
      <c r="J35" s="383"/>
      <c r="K35" s="383"/>
      <c r="L35" s="383"/>
      <c r="M35" s="385"/>
      <c r="N35" s="389"/>
      <c r="O35" s="391"/>
      <c r="P35" s="380"/>
      <c r="Q35" s="49">
        <v>0</v>
      </c>
      <c r="R35" s="50">
        <v>0</v>
      </c>
      <c r="S35" s="50">
        <v>0</v>
      </c>
      <c r="T35" s="51">
        <v>0</v>
      </c>
      <c r="U35" s="50">
        <v>0</v>
      </c>
      <c r="V35" s="49">
        <v>0</v>
      </c>
      <c r="W35" s="51">
        <v>0</v>
      </c>
      <c r="X35" s="52">
        <v>0</v>
      </c>
      <c r="Y35" s="38" t="s">
        <v>15</v>
      </c>
    </row>
    <row r="36" spans="1:25" s="2" customFormat="1" ht="18" customHeight="1" x14ac:dyDescent="0.15">
      <c r="A36" s="392">
        <v>45</v>
      </c>
      <c r="B36" s="398" t="s">
        <v>37</v>
      </c>
      <c r="C36" s="394" t="s">
        <v>21</v>
      </c>
      <c r="D36" s="386"/>
      <c r="E36" s="396"/>
      <c r="F36" s="379"/>
      <c r="G36" s="396"/>
      <c r="H36" s="381"/>
      <c r="I36" s="381"/>
      <c r="J36" s="381"/>
      <c r="K36" s="381"/>
      <c r="L36" s="381"/>
      <c r="M36" s="384"/>
      <c r="N36" s="388"/>
      <c r="O36" s="390">
        <f>+(+E36+G36)-(M36+N36)</f>
        <v>0</v>
      </c>
      <c r="P36" s="379"/>
      <c r="Q36" s="25">
        <v>0</v>
      </c>
      <c r="R36" s="26">
        <v>0</v>
      </c>
      <c r="S36" s="26">
        <v>0</v>
      </c>
      <c r="T36" s="27">
        <v>0</v>
      </c>
      <c r="U36" s="26">
        <v>0</v>
      </c>
      <c r="V36" s="25">
        <v>0</v>
      </c>
      <c r="W36" s="27">
        <v>0</v>
      </c>
      <c r="X36" s="28">
        <v>0</v>
      </c>
      <c r="Y36" s="37" t="s">
        <v>19</v>
      </c>
    </row>
    <row r="37" spans="1:25" s="2" customFormat="1" ht="18" customHeight="1" thickBot="1" x14ac:dyDescent="0.2">
      <c r="A37" s="393"/>
      <c r="B37" s="399"/>
      <c r="C37" s="395"/>
      <c r="D37" s="387"/>
      <c r="E37" s="397"/>
      <c r="F37" s="380"/>
      <c r="G37" s="397"/>
      <c r="H37" s="382"/>
      <c r="I37" s="383"/>
      <c r="J37" s="383"/>
      <c r="K37" s="383"/>
      <c r="L37" s="383"/>
      <c r="M37" s="385"/>
      <c r="N37" s="389"/>
      <c r="O37" s="391"/>
      <c r="P37" s="380"/>
      <c r="Q37" s="49">
        <v>0</v>
      </c>
      <c r="R37" s="50">
        <v>0</v>
      </c>
      <c r="S37" s="50">
        <v>0</v>
      </c>
      <c r="T37" s="51">
        <v>0</v>
      </c>
      <c r="U37" s="50">
        <v>0</v>
      </c>
      <c r="V37" s="49">
        <v>0</v>
      </c>
      <c r="W37" s="51">
        <v>0</v>
      </c>
      <c r="X37" s="52">
        <v>0</v>
      </c>
      <c r="Y37" s="38" t="s">
        <v>15</v>
      </c>
    </row>
    <row r="38" spans="1:25" s="2" customFormat="1" ht="18" customHeight="1" x14ac:dyDescent="0.15">
      <c r="A38" s="392">
        <v>46</v>
      </c>
      <c r="B38" s="398" t="s">
        <v>38</v>
      </c>
      <c r="C38" s="394" t="s">
        <v>21</v>
      </c>
      <c r="D38" s="386"/>
      <c r="E38" s="396"/>
      <c r="F38" s="379"/>
      <c r="G38" s="396"/>
      <c r="H38" s="381"/>
      <c r="I38" s="381"/>
      <c r="J38" s="381"/>
      <c r="K38" s="381"/>
      <c r="L38" s="381"/>
      <c r="M38" s="384"/>
      <c r="N38" s="388"/>
      <c r="O38" s="390">
        <f>+(+E38+G38)-(M38+N38)</f>
        <v>0</v>
      </c>
      <c r="P38" s="379"/>
      <c r="Q38" s="25">
        <v>0</v>
      </c>
      <c r="R38" s="26">
        <v>0</v>
      </c>
      <c r="S38" s="26">
        <v>0</v>
      </c>
      <c r="T38" s="27">
        <v>0</v>
      </c>
      <c r="U38" s="26">
        <v>0</v>
      </c>
      <c r="V38" s="25">
        <v>0</v>
      </c>
      <c r="W38" s="27">
        <v>0</v>
      </c>
      <c r="X38" s="28">
        <v>0</v>
      </c>
      <c r="Y38" s="37" t="s">
        <v>19</v>
      </c>
    </row>
    <row r="39" spans="1:25" s="2" customFormat="1" ht="18" customHeight="1" thickBot="1" x14ac:dyDescent="0.2">
      <c r="A39" s="393"/>
      <c r="B39" s="399"/>
      <c r="C39" s="395"/>
      <c r="D39" s="387"/>
      <c r="E39" s="397"/>
      <c r="F39" s="380"/>
      <c r="G39" s="397"/>
      <c r="H39" s="382"/>
      <c r="I39" s="383"/>
      <c r="J39" s="383"/>
      <c r="K39" s="383"/>
      <c r="L39" s="383"/>
      <c r="M39" s="385"/>
      <c r="N39" s="389"/>
      <c r="O39" s="391"/>
      <c r="P39" s="380"/>
      <c r="Q39" s="49">
        <v>0</v>
      </c>
      <c r="R39" s="50">
        <v>0</v>
      </c>
      <c r="S39" s="50">
        <v>0</v>
      </c>
      <c r="T39" s="51">
        <v>0</v>
      </c>
      <c r="U39" s="50">
        <v>0</v>
      </c>
      <c r="V39" s="49">
        <v>0</v>
      </c>
      <c r="W39" s="51">
        <v>0</v>
      </c>
      <c r="X39" s="52">
        <v>0</v>
      </c>
      <c r="Y39" s="38" t="s">
        <v>15</v>
      </c>
    </row>
    <row r="40" spans="1:25" s="2" customFormat="1" ht="18" customHeight="1" x14ac:dyDescent="0.15">
      <c r="A40" s="392">
        <v>47</v>
      </c>
      <c r="B40" s="398" t="s">
        <v>39</v>
      </c>
      <c r="C40" s="394" t="s">
        <v>21</v>
      </c>
      <c r="D40" s="386"/>
      <c r="E40" s="396"/>
      <c r="F40" s="379"/>
      <c r="G40" s="396"/>
      <c r="H40" s="381"/>
      <c r="I40" s="381"/>
      <c r="J40" s="381"/>
      <c r="K40" s="381"/>
      <c r="L40" s="381"/>
      <c r="M40" s="384"/>
      <c r="N40" s="388"/>
      <c r="O40" s="390">
        <f>+(+E40+G40)-(M40+N40)</f>
        <v>0</v>
      </c>
      <c r="P40" s="379"/>
      <c r="Q40" s="25">
        <v>0</v>
      </c>
      <c r="R40" s="26">
        <v>0</v>
      </c>
      <c r="S40" s="26">
        <v>0</v>
      </c>
      <c r="T40" s="27">
        <v>0</v>
      </c>
      <c r="U40" s="26">
        <v>0</v>
      </c>
      <c r="V40" s="25">
        <v>0</v>
      </c>
      <c r="W40" s="27">
        <v>0</v>
      </c>
      <c r="X40" s="28">
        <v>0</v>
      </c>
      <c r="Y40" s="37" t="s">
        <v>19</v>
      </c>
    </row>
    <row r="41" spans="1:25" s="2" customFormat="1" ht="18" customHeight="1" thickBot="1" x14ac:dyDescent="0.2">
      <c r="A41" s="393"/>
      <c r="B41" s="399"/>
      <c r="C41" s="395"/>
      <c r="D41" s="387"/>
      <c r="E41" s="397"/>
      <c r="F41" s="380"/>
      <c r="G41" s="397"/>
      <c r="H41" s="382"/>
      <c r="I41" s="383"/>
      <c r="J41" s="383"/>
      <c r="K41" s="383"/>
      <c r="L41" s="383"/>
      <c r="M41" s="385"/>
      <c r="N41" s="389"/>
      <c r="O41" s="391"/>
      <c r="P41" s="380"/>
      <c r="Q41" s="49">
        <v>0</v>
      </c>
      <c r="R41" s="50">
        <v>0</v>
      </c>
      <c r="S41" s="50">
        <v>0</v>
      </c>
      <c r="T41" s="51">
        <v>0</v>
      </c>
      <c r="U41" s="50">
        <v>0</v>
      </c>
      <c r="V41" s="49">
        <v>0</v>
      </c>
      <c r="W41" s="51">
        <v>0</v>
      </c>
      <c r="X41" s="52">
        <v>0</v>
      </c>
      <c r="Y41" s="38" t="s">
        <v>15</v>
      </c>
    </row>
    <row r="42" spans="1:25" s="2" customFormat="1" ht="18" customHeight="1" x14ac:dyDescent="0.15">
      <c r="A42" s="392">
        <v>48</v>
      </c>
      <c r="B42" s="398" t="s">
        <v>40</v>
      </c>
      <c r="C42" s="394" t="s">
        <v>21</v>
      </c>
      <c r="D42" s="386"/>
      <c r="E42" s="396"/>
      <c r="F42" s="379"/>
      <c r="G42" s="396"/>
      <c r="H42" s="381"/>
      <c r="I42" s="381"/>
      <c r="J42" s="381"/>
      <c r="K42" s="381"/>
      <c r="L42" s="381"/>
      <c r="M42" s="384"/>
      <c r="N42" s="388"/>
      <c r="O42" s="390">
        <f>+(+E42+G42)-(M42+N42)</f>
        <v>0</v>
      </c>
      <c r="P42" s="379"/>
      <c r="Q42" s="25">
        <v>0</v>
      </c>
      <c r="R42" s="26">
        <v>0</v>
      </c>
      <c r="S42" s="26">
        <v>0</v>
      </c>
      <c r="T42" s="27">
        <v>0</v>
      </c>
      <c r="U42" s="26">
        <v>0</v>
      </c>
      <c r="V42" s="25">
        <v>0</v>
      </c>
      <c r="W42" s="27">
        <v>0</v>
      </c>
      <c r="X42" s="28">
        <v>0</v>
      </c>
      <c r="Y42" s="37" t="s">
        <v>19</v>
      </c>
    </row>
    <row r="43" spans="1:25" s="2" customFormat="1" ht="18" customHeight="1" thickBot="1" x14ac:dyDescent="0.2">
      <c r="A43" s="393"/>
      <c r="B43" s="399"/>
      <c r="C43" s="395"/>
      <c r="D43" s="387"/>
      <c r="E43" s="397"/>
      <c r="F43" s="380"/>
      <c r="G43" s="397"/>
      <c r="H43" s="382"/>
      <c r="I43" s="383"/>
      <c r="J43" s="383"/>
      <c r="K43" s="383"/>
      <c r="L43" s="383"/>
      <c r="M43" s="385"/>
      <c r="N43" s="389"/>
      <c r="O43" s="391"/>
      <c r="P43" s="380"/>
      <c r="Q43" s="49">
        <v>0</v>
      </c>
      <c r="R43" s="50">
        <v>0</v>
      </c>
      <c r="S43" s="50">
        <v>0</v>
      </c>
      <c r="T43" s="51">
        <v>0</v>
      </c>
      <c r="U43" s="50">
        <v>0</v>
      </c>
      <c r="V43" s="49">
        <v>0</v>
      </c>
      <c r="W43" s="51">
        <v>0</v>
      </c>
      <c r="X43" s="52">
        <v>0</v>
      </c>
      <c r="Y43" s="38" t="s">
        <v>15</v>
      </c>
    </row>
    <row r="44" spans="1:25" s="2" customFormat="1" ht="18" customHeight="1" x14ac:dyDescent="0.15">
      <c r="A44" s="392">
        <v>49</v>
      </c>
      <c r="B44" s="398" t="s">
        <v>41</v>
      </c>
      <c r="C44" s="394" t="s">
        <v>21</v>
      </c>
      <c r="D44" s="386"/>
      <c r="E44" s="396"/>
      <c r="F44" s="379"/>
      <c r="G44" s="396"/>
      <c r="H44" s="381"/>
      <c r="I44" s="381"/>
      <c r="J44" s="381"/>
      <c r="K44" s="381"/>
      <c r="L44" s="381"/>
      <c r="M44" s="384"/>
      <c r="N44" s="388"/>
      <c r="O44" s="390">
        <f>+(+E44+G44)-(M44+N44)</f>
        <v>0</v>
      </c>
      <c r="P44" s="379"/>
      <c r="Q44" s="25">
        <v>0</v>
      </c>
      <c r="R44" s="26">
        <v>0</v>
      </c>
      <c r="S44" s="26">
        <v>0</v>
      </c>
      <c r="T44" s="27">
        <v>0</v>
      </c>
      <c r="U44" s="26">
        <v>0</v>
      </c>
      <c r="V44" s="25">
        <v>0</v>
      </c>
      <c r="W44" s="27">
        <v>0</v>
      </c>
      <c r="X44" s="28">
        <v>0</v>
      </c>
      <c r="Y44" s="37" t="s">
        <v>19</v>
      </c>
    </row>
    <row r="45" spans="1:25" s="2" customFormat="1" ht="18" customHeight="1" thickBot="1" x14ac:dyDescent="0.2">
      <c r="A45" s="393"/>
      <c r="B45" s="399"/>
      <c r="C45" s="395"/>
      <c r="D45" s="387"/>
      <c r="E45" s="397"/>
      <c r="F45" s="380"/>
      <c r="G45" s="397"/>
      <c r="H45" s="382"/>
      <c r="I45" s="383"/>
      <c r="J45" s="383"/>
      <c r="K45" s="383"/>
      <c r="L45" s="383"/>
      <c r="M45" s="385"/>
      <c r="N45" s="389"/>
      <c r="O45" s="391"/>
      <c r="P45" s="380"/>
      <c r="Q45" s="49">
        <v>0</v>
      </c>
      <c r="R45" s="50">
        <v>0</v>
      </c>
      <c r="S45" s="50">
        <v>0</v>
      </c>
      <c r="T45" s="51">
        <v>0</v>
      </c>
      <c r="U45" s="50">
        <v>0</v>
      </c>
      <c r="V45" s="49">
        <v>0</v>
      </c>
      <c r="W45" s="51">
        <v>0</v>
      </c>
      <c r="X45" s="52">
        <v>0</v>
      </c>
      <c r="Y45" s="38" t="s">
        <v>15</v>
      </c>
    </row>
    <row r="46" spans="1:25" s="2" customFormat="1" ht="18" customHeight="1" x14ac:dyDescent="0.15">
      <c r="A46" s="392">
        <v>50</v>
      </c>
      <c r="B46" s="398" t="s">
        <v>42</v>
      </c>
      <c r="C46" s="394" t="s">
        <v>21</v>
      </c>
      <c r="D46" s="386"/>
      <c r="E46" s="396"/>
      <c r="F46" s="379"/>
      <c r="G46" s="396"/>
      <c r="H46" s="381"/>
      <c r="I46" s="381"/>
      <c r="J46" s="381"/>
      <c r="K46" s="381"/>
      <c r="L46" s="381"/>
      <c r="M46" s="384"/>
      <c r="N46" s="388"/>
      <c r="O46" s="390">
        <f>+(+E46+G46)-(M46+N46)</f>
        <v>0</v>
      </c>
      <c r="P46" s="379"/>
      <c r="Q46" s="25">
        <v>0</v>
      </c>
      <c r="R46" s="26">
        <v>0</v>
      </c>
      <c r="S46" s="26">
        <v>0</v>
      </c>
      <c r="T46" s="27">
        <v>0</v>
      </c>
      <c r="U46" s="26">
        <v>0</v>
      </c>
      <c r="V46" s="25">
        <v>0</v>
      </c>
      <c r="W46" s="27">
        <v>0</v>
      </c>
      <c r="X46" s="28">
        <v>0</v>
      </c>
      <c r="Y46" s="37" t="s">
        <v>19</v>
      </c>
    </row>
    <row r="47" spans="1:25" s="2" customFormat="1" ht="18" customHeight="1" thickBot="1" x14ac:dyDescent="0.2">
      <c r="A47" s="393"/>
      <c r="B47" s="399"/>
      <c r="C47" s="395"/>
      <c r="D47" s="387"/>
      <c r="E47" s="397"/>
      <c r="F47" s="380"/>
      <c r="G47" s="397"/>
      <c r="H47" s="382"/>
      <c r="I47" s="383"/>
      <c r="J47" s="383"/>
      <c r="K47" s="383"/>
      <c r="L47" s="383"/>
      <c r="M47" s="385"/>
      <c r="N47" s="389"/>
      <c r="O47" s="391"/>
      <c r="P47" s="380"/>
      <c r="Q47" s="49">
        <v>0</v>
      </c>
      <c r="R47" s="50">
        <v>0</v>
      </c>
      <c r="S47" s="50">
        <v>0</v>
      </c>
      <c r="T47" s="51">
        <v>0</v>
      </c>
      <c r="U47" s="50">
        <v>0</v>
      </c>
      <c r="V47" s="49">
        <v>0</v>
      </c>
      <c r="W47" s="51">
        <v>0</v>
      </c>
      <c r="X47" s="52">
        <v>0</v>
      </c>
      <c r="Y47" s="38" t="s">
        <v>15</v>
      </c>
    </row>
    <row r="48" spans="1:25" s="2" customFormat="1" ht="21.95" customHeight="1" x14ac:dyDescent="0.15">
      <c r="A48" s="392"/>
      <c r="B48" s="408" t="s">
        <v>50</v>
      </c>
      <c r="C48" s="409"/>
      <c r="D48" s="386"/>
      <c r="E48" s="396"/>
      <c r="F48" s="379"/>
      <c r="G48" s="396"/>
      <c r="H48" s="381"/>
      <c r="I48" s="381"/>
      <c r="J48" s="381"/>
      <c r="K48" s="381"/>
      <c r="L48" s="381"/>
      <c r="M48" s="384"/>
      <c r="N48" s="388"/>
      <c r="O48" s="390">
        <f>+(+E48+G48)-(M48+N48)</f>
        <v>0</v>
      </c>
      <c r="P48" s="379"/>
      <c r="Q48" s="25">
        <v>0</v>
      </c>
      <c r="R48" s="26">
        <v>0</v>
      </c>
      <c r="S48" s="26">
        <v>0</v>
      </c>
      <c r="T48" s="27">
        <v>0</v>
      </c>
      <c r="U48" s="26">
        <v>0</v>
      </c>
      <c r="V48" s="25">
        <v>0</v>
      </c>
      <c r="W48" s="27">
        <v>0</v>
      </c>
      <c r="X48" s="28">
        <v>0</v>
      </c>
      <c r="Y48" s="37" t="s">
        <v>19</v>
      </c>
    </row>
    <row r="49" spans="1:25" s="2" customFormat="1" ht="21.95" customHeight="1" thickBot="1" x14ac:dyDescent="0.2">
      <c r="A49" s="393"/>
      <c r="B49" s="410"/>
      <c r="C49" s="411"/>
      <c r="D49" s="387"/>
      <c r="E49" s="397"/>
      <c r="F49" s="380"/>
      <c r="G49" s="397"/>
      <c r="H49" s="382"/>
      <c r="I49" s="383"/>
      <c r="J49" s="383"/>
      <c r="K49" s="383"/>
      <c r="L49" s="383"/>
      <c r="M49" s="385"/>
      <c r="N49" s="389"/>
      <c r="O49" s="391"/>
      <c r="P49" s="380"/>
      <c r="Q49" s="49">
        <v>0</v>
      </c>
      <c r="R49" s="50">
        <v>0</v>
      </c>
      <c r="S49" s="50">
        <v>0</v>
      </c>
      <c r="T49" s="51">
        <v>0</v>
      </c>
      <c r="U49" s="50">
        <v>0</v>
      </c>
      <c r="V49" s="49">
        <v>0</v>
      </c>
      <c r="W49" s="51">
        <v>0</v>
      </c>
      <c r="X49" s="52">
        <v>0</v>
      </c>
      <c r="Y49" s="38" t="s">
        <v>15</v>
      </c>
    </row>
    <row r="50" spans="1:25" s="3" customFormat="1" ht="20.100000000000001" customHeight="1" x14ac:dyDescent="0.15">
      <c r="A50" s="392" t="s">
        <v>24</v>
      </c>
      <c r="B50" s="392">
        <v>100</v>
      </c>
      <c r="C50" s="398"/>
      <c r="D50" s="386"/>
      <c r="E50" s="390">
        <f t="shared" ref="E50:P50" si="0">SUM(E8:E49)</f>
        <v>10000</v>
      </c>
      <c r="F50" s="400">
        <f t="shared" si="0"/>
        <v>8000</v>
      </c>
      <c r="G50" s="390">
        <f t="shared" si="0"/>
        <v>1000</v>
      </c>
      <c r="H50" s="404">
        <f t="shared" si="0"/>
        <v>800</v>
      </c>
      <c r="I50" s="404">
        <f t="shared" si="0"/>
        <v>500</v>
      </c>
      <c r="J50" s="404">
        <f t="shared" si="0"/>
        <v>200</v>
      </c>
      <c r="K50" s="404">
        <f t="shared" si="0"/>
        <v>50</v>
      </c>
      <c r="L50" s="404">
        <f t="shared" si="0"/>
        <v>50</v>
      </c>
      <c r="M50" s="404">
        <f t="shared" si="0"/>
        <v>3010</v>
      </c>
      <c r="N50" s="406">
        <f t="shared" si="0"/>
        <v>4000</v>
      </c>
      <c r="O50" s="390">
        <f t="shared" si="0"/>
        <v>3990</v>
      </c>
      <c r="P50" s="400">
        <f t="shared" si="0"/>
        <v>3200</v>
      </c>
      <c r="Q50" s="29">
        <f t="shared" ref="Q50:X50" si="1">SUMIF($Y$8:$Y$49,$Y$6,Q8:Q49)</f>
        <v>0</v>
      </c>
      <c r="R50" s="30">
        <f t="shared" si="1"/>
        <v>0</v>
      </c>
      <c r="S50" s="30">
        <f t="shared" si="1"/>
        <v>0</v>
      </c>
      <c r="T50" s="31">
        <f t="shared" si="1"/>
        <v>0</v>
      </c>
      <c r="U50" s="30">
        <f t="shared" si="1"/>
        <v>0</v>
      </c>
      <c r="V50" s="29">
        <f t="shared" si="1"/>
        <v>0</v>
      </c>
      <c r="W50" s="31">
        <f t="shared" si="1"/>
        <v>0</v>
      </c>
      <c r="X50" s="32">
        <f t="shared" si="1"/>
        <v>0</v>
      </c>
      <c r="Y50" s="37" t="s">
        <v>19</v>
      </c>
    </row>
    <row r="51" spans="1:25" s="3" customFormat="1" ht="20.100000000000001" customHeight="1" thickBot="1" x14ac:dyDescent="0.2">
      <c r="A51" s="393"/>
      <c r="B51" s="393"/>
      <c r="C51" s="399"/>
      <c r="D51" s="387"/>
      <c r="E51" s="391"/>
      <c r="F51" s="401"/>
      <c r="G51" s="391"/>
      <c r="H51" s="405"/>
      <c r="I51" s="405"/>
      <c r="J51" s="405"/>
      <c r="K51" s="405"/>
      <c r="L51" s="405"/>
      <c r="M51" s="405"/>
      <c r="N51" s="407"/>
      <c r="O51" s="391"/>
      <c r="P51" s="401"/>
      <c r="Q51" s="53">
        <f t="shared" ref="Q51:X51" si="2">SUMIF($Y$8:$Y$49,$Y$7,Q8:Q49)</f>
        <v>0</v>
      </c>
      <c r="R51" s="54">
        <f t="shared" si="2"/>
        <v>0</v>
      </c>
      <c r="S51" s="54">
        <f t="shared" si="2"/>
        <v>0</v>
      </c>
      <c r="T51" s="55">
        <f t="shared" si="2"/>
        <v>0</v>
      </c>
      <c r="U51" s="54">
        <f t="shared" si="2"/>
        <v>0</v>
      </c>
      <c r="V51" s="53">
        <f t="shared" si="2"/>
        <v>0</v>
      </c>
      <c r="W51" s="55">
        <f t="shared" si="2"/>
        <v>0</v>
      </c>
      <c r="X51" s="56">
        <f t="shared" si="2"/>
        <v>0</v>
      </c>
      <c r="Y51" s="38" t="s">
        <v>15</v>
      </c>
    </row>
    <row r="52" spans="1:25" ht="14.25" hidden="1" outlineLevel="1" thickBot="1" x14ac:dyDescent="0.2">
      <c r="A52" s="1" t="s">
        <v>63</v>
      </c>
    </row>
    <row r="53" spans="1:25" ht="14.25" hidden="1" outlineLevel="1" thickBot="1" x14ac:dyDescent="0.2">
      <c r="C53" s="1" t="s">
        <v>64</v>
      </c>
      <c r="F53" s="1" t="s">
        <v>74</v>
      </c>
      <c r="O53" s="45"/>
    </row>
    <row r="54" spans="1:25" ht="14.25" hidden="1" outlineLevel="1" thickBot="1" x14ac:dyDescent="0.2">
      <c r="C54" s="1" t="s">
        <v>65</v>
      </c>
      <c r="F54" s="1" t="s">
        <v>75</v>
      </c>
    </row>
    <row r="55" spans="1:25" ht="14.25" hidden="1" outlineLevel="1" thickBot="1" x14ac:dyDescent="0.2">
      <c r="C55" s="1" t="s">
        <v>66</v>
      </c>
      <c r="F55" s="1" t="s">
        <v>76</v>
      </c>
    </row>
    <row r="56" spans="1:25" ht="14.25" hidden="1" outlineLevel="1" thickBot="1" x14ac:dyDescent="0.2">
      <c r="C56" s="1" t="s">
        <v>67</v>
      </c>
      <c r="F56" s="1" t="s">
        <v>77</v>
      </c>
    </row>
    <row r="57" spans="1:25" ht="14.25" hidden="1" outlineLevel="1" thickBot="1" x14ac:dyDescent="0.2">
      <c r="C57" s="1" t="s">
        <v>68</v>
      </c>
      <c r="F57" s="1" t="s">
        <v>78</v>
      </c>
    </row>
    <row r="58" spans="1:25" ht="14.25" hidden="1" outlineLevel="1" thickBot="1" x14ac:dyDescent="0.2">
      <c r="C58" s="1" t="s">
        <v>69</v>
      </c>
      <c r="F58" s="1" t="s">
        <v>79</v>
      </c>
    </row>
    <row r="59" spans="1:25" ht="14.25" hidden="1" outlineLevel="1" thickBot="1" x14ac:dyDescent="0.2">
      <c r="C59" s="1" t="s">
        <v>70</v>
      </c>
    </row>
    <row r="60" spans="1:25" ht="14.25" hidden="1" outlineLevel="1" thickBot="1" x14ac:dyDescent="0.2">
      <c r="C60" s="1" t="s">
        <v>71</v>
      </c>
    </row>
    <row r="61" spans="1:25" ht="14.25" hidden="1" outlineLevel="1" thickBot="1" x14ac:dyDescent="0.2">
      <c r="C61" s="1" t="s">
        <v>72</v>
      </c>
    </row>
    <row r="62" spans="1:25" ht="14.25" hidden="1" outlineLevel="1" thickBot="1" x14ac:dyDescent="0.2">
      <c r="C62" s="1" t="s">
        <v>73</v>
      </c>
    </row>
    <row r="63" spans="1:25" collapsed="1" x14ac:dyDescent="0.15">
      <c r="O63" s="44">
        <f>+(+$E$50+$G$50)-($M$50+$N$50)</f>
        <v>3990</v>
      </c>
    </row>
  </sheetData>
  <mergeCells count="374">
    <mergeCell ref="A8:A9"/>
    <mergeCell ref="C8:C9"/>
    <mergeCell ref="E8:E9"/>
    <mergeCell ref="F8:F9"/>
    <mergeCell ref="G8:G9"/>
    <mergeCell ref="H8:H9"/>
    <mergeCell ref="D8:D9"/>
    <mergeCell ref="A2:A7"/>
    <mergeCell ref="C2:C7"/>
    <mergeCell ref="E2:F3"/>
    <mergeCell ref="G2:M3"/>
    <mergeCell ref="D2:D7"/>
    <mergeCell ref="N2:N7"/>
    <mergeCell ref="O2:P3"/>
    <mergeCell ref="M4:M7"/>
    <mergeCell ref="F5:F7"/>
    <mergeCell ref="P5:P7"/>
    <mergeCell ref="I6:K6"/>
    <mergeCell ref="L6:L7"/>
    <mergeCell ref="L8:L9"/>
    <mergeCell ref="M8:M9"/>
    <mergeCell ref="N8:N9"/>
    <mergeCell ref="V2:X2"/>
    <mergeCell ref="R3:R5"/>
    <mergeCell ref="S3:S5"/>
    <mergeCell ref="T3:T5"/>
    <mergeCell ref="U3:U5"/>
    <mergeCell ref="V3:V5"/>
    <mergeCell ref="W3:W5"/>
    <mergeCell ref="X3:X5"/>
    <mergeCell ref="O8:O9"/>
    <mergeCell ref="P8:P9"/>
    <mergeCell ref="Q4:Q5"/>
    <mergeCell ref="Q2:U2"/>
    <mergeCell ref="C10:C11"/>
    <mergeCell ref="E10:E11"/>
    <mergeCell ref="F10:F11"/>
    <mergeCell ref="G10:G11"/>
    <mergeCell ref="H10:H11"/>
    <mergeCell ref="I10:I11"/>
    <mergeCell ref="I8:I9"/>
    <mergeCell ref="J8:J9"/>
    <mergeCell ref="K8:K9"/>
    <mergeCell ref="M12:M13"/>
    <mergeCell ref="N12:N13"/>
    <mergeCell ref="O12:O13"/>
    <mergeCell ref="P12:P13"/>
    <mergeCell ref="P10:P11"/>
    <mergeCell ref="A12:A13"/>
    <mergeCell ref="C12:C13"/>
    <mergeCell ref="E12:E13"/>
    <mergeCell ref="F12:F13"/>
    <mergeCell ref="G12:G13"/>
    <mergeCell ref="H12:H13"/>
    <mergeCell ref="I12:I13"/>
    <mergeCell ref="J12:J13"/>
    <mergeCell ref="J10:J11"/>
    <mergeCell ref="K10:K11"/>
    <mergeCell ref="L10:L11"/>
    <mergeCell ref="M10:M11"/>
    <mergeCell ref="N10:N11"/>
    <mergeCell ref="O10:O11"/>
    <mergeCell ref="D10:D11"/>
    <mergeCell ref="D12:D13"/>
    <mergeCell ref="A10:A11"/>
    <mergeCell ref="K12:K13"/>
    <mergeCell ref="L12:L13"/>
    <mergeCell ref="L14:L15"/>
    <mergeCell ref="M14:M15"/>
    <mergeCell ref="N14:N15"/>
    <mergeCell ref="O14:O15"/>
    <mergeCell ref="P14:P15"/>
    <mergeCell ref="A14:A15"/>
    <mergeCell ref="C14:C15"/>
    <mergeCell ref="E14:E15"/>
    <mergeCell ref="F14:F15"/>
    <mergeCell ref="G14:G15"/>
    <mergeCell ref="H14:H15"/>
    <mergeCell ref="I14:I15"/>
    <mergeCell ref="J14:J15"/>
    <mergeCell ref="K14:K15"/>
    <mergeCell ref="D14:D15"/>
    <mergeCell ref="O16:O17"/>
    <mergeCell ref="P16:P17"/>
    <mergeCell ref="A18:A19"/>
    <mergeCell ref="C18:C19"/>
    <mergeCell ref="E18:E19"/>
    <mergeCell ref="F18:F19"/>
    <mergeCell ref="G18:G19"/>
    <mergeCell ref="H18:H19"/>
    <mergeCell ref="I18:I19"/>
    <mergeCell ref="I16:I17"/>
    <mergeCell ref="J16:J17"/>
    <mergeCell ref="K16:K17"/>
    <mergeCell ref="L16:L17"/>
    <mergeCell ref="M16:M17"/>
    <mergeCell ref="N16:N17"/>
    <mergeCell ref="A16:A17"/>
    <mergeCell ref="C16:C17"/>
    <mergeCell ref="E16:E17"/>
    <mergeCell ref="F16:F17"/>
    <mergeCell ref="G16:G17"/>
    <mergeCell ref="H16:H17"/>
    <mergeCell ref="D16:D17"/>
    <mergeCell ref="K20:K21"/>
    <mergeCell ref="L20:L21"/>
    <mergeCell ref="M20:M21"/>
    <mergeCell ref="N20:N21"/>
    <mergeCell ref="O20:O21"/>
    <mergeCell ref="P20:P21"/>
    <mergeCell ref="P18:P19"/>
    <mergeCell ref="A20:A21"/>
    <mergeCell ref="C20:C21"/>
    <mergeCell ref="E20:E21"/>
    <mergeCell ref="F20:F21"/>
    <mergeCell ref="G20:G21"/>
    <mergeCell ref="H20:H21"/>
    <mergeCell ref="I20:I21"/>
    <mergeCell ref="J20:J21"/>
    <mergeCell ref="J18:J19"/>
    <mergeCell ref="K18:K19"/>
    <mergeCell ref="L18:L19"/>
    <mergeCell ref="M18:M19"/>
    <mergeCell ref="N18:N19"/>
    <mergeCell ref="O18:O19"/>
    <mergeCell ref="D18:D19"/>
    <mergeCell ref="D20:D21"/>
    <mergeCell ref="B20:B21"/>
    <mergeCell ref="L22:L23"/>
    <mergeCell ref="M22:M23"/>
    <mergeCell ref="N22:N23"/>
    <mergeCell ref="O22:O23"/>
    <mergeCell ref="P22:P23"/>
    <mergeCell ref="A22:A23"/>
    <mergeCell ref="C22:C23"/>
    <mergeCell ref="E22:E23"/>
    <mergeCell ref="F22:F23"/>
    <mergeCell ref="G22:G23"/>
    <mergeCell ref="H22:H23"/>
    <mergeCell ref="I22:I23"/>
    <mergeCell ref="J22:J23"/>
    <mergeCell ref="K22:K23"/>
    <mergeCell ref="B22:B23"/>
    <mergeCell ref="D22:D23"/>
    <mergeCell ref="O24:O25"/>
    <mergeCell ref="P24:P25"/>
    <mergeCell ref="A26:A27"/>
    <mergeCell ref="C26:C27"/>
    <mergeCell ref="E26:E27"/>
    <mergeCell ref="F26:F27"/>
    <mergeCell ref="G26:G27"/>
    <mergeCell ref="H26:H27"/>
    <mergeCell ref="I26:I27"/>
    <mergeCell ref="I24:I25"/>
    <mergeCell ref="J24:J25"/>
    <mergeCell ref="K24:K25"/>
    <mergeCell ref="L24:L25"/>
    <mergeCell ref="M24:M25"/>
    <mergeCell ref="N24:N25"/>
    <mergeCell ref="A24:A25"/>
    <mergeCell ref="C24:C25"/>
    <mergeCell ref="E24:E25"/>
    <mergeCell ref="F24:F25"/>
    <mergeCell ref="G24:G25"/>
    <mergeCell ref="H24:H25"/>
    <mergeCell ref="B24:B25"/>
    <mergeCell ref="D24:D25"/>
    <mergeCell ref="K28:K29"/>
    <mergeCell ref="L28:L29"/>
    <mergeCell ref="M28:M29"/>
    <mergeCell ref="N28:N29"/>
    <mergeCell ref="O28:O29"/>
    <mergeCell ref="P28:P29"/>
    <mergeCell ref="P26:P27"/>
    <mergeCell ref="A28:A29"/>
    <mergeCell ref="C28:C29"/>
    <mergeCell ref="E28:E29"/>
    <mergeCell ref="F28:F29"/>
    <mergeCell ref="G28:G29"/>
    <mergeCell ref="H28:H29"/>
    <mergeCell ref="I28:I29"/>
    <mergeCell ref="J28:J29"/>
    <mergeCell ref="J26:J27"/>
    <mergeCell ref="K26:K27"/>
    <mergeCell ref="L26:L27"/>
    <mergeCell ref="M26:M27"/>
    <mergeCell ref="N26:N27"/>
    <mergeCell ref="O26:O27"/>
    <mergeCell ref="B26:B27"/>
    <mergeCell ref="B28:B29"/>
    <mergeCell ref="D26:D27"/>
    <mergeCell ref="M30:M31"/>
    <mergeCell ref="N30:N31"/>
    <mergeCell ref="O30:O31"/>
    <mergeCell ref="P30:P31"/>
    <mergeCell ref="A30:A31"/>
    <mergeCell ref="C30:C31"/>
    <mergeCell ref="E30:E31"/>
    <mergeCell ref="F30:F31"/>
    <mergeCell ref="G30:G31"/>
    <mergeCell ref="H30:H31"/>
    <mergeCell ref="I30:I31"/>
    <mergeCell ref="J30:J31"/>
    <mergeCell ref="K30:K31"/>
    <mergeCell ref="B30:B31"/>
    <mergeCell ref="P32:P33"/>
    <mergeCell ref="A34:A35"/>
    <mergeCell ref="C34:C35"/>
    <mergeCell ref="E34:E35"/>
    <mergeCell ref="F34:F35"/>
    <mergeCell ref="G34:G35"/>
    <mergeCell ref="H34:H35"/>
    <mergeCell ref="I34:I35"/>
    <mergeCell ref="I32:I33"/>
    <mergeCell ref="J32:J33"/>
    <mergeCell ref="K32:K33"/>
    <mergeCell ref="L32:L33"/>
    <mergeCell ref="M32:M33"/>
    <mergeCell ref="N32:N33"/>
    <mergeCell ref="A32:A33"/>
    <mergeCell ref="C32:C33"/>
    <mergeCell ref="E32:E33"/>
    <mergeCell ref="F32:F33"/>
    <mergeCell ref="G32:G33"/>
    <mergeCell ref="H32:H33"/>
    <mergeCell ref="B32:B33"/>
    <mergeCell ref="P36:P37"/>
    <mergeCell ref="P34:P35"/>
    <mergeCell ref="A36:A37"/>
    <mergeCell ref="C36:C37"/>
    <mergeCell ref="E36:E37"/>
    <mergeCell ref="F36:F37"/>
    <mergeCell ref="G36:G37"/>
    <mergeCell ref="H36:H37"/>
    <mergeCell ref="I36:I37"/>
    <mergeCell ref="J36:J37"/>
    <mergeCell ref="J34:J35"/>
    <mergeCell ref="K34:K35"/>
    <mergeCell ref="L34:L35"/>
    <mergeCell ref="M34:M35"/>
    <mergeCell ref="N34:N35"/>
    <mergeCell ref="O34:O35"/>
    <mergeCell ref="P38:P39"/>
    <mergeCell ref="A38:A39"/>
    <mergeCell ref="C38:C39"/>
    <mergeCell ref="E38:E39"/>
    <mergeCell ref="F38:F39"/>
    <mergeCell ref="G38:G39"/>
    <mergeCell ref="H38:H39"/>
    <mergeCell ref="I38:I39"/>
    <mergeCell ref="J38:J39"/>
    <mergeCell ref="K38:K39"/>
    <mergeCell ref="L38:L39"/>
    <mergeCell ref="M38:M39"/>
    <mergeCell ref="A42:A43"/>
    <mergeCell ref="C42:C43"/>
    <mergeCell ref="E42:E43"/>
    <mergeCell ref="F42:F43"/>
    <mergeCell ref="G42:G43"/>
    <mergeCell ref="H42:H43"/>
    <mergeCell ref="I42:I43"/>
    <mergeCell ref="I40:I41"/>
    <mergeCell ref="J40:J41"/>
    <mergeCell ref="A40:A41"/>
    <mergeCell ref="C40:C41"/>
    <mergeCell ref="E40:E41"/>
    <mergeCell ref="F40:F41"/>
    <mergeCell ref="G40:G41"/>
    <mergeCell ref="H40:H41"/>
    <mergeCell ref="A50:A51"/>
    <mergeCell ref="C50:C51"/>
    <mergeCell ref="E50:E51"/>
    <mergeCell ref="F50:F51"/>
    <mergeCell ref="G50:G51"/>
    <mergeCell ref="H50:H51"/>
    <mergeCell ref="L48:L49"/>
    <mergeCell ref="M48:M49"/>
    <mergeCell ref="N48:N49"/>
    <mergeCell ref="A48:A49"/>
    <mergeCell ref="E48:E49"/>
    <mergeCell ref="F48:F49"/>
    <mergeCell ref="G48:G49"/>
    <mergeCell ref="H48:H49"/>
    <mergeCell ref="I48:I49"/>
    <mergeCell ref="J48:J49"/>
    <mergeCell ref="K48:K49"/>
    <mergeCell ref="B48:C49"/>
    <mergeCell ref="B50:B51"/>
    <mergeCell ref="D48:D49"/>
    <mergeCell ref="D50:D51"/>
    <mergeCell ref="O50:O51"/>
    <mergeCell ref="P50:P51"/>
    <mergeCell ref="B2:B7"/>
    <mergeCell ref="B8:B9"/>
    <mergeCell ref="B10:B11"/>
    <mergeCell ref="B12:B13"/>
    <mergeCell ref="B14:B15"/>
    <mergeCell ref="B16:B17"/>
    <mergeCell ref="B18:B19"/>
    <mergeCell ref="I50:I51"/>
    <mergeCell ref="J50:J51"/>
    <mergeCell ref="K50:K51"/>
    <mergeCell ref="L50:L51"/>
    <mergeCell ref="M50:M51"/>
    <mergeCell ref="N50:N51"/>
    <mergeCell ref="O48:O49"/>
    <mergeCell ref="P48:P49"/>
    <mergeCell ref="K44:K45"/>
    <mergeCell ref="L44:L45"/>
    <mergeCell ref="M44:M45"/>
    <mergeCell ref="P40:P41"/>
    <mergeCell ref="K40:K41"/>
    <mergeCell ref="L40:L41"/>
    <mergeCell ref="M40:M41"/>
    <mergeCell ref="A46:A47"/>
    <mergeCell ref="C46:C47"/>
    <mergeCell ref="E46:E47"/>
    <mergeCell ref="F46:F47"/>
    <mergeCell ref="G46:G47"/>
    <mergeCell ref="D34:D35"/>
    <mergeCell ref="D36:D37"/>
    <mergeCell ref="D38:D39"/>
    <mergeCell ref="D40:D41"/>
    <mergeCell ref="A44:A45"/>
    <mergeCell ref="C44:C45"/>
    <mergeCell ref="E44:E45"/>
    <mergeCell ref="F44:F45"/>
    <mergeCell ref="G44:G45"/>
    <mergeCell ref="B34:B35"/>
    <mergeCell ref="D42:D43"/>
    <mergeCell ref="D44:D45"/>
    <mergeCell ref="D46:D47"/>
    <mergeCell ref="B36:B37"/>
    <mergeCell ref="B38:B39"/>
    <mergeCell ref="B40:B41"/>
    <mergeCell ref="B42:B43"/>
    <mergeCell ref="B44:B45"/>
    <mergeCell ref="B46:B47"/>
    <mergeCell ref="D28:D29"/>
    <mergeCell ref="D30:D31"/>
    <mergeCell ref="D32:D33"/>
    <mergeCell ref="N46:N47"/>
    <mergeCell ref="O46:O47"/>
    <mergeCell ref="J42:J43"/>
    <mergeCell ref="K42:K43"/>
    <mergeCell ref="L42:L43"/>
    <mergeCell ref="N44:N45"/>
    <mergeCell ref="O44:O45"/>
    <mergeCell ref="N40:N41"/>
    <mergeCell ref="M42:M43"/>
    <mergeCell ref="N42:N43"/>
    <mergeCell ref="O42:O43"/>
    <mergeCell ref="O40:O41"/>
    <mergeCell ref="N38:N39"/>
    <mergeCell ref="O38:O39"/>
    <mergeCell ref="K36:K37"/>
    <mergeCell ref="L36:L37"/>
    <mergeCell ref="M36:M37"/>
    <mergeCell ref="N36:N37"/>
    <mergeCell ref="O36:O37"/>
    <mergeCell ref="O32:O33"/>
    <mergeCell ref="L30:L31"/>
    <mergeCell ref="P42:P43"/>
    <mergeCell ref="P46:P47"/>
    <mergeCell ref="H46:H47"/>
    <mergeCell ref="I46:I47"/>
    <mergeCell ref="J46:J47"/>
    <mergeCell ref="K46:K47"/>
    <mergeCell ref="L46:L47"/>
    <mergeCell ref="M46:M47"/>
    <mergeCell ref="H44:H45"/>
    <mergeCell ref="I44:I45"/>
    <mergeCell ref="J44:J45"/>
    <mergeCell ref="P44:P45"/>
  </mergeCells>
  <phoneticPr fontId="1"/>
  <pageMargins left="0.51181102362204722" right="0.31496062992125984" top="0.55118110236220474" bottom="0.55118110236220474" header="0.31496062992125984" footer="0.31496062992125984"/>
  <pageSetup paperSize="9" scale="59"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Y250"/>
  <sheetViews>
    <sheetView tabSelected="1" view="pageBreakPreview" zoomScale="60" zoomScaleNormal="100" workbookViewId="0">
      <pane xSplit="4" ySplit="7" topLeftCell="E8" activePane="bottomRight" state="frozen"/>
      <selection activeCell="G5" sqref="G5:S6"/>
      <selection pane="topRight" activeCell="G5" sqref="G5:S6"/>
      <selection pane="bottomLeft" activeCell="G5" sqref="G5:S6"/>
      <selection pane="bottomRight" activeCell="G205" sqref="G205:G206"/>
    </sheetView>
  </sheetViews>
  <sheetFormatPr defaultRowHeight="13.5" outlineLevelRow="1" x14ac:dyDescent="0.15"/>
  <cols>
    <col min="1" max="1" width="4.125" style="33" customWidth="1"/>
    <col min="2" max="2" width="9.375" style="33" customWidth="1"/>
    <col min="3" max="3" width="17.75" style="33" customWidth="1"/>
    <col min="4" max="4" width="33" style="33" customWidth="1"/>
    <col min="5" max="5" width="16.75" style="33" customWidth="1"/>
    <col min="6" max="6" width="17.875" style="33" customWidth="1"/>
    <col min="7" max="7" width="15" style="33" customWidth="1"/>
    <col min="8" max="8" width="18.75" style="33" customWidth="1"/>
    <col min="9" max="9" width="16.75" style="33" customWidth="1"/>
    <col min="10" max="10" width="11.75" style="33" customWidth="1"/>
    <col min="11" max="11" width="11.25" style="33" customWidth="1"/>
    <col min="12" max="12" width="12.75" style="33" customWidth="1"/>
    <col min="13" max="13" width="16.625" style="33" customWidth="1"/>
    <col min="14" max="14" width="12.625" style="33" customWidth="1"/>
    <col min="15" max="16" width="19.25" style="33" customWidth="1"/>
    <col min="17" max="17" width="20.125" style="33" customWidth="1"/>
    <col min="18" max="24" width="9" style="33" customWidth="1"/>
    <col min="25" max="25" width="9" style="112" customWidth="1"/>
    <col min="26" max="16384" width="9" style="33"/>
  </cols>
  <sheetData>
    <row r="1" spans="1:25" ht="20.25" customHeight="1" thickBot="1" x14ac:dyDescent="0.2">
      <c r="A1" s="137" t="s">
        <v>277</v>
      </c>
      <c r="B1" s="137"/>
      <c r="C1" s="112"/>
      <c r="D1" s="112"/>
      <c r="E1" s="112"/>
      <c r="F1" s="112"/>
      <c r="G1" s="112"/>
      <c r="H1" s="112"/>
      <c r="I1" s="112"/>
      <c r="J1" s="112"/>
      <c r="K1" s="112"/>
      <c r="L1" s="112"/>
      <c r="M1" s="112"/>
      <c r="N1" s="112"/>
      <c r="O1" s="112"/>
      <c r="P1" s="112"/>
      <c r="Q1" s="112"/>
      <c r="R1" s="112"/>
      <c r="S1" s="112"/>
      <c r="T1" s="112"/>
      <c r="U1" s="112"/>
      <c r="V1" s="112"/>
      <c r="W1" s="112"/>
      <c r="X1" s="112"/>
    </row>
    <row r="2" spans="1:25" s="34" customFormat="1" ht="12.75" customHeight="1" x14ac:dyDescent="0.15">
      <c r="A2" s="342" t="s">
        <v>4</v>
      </c>
      <c r="B2" s="342" t="s">
        <v>81</v>
      </c>
      <c r="C2" s="342" t="s">
        <v>49</v>
      </c>
      <c r="D2" s="342" t="s">
        <v>84</v>
      </c>
      <c r="E2" s="505" t="s">
        <v>278</v>
      </c>
      <c r="F2" s="506"/>
      <c r="G2" s="505" t="s">
        <v>279</v>
      </c>
      <c r="H2" s="509"/>
      <c r="I2" s="509"/>
      <c r="J2" s="509"/>
      <c r="K2" s="509"/>
      <c r="L2" s="509"/>
      <c r="M2" s="509"/>
      <c r="N2" s="530" t="s">
        <v>280</v>
      </c>
      <c r="O2" s="505" t="s">
        <v>281</v>
      </c>
      <c r="P2" s="533"/>
      <c r="Q2" s="505" t="s">
        <v>282</v>
      </c>
      <c r="R2" s="337"/>
      <c r="S2" s="337"/>
      <c r="T2" s="337"/>
      <c r="U2" s="337"/>
      <c r="V2" s="505" t="s">
        <v>283</v>
      </c>
      <c r="W2" s="337"/>
      <c r="X2" s="338"/>
      <c r="Y2" s="145"/>
    </row>
    <row r="3" spans="1:25" s="34" customFormat="1" ht="12" customHeight="1" x14ac:dyDescent="0.15">
      <c r="A3" s="343"/>
      <c r="B3" s="503"/>
      <c r="C3" s="343"/>
      <c r="D3" s="343"/>
      <c r="E3" s="507"/>
      <c r="F3" s="508"/>
      <c r="G3" s="510"/>
      <c r="H3" s="511"/>
      <c r="I3" s="511"/>
      <c r="J3" s="511"/>
      <c r="K3" s="511"/>
      <c r="L3" s="511"/>
      <c r="M3" s="511"/>
      <c r="N3" s="531"/>
      <c r="O3" s="534"/>
      <c r="P3" s="535"/>
      <c r="Q3" s="165" t="s">
        <v>18</v>
      </c>
      <c r="R3" s="536" t="s">
        <v>3</v>
      </c>
      <c r="S3" s="536" t="s">
        <v>16</v>
      </c>
      <c r="T3" s="539" t="s">
        <v>2</v>
      </c>
      <c r="U3" s="542" t="s">
        <v>20</v>
      </c>
      <c r="V3" s="545" t="s">
        <v>3</v>
      </c>
      <c r="W3" s="539" t="s">
        <v>16</v>
      </c>
      <c r="X3" s="512" t="s">
        <v>2</v>
      </c>
      <c r="Y3" s="145"/>
    </row>
    <row r="4" spans="1:25" s="34" customFormat="1" ht="13.5" customHeight="1" x14ac:dyDescent="0.15">
      <c r="A4" s="343"/>
      <c r="B4" s="503"/>
      <c r="C4" s="343"/>
      <c r="D4" s="343"/>
      <c r="E4" s="166"/>
      <c r="F4" s="167"/>
      <c r="G4" s="168" t="s">
        <v>13</v>
      </c>
      <c r="H4" s="169"/>
      <c r="I4" s="169"/>
      <c r="J4" s="169"/>
      <c r="K4" s="169"/>
      <c r="L4" s="169"/>
      <c r="M4" s="515" t="s">
        <v>14</v>
      </c>
      <c r="N4" s="531"/>
      <c r="O4" s="166"/>
      <c r="P4" s="167"/>
      <c r="Q4" s="518" t="s">
        <v>17</v>
      </c>
      <c r="R4" s="537"/>
      <c r="S4" s="537"/>
      <c r="T4" s="540"/>
      <c r="U4" s="543"/>
      <c r="V4" s="546"/>
      <c r="W4" s="540"/>
      <c r="X4" s="513"/>
      <c r="Y4" s="145"/>
    </row>
    <row r="5" spans="1:25" s="34" customFormat="1" ht="12" customHeight="1" x14ac:dyDescent="0.15">
      <c r="A5" s="343"/>
      <c r="B5" s="503"/>
      <c r="C5" s="343"/>
      <c r="D5" s="343"/>
      <c r="E5" s="166"/>
      <c r="F5" s="520" t="s">
        <v>11</v>
      </c>
      <c r="G5" s="166"/>
      <c r="H5" s="170" t="s">
        <v>10</v>
      </c>
      <c r="I5" s="171"/>
      <c r="J5" s="171"/>
      <c r="K5" s="171"/>
      <c r="L5" s="172"/>
      <c r="M5" s="516"/>
      <c r="N5" s="531"/>
      <c r="O5" s="166"/>
      <c r="P5" s="520" t="s">
        <v>11</v>
      </c>
      <c r="Q5" s="519"/>
      <c r="R5" s="538"/>
      <c r="S5" s="538"/>
      <c r="T5" s="541"/>
      <c r="U5" s="544"/>
      <c r="V5" s="547"/>
      <c r="W5" s="541"/>
      <c r="X5" s="514"/>
      <c r="Y5" s="145"/>
    </row>
    <row r="6" spans="1:25" s="34" customFormat="1" ht="12" customHeight="1" x14ac:dyDescent="0.15">
      <c r="A6" s="343"/>
      <c r="B6" s="503"/>
      <c r="C6" s="343"/>
      <c r="D6" s="343"/>
      <c r="E6" s="166"/>
      <c r="F6" s="521"/>
      <c r="G6" s="166"/>
      <c r="H6" s="173" t="s">
        <v>12</v>
      </c>
      <c r="I6" s="525" t="s">
        <v>80</v>
      </c>
      <c r="J6" s="526"/>
      <c r="K6" s="527"/>
      <c r="L6" s="528" t="s">
        <v>58</v>
      </c>
      <c r="M6" s="516"/>
      <c r="N6" s="531"/>
      <c r="O6" s="166"/>
      <c r="P6" s="523"/>
      <c r="Q6" s="174" t="s">
        <v>19</v>
      </c>
      <c r="R6" s="175" t="s">
        <v>19</v>
      </c>
      <c r="S6" s="175" t="s">
        <v>19</v>
      </c>
      <c r="T6" s="176" t="s">
        <v>19</v>
      </c>
      <c r="U6" s="177" t="s">
        <v>19</v>
      </c>
      <c r="V6" s="178" t="s">
        <v>19</v>
      </c>
      <c r="W6" s="176" t="s">
        <v>19</v>
      </c>
      <c r="X6" s="177" t="s">
        <v>19</v>
      </c>
      <c r="Y6" s="153" t="s">
        <v>19</v>
      </c>
    </row>
    <row r="7" spans="1:25" s="34" customFormat="1" ht="12.75" customHeight="1" thickBot="1" x14ac:dyDescent="0.2">
      <c r="A7" s="502"/>
      <c r="B7" s="504"/>
      <c r="C7" s="502"/>
      <c r="D7" s="502"/>
      <c r="E7" s="179"/>
      <c r="F7" s="522"/>
      <c r="G7" s="179"/>
      <c r="H7" s="180"/>
      <c r="I7" s="206" t="s">
        <v>56</v>
      </c>
      <c r="J7" s="206" t="s">
        <v>57</v>
      </c>
      <c r="K7" s="206" t="s">
        <v>62</v>
      </c>
      <c r="L7" s="529"/>
      <c r="M7" s="517"/>
      <c r="N7" s="532"/>
      <c r="O7" s="179"/>
      <c r="P7" s="524"/>
      <c r="Q7" s="181" t="s">
        <v>15</v>
      </c>
      <c r="R7" s="113" t="s">
        <v>15</v>
      </c>
      <c r="S7" s="113" t="s">
        <v>15</v>
      </c>
      <c r="T7" s="114" t="s">
        <v>15</v>
      </c>
      <c r="U7" s="115" t="s">
        <v>15</v>
      </c>
      <c r="V7" s="116" t="s">
        <v>15</v>
      </c>
      <c r="W7" s="114" t="s">
        <v>15</v>
      </c>
      <c r="X7" s="117" t="s">
        <v>15</v>
      </c>
      <c r="Y7" s="151" t="s">
        <v>15</v>
      </c>
    </row>
    <row r="8" spans="1:25" s="34" customFormat="1" ht="12.75" customHeight="1" thickBot="1" x14ac:dyDescent="0.2">
      <c r="A8" s="182"/>
      <c r="B8" s="183"/>
      <c r="C8" s="182"/>
      <c r="D8" s="182"/>
      <c r="E8" s="184"/>
      <c r="F8" s="185"/>
      <c r="G8" s="184"/>
      <c r="H8" s="186"/>
      <c r="I8" s="187"/>
      <c r="J8" s="187"/>
      <c r="K8" s="187"/>
      <c r="L8" s="187"/>
      <c r="M8" s="188"/>
      <c r="N8" s="189"/>
      <c r="O8" s="184"/>
      <c r="P8" s="194"/>
      <c r="Q8" s="190"/>
      <c r="R8" s="191"/>
      <c r="S8" s="191"/>
      <c r="T8" s="192"/>
      <c r="U8" s="191"/>
      <c r="V8" s="190"/>
      <c r="W8" s="192"/>
      <c r="X8" s="193"/>
      <c r="Y8" s="151"/>
    </row>
    <row r="9" spans="1:25" s="160" customFormat="1" ht="57.75" customHeight="1" thickBot="1" x14ac:dyDescent="0.2">
      <c r="A9" s="441">
        <v>1</v>
      </c>
      <c r="B9" s="548" t="s">
        <v>146</v>
      </c>
      <c r="C9" s="549" t="s">
        <v>147</v>
      </c>
      <c r="D9" s="550" t="s">
        <v>284</v>
      </c>
      <c r="E9" s="451">
        <v>1648.7270000000001</v>
      </c>
      <c r="F9" s="439">
        <v>1498.7149999999999</v>
      </c>
      <c r="G9" s="451">
        <v>375</v>
      </c>
      <c r="H9" s="453">
        <v>372.66399999999999</v>
      </c>
      <c r="I9" s="453">
        <v>372.66399999999999</v>
      </c>
      <c r="J9" s="453">
        <v>0</v>
      </c>
      <c r="K9" s="453">
        <v>0</v>
      </c>
      <c r="L9" s="453">
        <v>0</v>
      </c>
      <c r="M9" s="435">
        <v>0</v>
      </c>
      <c r="N9" s="437">
        <v>0</v>
      </c>
      <c r="O9" s="420">
        <f>+(+E9+G9)-(M9+N9)</f>
        <v>2023.7270000000001</v>
      </c>
      <c r="P9" s="439">
        <v>1871.3789999999999</v>
      </c>
      <c r="Q9" s="140">
        <v>2</v>
      </c>
      <c r="R9" s="139">
        <v>0</v>
      </c>
      <c r="S9" s="139">
        <v>0</v>
      </c>
      <c r="T9" s="210">
        <v>0</v>
      </c>
      <c r="U9" s="139">
        <v>0</v>
      </c>
      <c r="V9" s="140">
        <v>0</v>
      </c>
      <c r="W9" s="210">
        <v>0</v>
      </c>
      <c r="X9" s="211">
        <v>0</v>
      </c>
      <c r="Y9" s="149" t="s">
        <v>19</v>
      </c>
    </row>
    <row r="10" spans="1:25" s="160" customFormat="1" ht="57.75" customHeight="1" thickBot="1" x14ac:dyDescent="0.2">
      <c r="A10" s="459"/>
      <c r="B10" s="548"/>
      <c r="C10" s="551"/>
      <c r="D10" s="550"/>
      <c r="E10" s="479"/>
      <c r="F10" s="468"/>
      <c r="G10" s="452"/>
      <c r="H10" s="454"/>
      <c r="I10" s="455"/>
      <c r="J10" s="455"/>
      <c r="K10" s="455"/>
      <c r="L10" s="455"/>
      <c r="M10" s="436"/>
      <c r="N10" s="438"/>
      <c r="O10" s="428"/>
      <c r="P10" s="440"/>
      <c r="Q10" s="142">
        <v>372.66399999999999</v>
      </c>
      <c r="R10" s="141">
        <v>0</v>
      </c>
      <c r="S10" s="141">
        <v>0</v>
      </c>
      <c r="T10" s="216">
        <v>0</v>
      </c>
      <c r="U10" s="141">
        <v>0</v>
      </c>
      <c r="V10" s="142">
        <v>0</v>
      </c>
      <c r="W10" s="216">
        <v>0</v>
      </c>
      <c r="X10" s="164">
        <v>0</v>
      </c>
      <c r="Y10" s="146" t="s">
        <v>15</v>
      </c>
    </row>
    <row r="11" spans="1:25" s="145" customFormat="1" ht="51.75" customHeight="1" thickBot="1" x14ac:dyDescent="0.2">
      <c r="A11" s="441">
        <v>2</v>
      </c>
      <c r="B11" s="548" t="s">
        <v>285</v>
      </c>
      <c r="C11" s="549" t="s">
        <v>286</v>
      </c>
      <c r="D11" s="550" t="s">
        <v>148</v>
      </c>
      <c r="E11" s="451">
        <v>872.20899999999995</v>
      </c>
      <c r="F11" s="439">
        <v>872.20899999999995</v>
      </c>
      <c r="G11" s="451">
        <v>520.94799999999998</v>
      </c>
      <c r="H11" s="453">
        <v>520.94799999999998</v>
      </c>
      <c r="I11" s="453">
        <v>520.43100000000004</v>
      </c>
      <c r="J11" s="453">
        <v>0</v>
      </c>
      <c r="K11" s="453">
        <v>0</v>
      </c>
      <c r="L11" s="453">
        <v>0.51700000000000002</v>
      </c>
      <c r="M11" s="435">
        <v>367.96800000000002</v>
      </c>
      <c r="N11" s="437">
        <v>0</v>
      </c>
      <c r="O11" s="464">
        <f t="shared" ref="O11" si="0">+(+E11+G11)-(M11+N11)</f>
        <v>1025.1889999999999</v>
      </c>
      <c r="P11" s="439">
        <v>1025.1890000000001</v>
      </c>
      <c r="Q11" s="140">
        <v>1</v>
      </c>
      <c r="R11" s="139">
        <v>0</v>
      </c>
      <c r="S11" s="139">
        <v>0</v>
      </c>
      <c r="T11" s="210">
        <v>0</v>
      </c>
      <c r="U11" s="139">
        <v>0</v>
      </c>
      <c r="V11" s="140">
        <v>0</v>
      </c>
      <c r="W11" s="210">
        <v>0</v>
      </c>
      <c r="X11" s="211">
        <v>0</v>
      </c>
      <c r="Y11" s="151" t="s">
        <v>19</v>
      </c>
    </row>
    <row r="12" spans="1:25" s="145" customFormat="1" ht="51.75" customHeight="1" thickBot="1" x14ac:dyDescent="0.2">
      <c r="A12" s="459"/>
      <c r="B12" s="548"/>
      <c r="C12" s="551"/>
      <c r="D12" s="550"/>
      <c r="E12" s="452"/>
      <c r="F12" s="440"/>
      <c r="G12" s="452"/>
      <c r="H12" s="454"/>
      <c r="I12" s="455"/>
      <c r="J12" s="455"/>
      <c r="K12" s="455"/>
      <c r="L12" s="455"/>
      <c r="M12" s="436"/>
      <c r="N12" s="438"/>
      <c r="O12" s="465"/>
      <c r="P12" s="440"/>
      <c r="Q12" s="142">
        <v>520.43100000000004</v>
      </c>
      <c r="R12" s="141">
        <v>0</v>
      </c>
      <c r="S12" s="141">
        <v>0</v>
      </c>
      <c r="T12" s="216">
        <v>0</v>
      </c>
      <c r="U12" s="141">
        <v>0</v>
      </c>
      <c r="V12" s="142">
        <v>0</v>
      </c>
      <c r="W12" s="216">
        <v>0</v>
      </c>
      <c r="X12" s="164">
        <v>0</v>
      </c>
      <c r="Y12" s="151" t="s">
        <v>15</v>
      </c>
    </row>
    <row r="13" spans="1:25" s="147" customFormat="1" ht="192.75" customHeight="1" thickBot="1" x14ac:dyDescent="0.2">
      <c r="A13" s="441">
        <v>3</v>
      </c>
      <c r="B13" s="548" t="s">
        <v>287</v>
      </c>
      <c r="C13" s="549" t="s">
        <v>288</v>
      </c>
      <c r="D13" s="550" t="s">
        <v>289</v>
      </c>
      <c r="E13" s="451">
        <v>672.69500000000005</v>
      </c>
      <c r="F13" s="439">
        <v>672.69500000000005</v>
      </c>
      <c r="G13" s="451">
        <v>365.79599999999999</v>
      </c>
      <c r="H13" s="453">
        <v>365.79599999999999</v>
      </c>
      <c r="I13" s="453">
        <v>365.72699999999998</v>
      </c>
      <c r="J13" s="453">
        <v>0</v>
      </c>
      <c r="K13" s="453">
        <v>0</v>
      </c>
      <c r="L13" s="453">
        <v>6.9000000000000006E-2</v>
      </c>
      <c r="M13" s="435">
        <v>151.69999999999999</v>
      </c>
      <c r="N13" s="437">
        <v>0</v>
      </c>
      <c r="O13" s="464">
        <f t="shared" ref="O13" si="1">+(+E13+G13)-(M13+N13)</f>
        <v>886.79099999999994</v>
      </c>
      <c r="P13" s="439">
        <v>886.79100000000005</v>
      </c>
      <c r="Q13" s="140">
        <v>8</v>
      </c>
      <c r="R13" s="139">
        <v>0</v>
      </c>
      <c r="S13" s="139">
        <v>0</v>
      </c>
      <c r="T13" s="210">
        <v>0</v>
      </c>
      <c r="U13" s="139">
        <v>0</v>
      </c>
      <c r="V13" s="140">
        <v>0</v>
      </c>
      <c r="W13" s="210">
        <v>0</v>
      </c>
      <c r="X13" s="211">
        <v>0</v>
      </c>
      <c r="Y13" s="146" t="s">
        <v>19</v>
      </c>
    </row>
    <row r="14" spans="1:25" s="147" customFormat="1" ht="192.75" customHeight="1" thickBot="1" x14ac:dyDescent="0.2">
      <c r="A14" s="459"/>
      <c r="B14" s="548"/>
      <c r="C14" s="549"/>
      <c r="D14" s="550"/>
      <c r="E14" s="452"/>
      <c r="F14" s="440"/>
      <c r="G14" s="452"/>
      <c r="H14" s="454"/>
      <c r="I14" s="455"/>
      <c r="J14" s="455"/>
      <c r="K14" s="455"/>
      <c r="L14" s="455"/>
      <c r="M14" s="436"/>
      <c r="N14" s="438"/>
      <c r="O14" s="476"/>
      <c r="P14" s="440"/>
      <c r="Q14" s="142">
        <v>365.72699999999998</v>
      </c>
      <c r="R14" s="141">
        <v>0</v>
      </c>
      <c r="S14" s="141">
        <v>0</v>
      </c>
      <c r="T14" s="216">
        <v>0</v>
      </c>
      <c r="U14" s="141">
        <v>0</v>
      </c>
      <c r="V14" s="142">
        <v>0</v>
      </c>
      <c r="W14" s="216">
        <v>0</v>
      </c>
      <c r="X14" s="164">
        <v>0</v>
      </c>
      <c r="Y14" s="146" t="s">
        <v>15</v>
      </c>
    </row>
    <row r="15" spans="1:25" s="147" customFormat="1" ht="31.5" customHeight="1" thickBot="1" x14ac:dyDescent="0.2">
      <c r="A15" s="441">
        <v>4</v>
      </c>
      <c r="B15" s="552" t="s">
        <v>149</v>
      </c>
      <c r="C15" s="549" t="s">
        <v>290</v>
      </c>
      <c r="D15" s="549" t="s">
        <v>291</v>
      </c>
      <c r="E15" s="451">
        <v>487.99299999999999</v>
      </c>
      <c r="F15" s="439">
        <v>487.99299999999999</v>
      </c>
      <c r="G15" s="451">
        <v>222.691</v>
      </c>
      <c r="H15" s="453">
        <v>222.691</v>
      </c>
      <c r="I15" s="453">
        <v>222.691</v>
      </c>
      <c r="J15" s="453">
        <v>0</v>
      </c>
      <c r="K15" s="453">
        <v>0</v>
      </c>
      <c r="L15" s="453">
        <v>0</v>
      </c>
      <c r="M15" s="435">
        <v>0</v>
      </c>
      <c r="N15" s="437">
        <v>0</v>
      </c>
      <c r="O15" s="420">
        <f t="shared" ref="O15" si="2">+(+E15+G15)-(M15+N15)</f>
        <v>710.68399999999997</v>
      </c>
      <c r="P15" s="439">
        <v>710.68399999999997</v>
      </c>
      <c r="Q15" s="140">
        <v>1</v>
      </c>
      <c r="R15" s="139">
        <v>0</v>
      </c>
      <c r="S15" s="139">
        <v>0</v>
      </c>
      <c r="T15" s="210">
        <v>0</v>
      </c>
      <c r="U15" s="139">
        <v>0</v>
      </c>
      <c r="V15" s="140">
        <v>0</v>
      </c>
      <c r="W15" s="210">
        <v>0</v>
      </c>
      <c r="X15" s="211">
        <v>0</v>
      </c>
      <c r="Y15" s="149" t="s">
        <v>19</v>
      </c>
    </row>
    <row r="16" spans="1:25" s="160" customFormat="1" ht="31.5" customHeight="1" thickBot="1" x14ac:dyDescent="0.2">
      <c r="A16" s="459"/>
      <c r="B16" s="552"/>
      <c r="C16" s="549"/>
      <c r="D16" s="549"/>
      <c r="E16" s="452"/>
      <c r="F16" s="440"/>
      <c r="G16" s="452"/>
      <c r="H16" s="454"/>
      <c r="I16" s="455"/>
      <c r="J16" s="455"/>
      <c r="K16" s="455"/>
      <c r="L16" s="455"/>
      <c r="M16" s="436"/>
      <c r="N16" s="438"/>
      <c r="O16" s="428"/>
      <c r="P16" s="440"/>
      <c r="Q16" s="142">
        <v>222.691</v>
      </c>
      <c r="R16" s="141">
        <v>0</v>
      </c>
      <c r="S16" s="141">
        <v>0</v>
      </c>
      <c r="T16" s="216">
        <v>0</v>
      </c>
      <c r="U16" s="141">
        <v>0</v>
      </c>
      <c r="V16" s="142">
        <v>0</v>
      </c>
      <c r="W16" s="216">
        <v>0</v>
      </c>
      <c r="X16" s="164">
        <v>0</v>
      </c>
      <c r="Y16" s="146" t="s">
        <v>15</v>
      </c>
    </row>
    <row r="17" spans="1:25" s="147" customFormat="1" ht="226.5" customHeight="1" thickBot="1" x14ac:dyDescent="0.2">
      <c r="A17" s="441">
        <v>5</v>
      </c>
      <c r="B17" s="553" t="s">
        <v>292</v>
      </c>
      <c r="C17" s="549" t="s">
        <v>293</v>
      </c>
      <c r="D17" s="550" t="s">
        <v>294</v>
      </c>
      <c r="E17" s="451">
        <v>257.66899999999998</v>
      </c>
      <c r="F17" s="472">
        <v>257.66899999999998</v>
      </c>
      <c r="G17" s="451">
        <v>618.98</v>
      </c>
      <c r="H17" s="453">
        <v>618.98</v>
      </c>
      <c r="I17" s="453">
        <v>618.98</v>
      </c>
      <c r="J17" s="453">
        <v>0</v>
      </c>
      <c r="K17" s="453">
        <v>0</v>
      </c>
      <c r="L17" s="453">
        <v>0</v>
      </c>
      <c r="M17" s="435">
        <v>204.54</v>
      </c>
      <c r="N17" s="437">
        <v>0</v>
      </c>
      <c r="O17" s="420">
        <f t="shared" ref="O17" si="3">+(+E17+G17)-(M17+N17)</f>
        <v>672.10900000000004</v>
      </c>
      <c r="P17" s="439">
        <v>672.10900000000004</v>
      </c>
      <c r="Q17" s="140">
        <v>6</v>
      </c>
      <c r="R17" s="139">
        <v>0</v>
      </c>
      <c r="S17" s="139">
        <v>0</v>
      </c>
      <c r="T17" s="210">
        <v>0</v>
      </c>
      <c r="U17" s="139">
        <v>0</v>
      </c>
      <c r="V17" s="140">
        <v>0</v>
      </c>
      <c r="W17" s="210">
        <v>0</v>
      </c>
      <c r="X17" s="211">
        <v>0</v>
      </c>
      <c r="Y17" s="149" t="s">
        <v>19</v>
      </c>
    </row>
    <row r="18" spans="1:25" s="147" customFormat="1" ht="226.5" customHeight="1" thickBot="1" x14ac:dyDescent="0.2">
      <c r="A18" s="459"/>
      <c r="B18" s="553"/>
      <c r="C18" s="551"/>
      <c r="D18" s="554"/>
      <c r="E18" s="452"/>
      <c r="F18" s="473"/>
      <c r="G18" s="452"/>
      <c r="H18" s="454"/>
      <c r="I18" s="455"/>
      <c r="J18" s="455"/>
      <c r="K18" s="455"/>
      <c r="L18" s="455"/>
      <c r="M18" s="436"/>
      <c r="N18" s="438"/>
      <c r="O18" s="428"/>
      <c r="P18" s="440"/>
      <c r="Q18" s="142">
        <v>618.98</v>
      </c>
      <c r="R18" s="141">
        <v>0</v>
      </c>
      <c r="S18" s="141">
        <v>0</v>
      </c>
      <c r="T18" s="216">
        <v>0</v>
      </c>
      <c r="U18" s="141">
        <v>0</v>
      </c>
      <c r="V18" s="142">
        <v>0</v>
      </c>
      <c r="W18" s="216">
        <v>0</v>
      </c>
      <c r="X18" s="164">
        <v>0</v>
      </c>
      <c r="Y18" s="146" t="s">
        <v>15</v>
      </c>
    </row>
    <row r="19" spans="1:25" s="147" customFormat="1" ht="144.75" customHeight="1" thickBot="1" x14ac:dyDescent="0.2">
      <c r="A19" s="441">
        <v>6</v>
      </c>
      <c r="B19" s="548" t="s">
        <v>295</v>
      </c>
      <c r="C19" s="549" t="s">
        <v>296</v>
      </c>
      <c r="D19" s="550" t="s">
        <v>297</v>
      </c>
      <c r="E19" s="451">
        <v>379.84300000000002</v>
      </c>
      <c r="F19" s="439">
        <v>379.84300000000002</v>
      </c>
      <c r="G19" s="451">
        <v>359.47899999999998</v>
      </c>
      <c r="H19" s="453">
        <v>359.47899999999998</v>
      </c>
      <c r="I19" s="453">
        <v>359.47699999999998</v>
      </c>
      <c r="J19" s="453">
        <v>0</v>
      </c>
      <c r="K19" s="453">
        <v>0</v>
      </c>
      <c r="L19" s="453">
        <v>2E-3</v>
      </c>
      <c r="M19" s="435">
        <v>231.1</v>
      </c>
      <c r="N19" s="437">
        <v>0</v>
      </c>
      <c r="O19" s="420">
        <f t="shared" ref="O19" si="4">+(+E19+G19)-(M19+N19)</f>
        <v>508.22199999999998</v>
      </c>
      <c r="P19" s="429">
        <v>508.22199999999998</v>
      </c>
      <c r="Q19" s="140">
        <v>6</v>
      </c>
      <c r="R19" s="139">
        <v>0</v>
      </c>
      <c r="S19" s="139">
        <v>0</v>
      </c>
      <c r="T19" s="210">
        <v>0</v>
      </c>
      <c r="U19" s="139">
        <v>0</v>
      </c>
      <c r="V19" s="140">
        <v>0</v>
      </c>
      <c r="W19" s="210">
        <v>0</v>
      </c>
      <c r="X19" s="211">
        <v>0</v>
      </c>
      <c r="Y19" s="146" t="s">
        <v>19</v>
      </c>
    </row>
    <row r="20" spans="1:25" s="147" customFormat="1" ht="144.75" customHeight="1" thickBot="1" x14ac:dyDescent="0.2">
      <c r="A20" s="459"/>
      <c r="B20" s="548"/>
      <c r="C20" s="549"/>
      <c r="D20" s="550"/>
      <c r="E20" s="452"/>
      <c r="F20" s="440"/>
      <c r="G20" s="452"/>
      <c r="H20" s="454"/>
      <c r="I20" s="455"/>
      <c r="J20" s="455"/>
      <c r="K20" s="455"/>
      <c r="L20" s="455"/>
      <c r="M20" s="436"/>
      <c r="N20" s="438"/>
      <c r="O20" s="421"/>
      <c r="P20" s="458"/>
      <c r="Q20" s="142">
        <v>359.47699999999998</v>
      </c>
      <c r="R20" s="141">
        <v>0</v>
      </c>
      <c r="S20" s="141">
        <v>0</v>
      </c>
      <c r="T20" s="216">
        <v>0</v>
      </c>
      <c r="U20" s="141">
        <v>0</v>
      </c>
      <c r="V20" s="142">
        <v>0</v>
      </c>
      <c r="W20" s="216">
        <v>0</v>
      </c>
      <c r="X20" s="164">
        <v>0</v>
      </c>
      <c r="Y20" s="146" t="s">
        <v>15</v>
      </c>
    </row>
    <row r="21" spans="1:25" s="147" customFormat="1" ht="72" customHeight="1" thickBot="1" x14ac:dyDescent="0.2">
      <c r="A21" s="441">
        <v>7</v>
      </c>
      <c r="B21" s="548" t="s">
        <v>298</v>
      </c>
      <c r="C21" s="549" t="s">
        <v>299</v>
      </c>
      <c r="D21" s="550" t="s">
        <v>300</v>
      </c>
      <c r="E21" s="426">
        <v>275</v>
      </c>
      <c r="F21" s="429">
        <v>275</v>
      </c>
      <c r="G21" s="426">
        <v>388.779</v>
      </c>
      <c r="H21" s="433">
        <v>388.779</v>
      </c>
      <c r="I21" s="433">
        <v>388.68799999999999</v>
      </c>
      <c r="J21" s="453">
        <v>0</v>
      </c>
      <c r="K21" s="453">
        <v>0</v>
      </c>
      <c r="L21" s="433">
        <v>9.0999999999999998E-2</v>
      </c>
      <c r="M21" s="456">
        <v>275.09100000000001</v>
      </c>
      <c r="N21" s="437">
        <v>0</v>
      </c>
      <c r="O21" s="420">
        <f t="shared" ref="O21" si="5">+(+E21+G21)-(M21+N21)</f>
        <v>388.68799999999999</v>
      </c>
      <c r="P21" s="429">
        <v>388.68799999999999</v>
      </c>
      <c r="Q21" s="138">
        <v>4</v>
      </c>
      <c r="R21" s="139">
        <v>0</v>
      </c>
      <c r="S21" s="139">
        <v>0</v>
      </c>
      <c r="T21" s="210">
        <v>0</v>
      </c>
      <c r="U21" s="139">
        <v>0</v>
      </c>
      <c r="V21" s="140">
        <v>0</v>
      </c>
      <c r="W21" s="210">
        <v>0</v>
      </c>
      <c r="X21" s="211">
        <v>0</v>
      </c>
      <c r="Y21" s="146" t="s">
        <v>19</v>
      </c>
    </row>
    <row r="22" spans="1:25" s="147" customFormat="1" ht="72" customHeight="1" thickBot="1" x14ac:dyDescent="0.2">
      <c r="A22" s="459"/>
      <c r="B22" s="548"/>
      <c r="C22" s="551"/>
      <c r="D22" s="550"/>
      <c r="E22" s="460"/>
      <c r="F22" s="458"/>
      <c r="G22" s="460"/>
      <c r="H22" s="461"/>
      <c r="I22" s="434"/>
      <c r="J22" s="455"/>
      <c r="K22" s="455"/>
      <c r="L22" s="434"/>
      <c r="M22" s="457"/>
      <c r="N22" s="438"/>
      <c r="O22" s="428"/>
      <c r="P22" s="458"/>
      <c r="Q22" s="163">
        <v>388.68799999999999</v>
      </c>
      <c r="R22" s="141">
        <v>0</v>
      </c>
      <c r="S22" s="141">
        <v>0</v>
      </c>
      <c r="T22" s="216">
        <v>0</v>
      </c>
      <c r="U22" s="141">
        <v>0</v>
      </c>
      <c r="V22" s="142">
        <v>0</v>
      </c>
      <c r="W22" s="216">
        <v>0</v>
      </c>
      <c r="X22" s="164">
        <v>0</v>
      </c>
      <c r="Y22" s="146" t="s">
        <v>15</v>
      </c>
    </row>
    <row r="23" spans="1:25" s="147" customFormat="1" ht="27" customHeight="1" thickBot="1" x14ac:dyDescent="0.2">
      <c r="A23" s="441">
        <v>8</v>
      </c>
      <c r="B23" s="548" t="s">
        <v>142</v>
      </c>
      <c r="C23" s="549" t="s">
        <v>155</v>
      </c>
      <c r="D23" s="550" t="s">
        <v>156</v>
      </c>
      <c r="E23" s="426">
        <v>329.89800000000002</v>
      </c>
      <c r="F23" s="429">
        <v>329.89800000000002</v>
      </c>
      <c r="G23" s="426">
        <v>162.828</v>
      </c>
      <c r="H23" s="433">
        <v>162.828</v>
      </c>
      <c r="I23" s="433">
        <v>162.43600000000001</v>
      </c>
      <c r="J23" s="433">
        <v>0</v>
      </c>
      <c r="K23" s="433">
        <v>0</v>
      </c>
      <c r="L23" s="433">
        <v>0.39200000000000002</v>
      </c>
      <c r="M23" s="433">
        <v>125</v>
      </c>
      <c r="N23" s="462">
        <v>0</v>
      </c>
      <c r="O23" s="464">
        <f t="shared" ref="O23" si="6">+(+E23+G23)-(M23+N23)</f>
        <v>367.726</v>
      </c>
      <c r="P23" s="429">
        <v>367.72500000000002</v>
      </c>
      <c r="Q23" s="140">
        <v>1</v>
      </c>
      <c r="R23" s="139">
        <v>0</v>
      </c>
      <c r="S23" s="139">
        <v>0</v>
      </c>
      <c r="T23" s="210">
        <v>0</v>
      </c>
      <c r="U23" s="139">
        <v>0</v>
      </c>
      <c r="V23" s="140">
        <v>0</v>
      </c>
      <c r="W23" s="210">
        <v>0</v>
      </c>
      <c r="X23" s="211">
        <v>0</v>
      </c>
      <c r="Y23" s="149" t="s">
        <v>19</v>
      </c>
    </row>
    <row r="24" spans="1:25" s="147" customFormat="1" ht="27" customHeight="1" thickBot="1" x14ac:dyDescent="0.2">
      <c r="A24" s="459"/>
      <c r="B24" s="548"/>
      <c r="C24" s="549"/>
      <c r="D24" s="550"/>
      <c r="E24" s="427"/>
      <c r="F24" s="458"/>
      <c r="G24" s="460"/>
      <c r="H24" s="461"/>
      <c r="I24" s="461"/>
      <c r="J24" s="461"/>
      <c r="K24" s="461"/>
      <c r="L24" s="461"/>
      <c r="M24" s="461"/>
      <c r="N24" s="463"/>
      <c r="O24" s="465"/>
      <c r="P24" s="458"/>
      <c r="Q24" s="142">
        <v>162.43600000000001</v>
      </c>
      <c r="R24" s="141">
        <v>0</v>
      </c>
      <c r="S24" s="141">
        <v>0</v>
      </c>
      <c r="T24" s="216">
        <v>0</v>
      </c>
      <c r="U24" s="141">
        <v>0</v>
      </c>
      <c r="V24" s="142">
        <v>0</v>
      </c>
      <c r="W24" s="216">
        <v>0</v>
      </c>
      <c r="X24" s="164">
        <v>0</v>
      </c>
      <c r="Y24" s="146" t="s">
        <v>15</v>
      </c>
    </row>
    <row r="25" spans="1:25" s="147" customFormat="1" ht="35.25" customHeight="1" thickBot="1" x14ac:dyDescent="0.2">
      <c r="A25" s="441">
        <v>9</v>
      </c>
      <c r="B25" s="552" t="s">
        <v>152</v>
      </c>
      <c r="C25" s="549" t="s">
        <v>153</v>
      </c>
      <c r="D25" s="549" t="s">
        <v>154</v>
      </c>
      <c r="E25" s="451">
        <v>325.52499999999998</v>
      </c>
      <c r="F25" s="439">
        <v>325.52499999999998</v>
      </c>
      <c r="G25" s="451">
        <v>23.044</v>
      </c>
      <c r="H25" s="453">
        <v>23.044</v>
      </c>
      <c r="I25" s="453">
        <v>23.044</v>
      </c>
      <c r="J25" s="453">
        <v>0</v>
      </c>
      <c r="K25" s="453">
        <v>0</v>
      </c>
      <c r="L25" s="453">
        <v>0</v>
      </c>
      <c r="M25" s="435">
        <v>0</v>
      </c>
      <c r="N25" s="437">
        <v>0</v>
      </c>
      <c r="O25" s="420">
        <f t="shared" ref="O25" si="7">+(+E25+G25)-(M25+N25)</f>
        <v>348.56899999999996</v>
      </c>
      <c r="P25" s="439">
        <v>348.56900000000002</v>
      </c>
      <c r="Q25" s="140">
        <v>1</v>
      </c>
      <c r="R25" s="139">
        <v>0</v>
      </c>
      <c r="S25" s="139">
        <v>0</v>
      </c>
      <c r="T25" s="210">
        <v>0</v>
      </c>
      <c r="U25" s="139">
        <v>0</v>
      </c>
      <c r="V25" s="140">
        <v>0</v>
      </c>
      <c r="W25" s="210">
        <v>0</v>
      </c>
      <c r="X25" s="211">
        <v>0</v>
      </c>
      <c r="Y25" s="149" t="s">
        <v>19</v>
      </c>
    </row>
    <row r="26" spans="1:25" s="160" customFormat="1" ht="35.25" customHeight="1" thickBot="1" x14ac:dyDescent="0.2">
      <c r="A26" s="459"/>
      <c r="B26" s="552"/>
      <c r="C26" s="549"/>
      <c r="D26" s="549"/>
      <c r="E26" s="452"/>
      <c r="F26" s="440"/>
      <c r="G26" s="452"/>
      <c r="H26" s="454"/>
      <c r="I26" s="455"/>
      <c r="J26" s="455"/>
      <c r="K26" s="455"/>
      <c r="L26" s="455"/>
      <c r="M26" s="436"/>
      <c r="N26" s="438"/>
      <c r="O26" s="428"/>
      <c r="P26" s="440"/>
      <c r="Q26" s="142">
        <v>23.044</v>
      </c>
      <c r="R26" s="141">
        <v>0</v>
      </c>
      <c r="S26" s="141">
        <v>0</v>
      </c>
      <c r="T26" s="216">
        <v>0</v>
      </c>
      <c r="U26" s="141">
        <v>0</v>
      </c>
      <c r="V26" s="142">
        <v>0</v>
      </c>
      <c r="W26" s="216">
        <v>0</v>
      </c>
      <c r="X26" s="164">
        <v>0</v>
      </c>
      <c r="Y26" s="146" t="s">
        <v>15</v>
      </c>
    </row>
    <row r="27" spans="1:25" s="147" customFormat="1" ht="69" customHeight="1" thickBot="1" x14ac:dyDescent="0.2">
      <c r="A27" s="441">
        <v>10</v>
      </c>
      <c r="B27" s="548" t="s">
        <v>301</v>
      </c>
      <c r="C27" s="549" t="s">
        <v>160</v>
      </c>
      <c r="D27" s="550" t="s">
        <v>302</v>
      </c>
      <c r="E27" s="426">
        <v>229.31100000000001</v>
      </c>
      <c r="F27" s="429">
        <v>229.31100000000001</v>
      </c>
      <c r="G27" s="426">
        <v>190.03399999999999</v>
      </c>
      <c r="H27" s="433">
        <v>190.03399999999999</v>
      </c>
      <c r="I27" s="433">
        <v>190</v>
      </c>
      <c r="J27" s="453">
        <v>0</v>
      </c>
      <c r="K27" s="453">
        <v>0</v>
      </c>
      <c r="L27" s="433">
        <v>3.4000000000000002E-2</v>
      </c>
      <c r="M27" s="456">
        <v>100.032</v>
      </c>
      <c r="N27" s="437">
        <v>0</v>
      </c>
      <c r="O27" s="464">
        <f t="shared" ref="O27" si="8">+(+E27+G27)-(M27+N27)</f>
        <v>319.31300000000005</v>
      </c>
      <c r="P27" s="439">
        <v>319.31400000000002</v>
      </c>
      <c r="Q27" s="138">
        <v>2</v>
      </c>
      <c r="R27" s="139">
        <v>0</v>
      </c>
      <c r="S27" s="139">
        <v>0</v>
      </c>
      <c r="T27" s="210">
        <v>0</v>
      </c>
      <c r="U27" s="139">
        <v>0</v>
      </c>
      <c r="V27" s="140">
        <v>0</v>
      </c>
      <c r="W27" s="210">
        <v>0</v>
      </c>
      <c r="X27" s="211">
        <v>0</v>
      </c>
      <c r="Y27" s="146" t="s">
        <v>19</v>
      </c>
    </row>
    <row r="28" spans="1:25" s="147" customFormat="1" ht="69" customHeight="1" thickBot="1" x14ac:dyDescent="0.2">
      <c r="A28" s="459"/>
      <c r="B28" s="548"/>
      <c r="C28" s="551"/>
      <c r="D28" s="550"/>
      <c r="E28" s="427"/>
      <c r="F28" s="430"/>
      <c r="G28" s="427"/>
      <c r="H28" s="434"/>
      <c r="I28" s="434"/>
      <c r="J28" s="455"/>
      <c r="K28" s="455"/>
      <c r="L28" s="434"/>
      <c r="M28" s="457"/>
      <c r="N28" s="438"/>
      <c r="O28" s="465"/>
      <c r="P28" s="440"/>
      <c r="Q28" s="163">
        <v>190</v>
      </c>
      <c r="R28" s="141">
        <v>0</v>
      </c>
      <c r="S28" s="141">
        <v>0</v>
      </c>
      <c r="T28" s="216">
        <v>0</v>
      </c>
      <c r="U28" s="141">
        <v>0</v>
      </c>
      <c r="V28" s="142">
        <v>0</v>
      </c>
      <c r="W28" s="216">
        <v>0</v>
      </c>
      <c r="X28" s="164">
        <v>0</v>
      </c>
      <c r="Y28" s="146" t="s">
        <v>15</v>
      </c>
    </row>
    <row r="29" spans="1:25" s="147" customFormat="1" ht="46.5" customHeight="1" thickBot="1" x14ac:dyDescent="0.2">
      <c r="A29" s="441">
        <v>11</v>
      </c>
      <c r="B29" s="552" t="s">
        <v>303</v>
      </c>
      <c r="C29" s="555" t="s">
        <v>181</v>
      </c>
      <c r="D29" s="550" t="s">
        <v>304</v>
      </c>
      <c r="E29" s="426">
        <v>214.904</v>
      </c>
      <c r="F29" s="429">
        <v>214.904</v>
      </c>
      <c r="G29" s="426">
        <v>84.878</v>
      </c>
      <c r="H29" s="433">
        <v>84.878</v>
      </c>
      <c r="I29" s="433">
        <v>84.662999999999997</v>
      </c>
      <c r="J29" s="433">
        <v>0</v>
      </c>
      <c r="K29" s="433">
        <v>0</v>
      </c>
      <c r="L29" s="433">
        <v>0.215</v>
      </c>
      <c r="M29" s="429">
        <v>17.8</v>
      </c>
      <c r="N29" s="474">
        <v>0</v>
      </c>
      <c r="O29" s="420">
        <f t="shared" ref="O29" si="9">+(+E29+G29)-(M29+N29)</f>
        <v>281.98199999999997</v>
      </c>
      <c r="P29" s="429">
        <v>281.98200000000003</v>
      </c>
      <c r="Q29" s="138">
        <v>2</v>
      </c>
      <c r="R29" s="139">
        <v>0</v>
      </c>
      <c r="S29" s="139">
        <v>0</v>
      </c>
      <c r="T29" s="210">
        <v>0</v>
      </c>
      <c r="U29" s="139">
        <v>0</v>
      </c>
      <c r="V29" s="140">
        <v>0</v>
      </c>
      <c r="W29" s="210">
        <v>0</v>
      </c>
      <c r="X29" s="211">
        <v>0</v>
      </c>
      <c r="Y29" s="146" t="s">
        <v>19</v>
      </c>
    </row>
    <row r="30" spans="1:25" s="147" customFormat="1" ht="46.5" customHeight="1" thickBot="1" x14ac:dyDescent="0.2">
      <c r="A30" s="459"/>
      <c r="B30" s="552"/>
      <c r="C30" s="555"/>
      <c r="D30" s="550"/>
      <c r="E30" s="427"/>
      <c r="F30" s="430"/>
      <c r="G30" s="427"/>
      <c r="H30" s="434"/>
      <c r="I30" s="434"/>
      <c r="J30" s="434"/>
      <c r="K30" s="434"/>
      <c r="L30" s="434"/>
      <c r="M30" s="430"/>
      <c r="N30" s="475"/>
      <c r="O30" s="428"/>
      <c r="P30" s="430"/>
      <c r="Q30" s="163">
        <v>84.662999999999997</v>
      </c>
      <c r="R30" s="141">
        <v>0</v>
      </c>
      <c r="S30" s="141">
        <v>0</v>
      </c>
      <c r="T30" s="216">
        <v>0</v>
      </c>
      <c r="U30" s="141">
        <v>0</v>
      </c>
      <c r="V30" s="142">
        <v>0</v>
      </c>
      <c r="W30" s="216">
        <v>0</v>
      </c>
      <c r="X30" s="164">
        <v>0</v>
      </c>
      <c r="Y30" s="146" t="s">
        <v>15</v>
      </c>
    </row>
    <row r="31" spans="1:25" s="147" customFormat="1" ht="39" customHeight="1" thickBot="1" x14ac:dyDescent="0.2">
      <c r="A31" s="441">
        <v>12</v>
      </c>
      <c r="B31" s="548" t="s">
        <v>285</v>
      </c>
      <c r="C31" s="549" t="s">
        <v>305</v>
      </c>
      <c r="D31" s="550" t="s">
        <v>158</v>
      </c>
      <c r="E31" s="451">
        <v>238.98599999999999</v>
      </c>
      <c r="F31" s="439">
        <v>238.98599999999999</v>
      </c>
      <c r="G31" s="451">
        <v>100.176</v>
      </c>
      <c r="H31" s="453">
        <v>100.176</v>
      </c>
      <c r="I31" s="453">
        <v>100</v>
      </c>
      <c r="J31" s="453">
        <v>0</v>
      </c>
      <c r="K31" s="453">
        <v>0</v>
      </c>
      <c r="L31" s="453">
        <v>0.17599999999999999</v>
      </c>
      <c r="M31" s="435">
        <v>66.061000000000007</v>
      </c>
      <c r="N31" s="437">
        <v>0</v>
      </c>
      <c r="O31" s="464">
        <f t="shared" ref="O31" si="10">+(+E31+G31)-(M31+N31)</f>
        <v>273.101</v>
      </c>
      <c r="P31" s="439">
        <v>273.10000000000002</v>
      </c>
      <c r="Q31" s="140">
        <v>1</v>
      </c>
      <c r="R31" s="139">
        <v>0</v>
      </c>
      <c r="S31" s="139">
        <v>0</v>
      </c>
      <c r="T31" s="210">
        <v>0</v>
      </c>
      <c r="U31" s="139">
        <v>0</v>
      </c>
      <c r="V31" s="140">
        <v>0</v>
      </c>
      <c r="W31" s="210">
        <v>0</v>
      </c>
      <c r="X31" s="211">
        <v>0</v>
      </c>
      <c r="Y31" s="146" t="s">
        <v>19</v>
      </c>
    </row>
    <row r="32" spans="1:25" s="147" customFormat="1" ht="39" customHeight="1" thickBot="1" x14ac:dyDescent="0.2">
      <c r="A32" s="459"/>
      <c r="B32" s="548"/>
      <c r="C32" s="551"/>
      <c r="D32" s="550"/>
      <c r="E32" s="452"/>
      <c r="F32" s="440"/>
      <c r="G32" s="452"/>
      <c r="H32" s="454"/>
      <c r="I32" s="455"/>
      <c r="J32" s="455"/>
      <c r="K32" s="455"/>
      <c r="L32" s="455"/>
      <c r="M32" s="436"/>
      <c r="N32" s="438"/>
      <c r="O32" s="476"/>
      <c r="P32" s="440"/>
      <c r="Q32" s="142">
        <v>100</v>
      </c>
      <c r="R32" s="141">
        <v>0</v>
      </c>
      <c r="S32" s="141">
        <v>0</v>
      </c>
      <c r="T32" s="216">
        <v>0</v>
      </c>
      <c r="U32" s="141">
        <v>0</v>
      </c>
      <c r="V32" s="142">
        <v>0</v>
      </c>
      <c r="W32" s="216">
        <v>0</v>
      </c>
      <c r="X32" s="164">
        <v>0</v>
      </c>
      <c r="Y32" s="146" t="s">
        <v>15</v>
      </c>
    </row>
    <row r="33" spans="1:25" s="147" customFormat="1" ht="37.5" customHeight="1" thickBot="1" x14ac:dyDescent="0.2">
      <c r="A33" s="441">
        <v>13</v>
      </c>
      <c r="B33" s="548" t="s">
        <v>306</v>
      </c>
      <c r="C33" s="549" t="s">
        <v>307</v>
      </c>
      <c r="D33" s="550" t="s">
        <v>308</v>
      </c>
      <c r="E33" s="451">
        <v>221.84</v>
      </c>
      <c r="F33" s="439">
        <v>221.84</v>
      </c>
      <c r="G33" s="451">
        <v>65.438999999999993</v>
      </c>
      <c r="H33" s="453">
        <v>65.438999999999993</v>
      </c>
      <c r="I33" s="453">
        <v>65.25</v>
      </c>
      <c r="J33" s="453">
        <v>0</v>
      </c>
      <c r="K33" s="453">
        <v>0</v>
      </c>
      <c r="L33" s="453">
        <v>0.189</v>
      </c>
      <c r="M33" s="435">
        <v>20</v>
      </c>
      <c r="N33" s="437">
        <v>0</v>
      </c>
      <c r="O33" s="420">
        <f t="shared" ref="O33" si="11">+(+E33+G33)-(M33+N33)</f>
        <v>267.279</v>
      </c>
      <c r="P33" s="439">
        <v>267.27800000000002</v>
      </c>
      <c r="Q33" s="140">
        <v>1</v>
      </c>
      <c r="R33" s="139">
        <v>0</v>
      </c>
      <c r="S33" s="139">
        <v>0</v>
      </c>
      <c r="T33" s="210">
        <v>0</v>
      </c>
      <c r="U33" s="139">
        <v>0</v>
      </c>
      <c r="V33" s="140">
        <v>0</v>
      </c>
      <c r="W33" s="210">
        <v>0</v>
      </c>
      <c r="X33" s="211">
        <v>0</v>
      </c>
      <c r="Y33" s="146" t="s">
        <v>19</v>
      </c>
    </row>
    <row r="34" spans="1:25" s="147" customFormat="1" ht="37.5" customHeight="1" thickBot="1" x14ac:dyDescent="0.2">
      <c r="A34" s="459"/>
      <c r="B34" s="548"/>
      <c r="C34" s="551"/>
      <c r="D34" s="550"/>
      <c r="E34" s="452"/>
      <c r="F34" s="440"/>
      <c r="G34" s="452"/>
      <c r="H34" s="454"/>
      <c r="I34" s="455"/>
      <c r="J34" s="455"/>
      <c r="K34" s="455"/>
      <c r="L34" s="455"/>
      <c r="M34" s="436"/>
      <c r="N34" s="438"/>
      <c r="O34" s="428"/>
      <c r="P34" s="440"/>
      <c r="Q34" s="142">
        <v>65.25</v>
      </c>
      <c r="R34" s="141">
        <v>0</v>
      </c>
      <c r="S34" s="141">
        <v>0</v>
      </c>
      <c r="T34" s="216">
        <v>0</v>
      </c>
      <c r="U34" s="141">
        <v>0</v>
      </c>
      <c r="V34" s="142">
        <v>0</v>
      </c>
      <c r="W34" s="216">
        <v>0</v>
      </c>
      <c r="X34" s="164">
        <v>0</v>
      </c>
      <c r="Y34" s="146" t="s">
        <v>15</v>
      </c>
    </row>
    <row r="35" spans="1:25" s="147" customFormat="1" ht="56.25" customHeight="1" thickBot="1" x14ac:dyDescent="0.2">
      <c r="A35" s="441">
        <v>14</v>
      </c>
      <c r="B35" s="552" t="s">
        <v>309</v>
      </c>
      <c r="C35" s="549" t="s">
        <v>165</v>
      </c>
      <c r="D35" s="549" t="s">
        <v>310</v>
      </c>
      <c r="E35" s="426">
        <v>112.783</v>
      </c>
      <c r="F35" s="429">
        <v>112.783</v>
      </c>
      <c r="G35" s="426">
        <v>200.023</v>
      </c>
      <c r="H35" s="433">
        <v>200.023</v>
      </c>
      <c r="I35" s="433">
        <v>200</v>
      </c>
      <c r="J35" s="453">
        <v>0</v>
      </c>
      <c r="K35" s="453">
        <v>0</v>
      </c>
      <c r="L35" s="453">
        <v>2.3E-2</v>
      </c>
      <c r="M35" s="456">
        <v>60.273000000000003</v>
      </c>
      <c r="N35" s="437">
        <v>0</v>
      </c>
      <c r="O35" s="420">
        <f t="shared" ref="O35" si="12">+(+E35+G35)-(M35+N35)</f>
        <v>252.53299999999999</v>
      </c>
      <c r="P35" s="429">
        <v>252.53299999999999</v>
      </c>
      <c r="Q35" s="140">
        <v>2</v>
      </c>
      <c r="R35" s="139">
        <v>0</v>
      </c>
      <c r="S35" s="139">
        <v>0</v>
      </c>
      <c r="T35" s="210">
        <v>0</v>
      </c>
      <c r="U35" s="139">
        <v>0</v>
      </c>
      <c r="V35" s="140">
        <v>0</v>
      </c>
      <c r="W35" s="210">
        <v>0</v>
      </c>
      <c r="X35" s="211">
        <v>0</v>
      </c>
      <c r="Y35" s="146" t="s">
        <v>19</v>
      </c>
    </row>
    <row r="36" spans="1:25" s="147" customFormat="1" ht="56.25" customHeight="1" thickBot="1" x14ac:dyDescent="0.2">
      <c r="A36" s="459"/>
      <c r="B36" s="552"/>
      <c r="C36" s="549"/>
      <c r="D36" s="549"/>
      <c r="E36" s="460"/>
      <c r="F36" s="430"/>
      <c r="G36" s="460"/>
      <c r="H36" s="461"/>
      <c r="I36" s="434"/>
      <c r="J36" s="455"/>
      <c r="K36" s="455"/>
      <c r="L36" s="455"/>
      <c r="M36" s="457"/>
      <c r="N36" s="438"/>
      <c r="O36" s="428"/>
      <c r="P36" s="458"/>
      <c r="Q36" s="163">
        <v>200</v>
      </c>
      <c r="R36" s="141">
        <v>0</v>
      </c>
      <c r="S36" s="141">
        <v>0</v>
      </c>
      <c r="T36" s="216">
        <v>0</v>
      </c>
      <c r="U36" s="141">
        <v>0</v>
      </c>
      <c r="V36" s="142">
        <v>0</v>
      </c>
      <c r="W36" s="216">
        <v>0</v>
      </c>
      <c r="X36" s="164">
        <v>0</v>
      </c>
      <c r="Y36" s="146" t="s">
        <v>15</v>
      </c>
    </row>
    <row r="37" spans="1:25" s="147" customFormat="1" ht="31.5" customHeight="1" thickBot="1" x14ac:dyDescent="0.2">
      <c r="A37" s="441">
        <v>15</v>
      </c>
      <c r="B37" s="552" t="s">
        <v>311</v>
      </c>
      <c r="C37" s="555" t="s">
        <v>312</v>
      </c>
      <c r="D37" s="550" t="s">
        <v>313</v>
      </c>
      <c r="E37" s="426">
        <v>145.47999999999999</v>
      </c>
      <c r="F37" s="429">
        <v>145.47999999999999</v>
      </c>
      <c r="G37" s="426">
        <v>75.475999999999999</v>
      </c>
      <c r="H37" s="433">
        <v>75.475999999999999</v>
      </c>
      <c r="I37" s="433">
        <v>75.418000000000006</v>
      </c>
      <c r="J37" s="433">
        <v>0</v>
      </c>
      <c r="K37" s="433">
        <v>0</v>
      </c>
      <c r="L37" s="433">
        <v>5.8000000000000003E-2</v>
      </c>
      <c r="M37" s="456">
        <v>0</v>
      </c>
      <c r="N37" s="462">
        <v>0</v>
      </c>
      <c r="O37" s="464">
        <f t="shared" ref="O37" si="13">+(+E37+G37)-(M37+N37)</f>
        <v>220.95599999999999</v>
      </c>
      <c r="P37" s="429">
        <v>220.95599999999999</v>
      </c>
      <c r="Q37" s="140">
        <v>1</v>
      </c>
      <c r="R37" s="139">
        <v>0</v>
      </c>
      <c r="S37" s="139">
        <v>0</v>
      </c>
      <c r="T37" s="210">
        <v>0</v>
      </c>
      <c r="U37" s="139">
        <v>0</v>
      </c>
      <c r="V37" s="140">
        <v>0</v>
      </c>
      <c r="W37" s="210">
        <v>0</v>
      </c>
      <c r="X37" s="211">
        <v>0</v>
      </c>
      <c r="Y37" s="146" t="s">
        <v>19</v>
      </c>
    </row>
    <row r="38" spans="1:25" s="147" customFormat="1" ht="31.5" customHeight="1" thickBot="1" x14ac:dyDescent="0.2">
      <c r="A38" s="459"/>
      <c r="B38" s="552"/>
      <c r="C38" s="555"/>
      <c r="D38" s="550"/>
      <c r="E38" s="460"/>
      <c r="F38" s="458"/>
      <c r="G38" s="460"/>
      <c r="H38" s="461"/>
      <c r="I38" s="434"/>
      <c r="J38" s="434"/>
      <c r="K38" s="434"/>
      <c r="L38" s="434"/>
      <c r="M38" s="457"/>
      <c r="N38" s="463"/>
      <c r="O38" s="465"/>
      <c r="P38" s="458"/>
      <c r="Q38" s="142">
        <v>75.418000000000006</v>
      </c>
      <c r="R38" s="141">
        <v>0</v>
      </c>
      <c r="S38" s="141">
        <v>0</v>
      </c>
      <c r="T38" s="216">
        <v>0</v>
      </c>
      <c r="U38" s="141">
        <v>0</v>
      </c>
      <c r="V38" s="142">
        <v>0</v>
      </c>
      <c r="W38" s="216">
        <v>0</v>
      </c>
      <c r="X38" s="164">
        <v>0</v>
      </c>
      <c r="Y38" s="146" t="s">
        <v>15</v>
      </c>
    </row>
    <row r="39" spans="1:25" s="147" customFormat="1" ht="81.75" customHeight="1" thickBot="1" x14ac:dyDescent="0.2">
      <c r="A39" s="441">
        <v>16</v>
      </c>
      <c r="B39" s="552" t="s">
        <v>314</v>
      </c>
      <c r="C39" s="556" t="s">
        <v>315</v>
      </c>
      <c r="D39" s="549" t="s">
        <v>270</v>
      </c>
      <c r="E39" s="426">
        <v>82.191999999999993</v>
      </c>
      <c r="F39" s="429">
        <v>82.191999999999993</v>
      </c>
      <c r="G39" s="426">
        <v>144.821</v>
      </c>
      <c r="H39" s="433">
        <v>144.821</v>
      </c>
      <c r="I39" s="433">
        <v>144.78800000000001</v>
      </c>
      <c r="J39" s="433">
        <v>0</v>
      </c>
      <c r="K39" s="433">
        <v>0</v>
      </c>
      <c r="L39" s="433">
        <v>3.3000000000000002E-2</v>
      </c>
      <c r="M39" s="429">
        <v>6.5410000000000004</v>
      </c>
      <c r="N39" s="449">
        <v>0</v>
      </c>
      <c r="O39" s="464">
        <f t="shared" ref="O39" si="14">+(+E39+G39)-(M39+N39)</f>
        <v>220.47199999999998</v>
      </c>
      <c r="P39" s="429">
        <v>220.47200000000001</v>
      </c>
      <c r="Q39" s="140">
        <v>2</v>
      </c>
      <c r="R39" s="139">
        <v>0</v>
      </c>
      <c r="S39" s="139">
        <v>0</v>
      </c>
      <c r="T39" s="210">
        <v>0</v>
      </c>
      <c r="U39" s="139">
        <v>0</v>
      </c>
      <c r="V39" s="140">
        <v>0</v>
      </c>
      <c r="W39" s="210">
        <v>0</v>
      </c>
      <c r="X39" s="211">
        <v>0</v>
      </c>
      <c r="Y39" s="146" t="s">
        <v>19</v>
      </c>
    </row>
    <row r="40" spans="1:25" s="147" customFormat="1" ht="81.75" customHeight="1" thickBot="1" x14ac:dyDescent="0.2">
      <c r="A40" s="459"/>
      <c r="B40" s="552"/>
      <c r="C40" s="556"/>
      <c r="D40" s="549"/>
      <c r="E40" s="460"/>
      <c r="F40" s="458"/>
      <c r="G40" s="460"/>
      <c r="H40" s="461"/>
      <c r="I40" s="434"/>
      <c r="J40" s="434"/>
      <c r="K40" s="434"/>
      <c r="L40" s="434"/>
      <c r="M40" s="430"/>
      <c r="N40" s="450"/>
      <c r="O40" s="465"/>
      <c r="P40" s="458"/>
      <c r="Q40" s="163">
        <v>144.78800000000001</v>
      </c>
      <c r="R40" s="141">
        <v>0</v>
      </c>
      <c r="S40" s="141">
        <v>0</v>
      </c>
      <c r="T40" s="216">
        <v>0</v>
      </c>
      <c r="U40" s="141">
        <v>0</v>
      </c>
      <c r="V40" s="142">
        <v>0</v>
      </c>
      <c r="W40" s="216">
        <v>0</v>
      </c>
      <c r="X40" s="164">
        <v>0</v>
      </c>
      <c r="Y40" s="146" t="s">
        <v>15</v>
      </c>
    </row>
    <row r="41" spans="1:25" s="147" customFormat="1" ht="51" customHeight="1" thickBot="1" x14ac:dyDescent="0.2">
      <c r="A41" s="441">
        <v>17</v>
      </c>
      <c r="B41" s="548" t="s">
        <v>316</v>
      </c>
      <c r="C41" s="549" t="s">
        <v>183</v>
      </c>
      <c r="D41" s="550" t="s">
        <v>317</v>
      </c>
      <c r="E41" s="451">
        <v>154.036</v>
      </c>
      <c r="F41" s="439">
        <v>154.036</v>
      </c>
      <c r="G41" s="451">
        <v>158.21</v>
      </c>
      <c r="H41" s="453">
        <v>158.21</v>
      </c>
      <c r="I41" s="453">
        <v>158.05600000000001</v>
      </c>
      <c r="J41" s="453">
        <v>0</v>
      </c>
      <c r="K41" s="453">
        <v>0</v>
      </c>
      <c r="L41" s="453">
        <v>0.154</v>
      </c>
      <c r="M41" s="435">
        <v>100</v>
      </c>
      <c r="N41" s="437">
        <v>0</v>
      </c>
      <c r="O41" s="464">
        <f t="shared" ref="O41" si="15">+(+E41+G41)-(M41+N41)</f>
        <v>212.24599999999998</v>
      </c>
      <c r="P41" s="439">
        <v>212.24600000000001</v>
      </c>
      <c r="Q41" s="140">
        <v>1</v>
      </c>
      <c r="R41" s="139">
        <v>0</v>
      </c>
      <c r="S41" s="139">
        <v>0</v>
      </c>
      <c r="T41" s="210">
        <v>0</v>
      </c>
      <c r="U41" s="139">
        <v>0</v>
      </c>
      <c r="V41" s="140">
        <v>0</v>
      </c>
      <c r="W41" s="210">
        <v>0</v>
      </c>
      <c r="X41" s="211">
        <v>0</v>
      </c>
      <c r="Y41" s="146" t="s">
        <v>19</v>
      </c>
    </row>
    <row r="42" spans="1:25" s="147" customFormat="1" ht="51" customHeight="1" thickBot="1" x14ac:dyDescent="0.2">
      <c r="A42" s="459"/>
      <c r="B42" s="548"/>
      <c r="C42" s="551"/>
      <c r="D42" s="550"/>
      <c r="E42" s="452"/>
      <c r="F42" s="440"/>
      <c r="G42" s="452"/>
      <c r="H42" s="454"/>
      <c r="I42" s="455"/>
      <c r="J42" s="455"/>
      <c r="K42" s="455"/>
      <c r="L42" s="455"/>
      <c r="M42" s="436"/>
      <c r="N42" s="438"/>
      <c r="O42" s="465"/>
      <c r="P42" s="440"/>
      <c r="Q42" s="142">
        <v>158.05600000000001</v>
      </c>
      <c r="R42" s="141">
        <v>0</v>
      </c>
      <c r="S42" s="141">
        <v>0</v>
      </c>
      <c r="T42" s="216">
        <v>0</v>
      </c>
      <c r="U42" s="141">
        <v>0</v>
      </c>
      <c r="V42" s="142">
        <v>0</v>
      </c>
      <c r="W42" s="216">
        <v>0</v>
      </c>
      <c r="X42" s="164">
        <v>0</v>
      </c>
      <c r="Y42" s="146" t="s">
        <v>15</v>
      </c>
    </row>
    <row r="43" spans="1:25" s="147" customFormat="1" ht="41.25" customHeight="1" thickBot="1" x14ac:dyDescent="0.2">
      <c r="A43" s="441">
        <v>18</v>
      </c>
      <c r="B43" s="552" t="s">
        <v>318</v>
      </c>
      <c r="C43" s="550" t="s">
        <v>157</v>
      </c>
      <c r="D43" s="550" t="s">
        <v>319</v>
      </c>
      <c r="E43" s="426">
        <v>190.00399999999999</v>
      </c>
      <c r="F43" s="500">
        <v>190.00399999999999</v>
      </c>
      <c r="G43" s="426">
        <v>102.026</v>
      </c>
      <c r="H43" s="433">
        <v>102.026</v>
      </c>
      <c r="I43" s="433">
        <v>102</v>
      </c>
      <c r="J43" s="433">
        <v>0</v>
      </c>
      <c r="K43" s="433">
        <v>0</v>
      </c>
      <c r="L43" s="433">
        <v>2.5999999999999999E-2</v>
      </c>
      <c r="M43" s="433">
        <v>95.757000000000005</v>
      </c>
      <c r="N43" s="462">
        <v>0</v>
      </c>
      <c r="O43" s="420">
        <f t="shared" ref="O43" si="16">+(+E43+G43)-(M43+N43)</f>
        <v>196.27299999999997</v>
      </c>
      <c r="P43" s="429">
        <v>196.273</v>
      </c>
      <c r="Q43" s="140">
        <v>2</v>
      </c>
      <c r="R43" s="139">
        <v>0</v>
      </c>
      <c r="S43" s="139">
        <v>0</v>
      </c>
      <c r="T43" s="210">
        <v>0</v>
      </c>
      <c r="U43" s="139">
        <v>0</v>
      </c>
      <c r="V43" s="140">
        <v>0</v>
      </c>
      <c r="W43" s="210">
        <v>0</v>
      </c>
      <c r="X43" s="211">
        <v>0</v>
      </c>
      <c r="Y43" s="146" t="s">
        <v>19</v>
      </c>
    </row>
    <row r="44" spans="1:25" s="147" customFormat="1" ht="41.25" customHeight="1" thickBot="1" x14ac:dyDescent="0.2">
      <c r="A44" s="459"/>
      <c r="B44" s="552"/>
      <c r="C44" s="550"/>
      <c r="D44" s="550"/>
      <c r="E44" s="427"/>
      <c r="F44" s="501"/>
      <c r="G44" s="460"/>
      <c r="H44" s="461"/>
      <c r="I44" s="461"/>
      <c r="J44" s="461"/>
      <c r="K44" s="461"/>
      <c r="L44" s="461"/>
      <c r="M44" s="461"/>
      <c r="N44" s="463"/>
      <c r="O44" s="428"/>
      <c r="P44" s="458"/>
      <c r="Q44" s="163">
        <v>102</v>
      </c>
      <c r="R44" s="141">
        <v>0</v>
      </c>
      <c r="S44" s="141">
        <v>0</v>
      </c>
      <c r="T44" s="216">
        <v>0</v>
      </c>
      <c r="U44" s="141">
        <v>0</v>
      </c>
      <c r="V44" s="142">
        <v>0</v>
      </c>
      <c r="W44" s="216">
        <v>0</v>
      </c>
      <c r="X44" s="164">
        <v>0</v>
      </c>
      <c r="Y44" s="146" t="s">
        <v>15</v>
      </c>
    </row>
    <row r="45" spans="1:25" s="160" customFormat="1" ht="73.5" customHeight="1" thickBot="1" x14ac:dyDescent="0.2">
      <c r="A45" s="441">
        <v>19</v>
      </c>
      <c r="B45" s="548" t="s">
        <v>182</v>
      </c>
      <c r="C45" s="549" t="s">
        <v>320</v>
      </c>
      <c r="D45" s="550" t="s">
        <v>321</v>
      </c>
      <c r="E45" s="451">
        <v>151</v>
      </c>
      <c r="F45" s="439">
        <v>151</v>
      </c>
      <c r="G45" s="451">
        <v>163</v>
      </c>
      <c r="H45" s="453">
        <v>163</v>
      </c>
      <c r="I45" s="453">
        <v>163</v>
      </c>
      <c r="J45" s="453">
        <v>0</v>
      </c>
      <c r="K45" s="453">
        <v>0</v>
      </c>
      <c r="L45" s="453">
        <v>0</v>
      </c>
      <c r="M45" s="435">
        <v>120</v>
      </c>
      <c r="N45" s="477">
        <v>0</v>
      </c>
      <c r="O45" s="464">
        <f t="shared" ref="O45" si="17">+(+E45+G45)-(M45+N45)</f>
        <v>194</v>
      </c>
      <c r="P45" s="439">
        <v>194</v>
      </c>
      <c r="Q45" s="140">
        <v>2</v>
      </c>
      <c r="R45" s="139">
        <v>0</v>
      </c>
      <c r="S45" s="139">
        <v>0</v>
      </c>
      <c r="T45" s="210">
        <v>0</v>
      </c>
      <c r="U45" s="139">
        <v>0</v>
      </c>
      <c r="V45" s="140">
        <v>0</v>
      </c>
      <c r="W45" s="210">
        <v>0</v>
      </c>
      <c r="X45" s="211">
        <v>0</v>
      </c>
      <c r="Y45" s="149" t="s">
        <v>19</v>
      </c>
    </row>
    <row r="46" spans="1:25" s="160" customFormat="1" ht="73.5" customHeight="1" thickBot="1" x14ac:dyDescent="0.2">
      <c r="A46" s="459"/>
      <c r="B46" s="548"/>
      <c r="C46" s="551"/>
      <c r="D46" s="550"/>
      <c r="E46" s="479"/>
      <c r="F46" s="468"/>
      <c r="G46" s="479"/>
      <c r="H46" s="455"/>
      <c r="I46" s="455"/>
      <c r="J46" s="455"/>
      <c r="K46" s="455"/>
      <c r="L46" s="455"/>
      <c r="M46" s="436"/>
      <c r="N46" s="478"/>
      <c r="O46" s="476"/>
      <c r="P46" s="468"/>
      <c r="Q46" s="142">
        <v>163</v>
      </c>
      <c r="R46" s="141">
        <v>0</v>
      </c>
      <c r="S46" s="141">
        <v>0</v>
      </c>
      <c r="T46" s="216">
        <v>0</v>
      </c>
      <c r="U46" s="141">
        <v>0</v>
      </c>
      <c r="V46" s="142">
        <v>0</v>
      </c>
      <c r="W46" s="216">
        <v>0</v>
      </c>
      <c r="X46" s="164">
        <v>0</v>
      </c>
      <c r="Y46" s="146" t="s">
        <v>15</v>
      </c>
    </row>
    <row r="47" spans="1:25" s="147" customFormat="1" ht="87" customHeight="1" thickBot="1" x14ac:dyDescent="0.2">
      <c r="A47" s="441">
        <v>20</v>
      </c>
      <c r="B47" s="552" t="s">
        <v>196</v>
      </c>
      <c r="C47" s="550" t="s">
        <v>197</v>
      </c>
      <c r="D47" s="550" t="s">
        <v>322</v>
      </c>
      <c r="E47" s="494">
        <v>50.040999999999997</v>
      </c>
      <c r="F47" s="495">
        <v>50.040999999999997</v>
      </c>
      <c r="G47" s="499">
        <v>152.267</v>
      </c>
      <c r="H47" s="433">
        <v>152.267</v>
      </c>
      <c r="I47" s="493">
        <v>152.26599999999999</v>
      </c>
      <c r="J47" s="493">
        <v>0</v>
      </c>
      <c r="K47" s="493">
        <v>0</v>
      </c>
      <c r="L47" s="493">
        <v>1E-3</v>
      </c>
      <c r="M47" s="495">
        <v>35</v>
      </c>
      <c r="N47" s="497">
        <v>0</v>
      </c>
      <c r="O47" s="498">
        <f t="shared" ref="O47" si="18">+(+E47+G47)-(M47+N47)</f>
        <v>167.30799999999999</v>
      </c>
      <c r="P47" s="495">
        <v>167.30699999999999</v>
      </c>
      <c r="Q47" s="208">
        <v>3</v>
      </c>
      <c r="R47" s="212">
        <v>0</v>
      </c>
      <c r="S47" s="212">
        <v>0</v>
      </c>
      <c r="T47" s="213">
        <v>0</v>
      </c>
      <c r="U47" s="212">
        <v>0</v>
      </c>
      <c r="V47" s="152">
        <v>0</v>
      </c>
      <c r="W47" s="213">
        <v>0</v>
      </c>
      <c r="X47" s="214">
        <v>0</v>
      </c>
      <c r="Y47" s="146" t="s">
        <v>19</v>
      </c>
    </row>
    <row r="48" spans="1:25" s="147" customFormat="1" ht="87" customHeight="1" thickBot="1" x14ac:dyDescent="0.2">
      <c r="A48" s="459"/>
      <c r="B48" s="552"/>
      <c r="C48" s="550"/>
      <c r="D48" s="554"/>
      <c r="E48" s="460"/>
      <c r="F48" s="496"/>
      <c r="G48" s="467"/>
      <c r="H48" s="434"/>
      <c r="I48" s="461"/>
      <c r="J48" s="461"/>
      <c r="K48" s="461"/>
      <c r="L48" s="461"/>
      <c r="M48" s="496"/>
      <c r="N48" s="463"/>
      <c r="O48" s="428"/>
      <c r="P48" s="496"/>
      <c r="Q48" s="163">
        <v>152.26599999999999</v>
      </c>
      <c r="R48" s="141">
        <v>0</v>
      </c>
      <c r="S48" s="141">
        <v>0</v>
      </c>
      <c r="T48" s="216">
        <v>0</v>
      </c>
      <c r="U48" s="141">
        <v>0</v>
      </c>
      <c r="V48" s="142">
        <v>0</v>
      </c>
      <c r="W48" s="216">
        <v>0</v>
      </c>
      <c r="X48" s="164">
        <v>0</v>
      </c>
      <c r="Y48" s="146" t="s">
        <v>15</v>
      </c>
    </row>
    <row r="49" spans="1:25" s="147" customFormat="1" ht="74.25" customHeight="1" thickBot="1" x14ac:dyDescent="0.2">
      <c r="A49" s="441">
        <v>21</v>
      </c>
      <c r="B49" s="552" t="s">
        <v>323</v>
      </c>
      <c r="C49" s="556" t="s">
        <v>324</v>
      </c>
      <c r="D49" s="550" t="s">
        <v>159</v>
      </c>
      <c r="E49" s="426">
        <v>207.084</v>
      </c>
      <c r="F49" s="429">
        <v>207.084</v>
      </c>
      <c r="G49" s="426">
        <v>50.207000000000001</v>
      </c>
      <c r="H49" s="433">
        <v>50.207000000000001</v>
      </c>
      <c r="I49" s="433">
        <v>50</v>
      </c>
      <c r="J49" s="433">
        <v>0</v>
      </c>
      <c r="K49" s="433">
        <v>0</v>
      </c>
      <c r="L49" s="433">
        <v>0.20699999999999999</v>
      </c>
      <c r="M49" s="429">
        <v>94.2</v>
      </c>
      <c r="N49" s="474">
        <v>0</v>
      </c>
      <c r="O49" s="420">
        <f t="shared" ref="O49" si="19">+(+E49+G49)-(M49+N49)</f>
        <v>163.09100000000001</v>
      </c>
      <c r="P49" s="429">
        <v>163.09100000000001</v>
      </c>
      <c r="Q49" s="140">
        <v>1</v>
      </c>
      <c r="R49" s="139">
        <v>0</v>
      </c>
      <c r="S49" s="139">
        <v>0</v>
      </c>
      <c r="T49" s="210">
        <v>0</v>
      </c>
      <c r="U49" s="139">
        <v>0</v>
      </c>
      <c r="V49" s="140">
        <v>0</v>
      </c>
      <c r="W49" s="210">
        <v>0</v>
      </c>
      <c r="X49" s="211">
        <v>0</v>
      </c>
      <c r="Y49" s="146" t="s">
        <v>19</v>
      </c>
    </row>
    <row r="50" spans="1:25" s="147" customFormat="1" ht="74.25" customHeight="1" thickBot="1" x14ac:dyDescent="0.2">
      <c r="A50" s="459"/>
      <c r="B50" s="552"/>
      <c r="C50" s="556"/>
      <c r="D50" s="550"/>
      <c r="E50" s="427"/>
      <c r="F50" s="430"/>
      <c r="G50" s="427"/>
      <c r="H50" s="434"/>
      <c r="I50" s="434"/>
      <c r="J50" s="434"/>
      <c r="K50" s="434"/>
      <c r="L50" s="434"/>
      <c r="M50" s="430"/>
      <c r="N50" s="475"/>
      <c r="O50" s="428"/>
      <c r="P50" s="430"/>
      <c r="Q50" s="142">
        <v>50</v>
      </c>
      <c r="R50" s="141">
        <v>0</v>
      </c>
      <c r="S50" s="141">
        <v>0</v>
      </c>
      <c r="T50" s="216">
        <v>0</v>
      </c>
      <c r="U50" s="141">
        <v>0</v>
      </c>
      <c r="V50" s="142">
        <v>0</v>
      </c>
      <c r="W50" s="216">
        <v>0</v>
      </c>
      <c r="X50" s="164">
        <v>0</v>
      </c>
      <c r="Y50" s="146" t="s">
        <v>15</v>
      </c>
    </row>
    <row r="51" spans="1:25" s="160" customFormat="1" ht="143.25" customHeight="1" thickBot="1" x14ac:dyDescent="0.2">
      <c r="A51" s="441">
        <v>22</v>
      </c>
      <c r="B51" s="548" t="s">
        <v>166</v>
      </c>
      <c r="C51" s="549" t="s">
        <v>167</v>
      </c>
      <c r="D51" s="550" t="s">
        <v>325</v>
      </c>
      <c r="E51" s="451">
        <v>150.51300000000001</v>
      </c>
      <c r="F51" s="439">
        <v>150.51300000000001</v>
      </c>
      <c r="G51" s="451">
        <v>104.4</v>
      </c>
      <c r="H51" s="453">
        <v>104.4</v>
      </c>
      <c r="I51" s="453">
        <v>104.4</v>
      </c>
      <c r="J51" s="453">
        <v>0</v>
      </c>
      <c r="K51" s="453">
        <v>0</v>
      </c>
      <c r="L51" s="453">
        <v>0</v>
      </c>
      <c r="M51" s="435">
        <v>96.2</v>
      </c>
      <c r="N51" s="477">
        <v>0</v>
      </c>
      <c r="O51" s="464">
        <f t="shared" ref="O51" si="20">+(+E51+G51)-(M51+N51)</f>
        <v>158.71300000000002</v>
      </c>
      <c r="P51" s="439">
        <v>158.71299999999999</v>
      </c>
      <c r="Q51" s="140">
        <v>5</v>
      </c>
      <c r="R51" s="139">
        <v>0</v>
      </c>
      <c r="S51" s="139">
        <v>0</v>
      </c>
      <c r="T51" s="210">
        <v>0</v>
      </c>
      <c r="U51" s="139">
        <v>0</v>
      </c>
      <c r="V51" s="140">
        <v>0</v>
      </c>
      <c r="W51" s="210">
        <v>0</v>
      </c>
      <c r="X51" s="211">
        <v>0</v>
      </c>
      <c r="Y51" s="149" t="s">
        <v>19</v>
      </c>
    </row>
    <row r="52" spans="1:25" s="160" customFormat="1" ht="143.25" customHeight="1" thickBot="1" x14ac:dyDescent="0.2">
      <c r="A52" s="459"/>
      <c r="B52" s="548"/>
      <c r="C52" s="551"/>
      <c r="D52" s="550"/>
      <c r="E52" s="479"/>
      <c r="F52" s="468"/>
      <c r="G52" s="479"/>
      <c r="H52" s="455"/>
      <c r="I52" s="455"/>
      <c r="J52" s="455"/>
      <c r="K52" s="455"/>
      <c r="L52" s="455"/>
      <c r="M52" s="436"/>
      <c r="N52" s="478"/>
      <c r="O52" s="476"/>
      <c r="P52" s="468"/>
      <c r="Q52" s="142">
        <v>104.4</v>
      </c>
      <c r="R52" s="141">
        <v>0</v>
      </c>
      <c r="S52" s="141">
        <v>0</v>
      </c>
      <c r="T52" s="216">
        <v>0</v>
      </c>
      <c r="U52" s="141">
        <v>0</v>
      </c>
      <c r="V52" s="142">
        <v>0</v>
      </c>
      <c r="W52" s="216">
        <v>0</v>
      </c>
      <c r="X52" s="164">
        <v>0</v>
      </c>
      <c r="Y52" s="146" t="s">
        <v>15</v>
      </c>
    </row>
    <row r="53" spans="1:25" s="147" customFormat="1" ht="30" customHeight="1" thickBot="1" x14ac:dyDescent="0.2">
      <c r="A53" s="441">
        <v>23</v>
      </c>
      <c r="B53" s="548" t="s">
        <v>256</v>
      </c>
      <c r="C53" s="549" t="s">
        <v>326</v>
      </c>
      <c r="D53" s="557" t="s">
        <v>327</v>
      </c>
      <c r="E53" s="451">
        <v>17.2</v>
      </c>
      <c r="F53" s="439">
        <v>17.2</v>
      </c>
      <c r="G53" s="451">
        <v>147.72999999999999</v>
      </c>
      <c r="H53" s="453">
        <v>147.72999999999999</v>
      </c>
      <c r="I53" s="453">
        <v>147.69999999999999</v>
      </c>
      <c r="J53" s="453">
        <v>0</v>
      </c>
      <c r="K53" s="453">
        <v>0</v>
      </c>
      <c r="L53" s="453">
        <v>0.03</v>
      </c>
      <c r="M53" s="439">
        <v>17.2</v>
      </c>
      <c r="N53" s="437">
        <v>0</v>
      </c>
      <c r="O53" s="420">
        <f t="shared" ref="O53" si="21">+(+E53+G53)-(M53+N53)</f>
        <v>147.72999999999999</v>
      </c>
      <c r="P53" s="439">
        <v>147.72999999999999</v>
      </c>
      <c r="Q53" s="140">
        <v>1</v>
      </c>
      <c r="R53" s="139">
        <v>0</v>
      </c>
      <c r="S53" s="139">
        <v>0</v>
      </c>
      <c r="T53" s="210">
        <v>0</v>
      </c>
      <c r="U53" s="139">
        <v>0</v>
      </c>
      <c r="V53" s="140">
        <v>0</v>
      </c>
      <c r="W53" s="210">
        <v>0</v>
      </c>
      <c r="X53" s="211">
        <v>0</v>
      </c>
      <c r="Y53" s="146" t="s">
        <v>19</v>
      </c>
    </row>
    <row r="54" spans="1:25" s="147" customFormat="1" ht="30" customHeight="1" thickBot="1" x14ac:dyDescent="0.2">
      <c r="A54" s="459"/>
      <c r="B54" s="548"/>
      <c r="C54" s="549"/>
      <c r="D54" s="557"/>
      <c r="E54" s="479"/>
      <c r="F54" s="468"/>
      <c r="G54" s="479"/>
      <c r="H54" s="455"/>
      <c r="I54" s="455"/>
      <c r="J54" s="455"/>
      <c r="K54" s="455"/>
      <c r="L54" s="455"/>
      <c r="M54" s="468"/>
      <c r="N54" s="438"/>
      <c r="O54" s="428"/>
      <c r="P54" s="440"/>
      <c r="Q54" s="142">
        <v>147.69999999999999</v>
      </c>
      <c r="R54" s="141">
        <v>0</v>
      </c>
      <c r="S54" s="141">
        <v>0</v>
      </c>
      <c r="T54" s="216">
        <v>0</v>
      </c>
      <c r="U54" s="141">
        <v>0</v>
      </c>
      <c r="V54" s="142">
        <v>0</v>
      </c>
      <c r="W54" s="216">
        <v>0</v>
      </c>
      <c r="X54" s="164">
        <v>0</v>
      </c>
      <c r="Y54" s="146" t="s">
        <v>15</v>
      </c>
    </row>
    <row r="55" spans="1:25" s="147" customFormat="1" ht="101.25" customHeight="1" thickBot="1" x14ac:dyDescent="0.2">
      <c r="A55" s="441">
        <v>24</v>
      </c>
      <c r="B55" s="552" t="s">
        <v>170</v>
      </c>
      <c r="C55" s="549" t="s">
        <v>328</v>
      </c>
      <c r="D55" s="550" t="s">
        <v>329</v>
      </c>
      <c r="E55" s="451">
        <v>142.25299999999999</v>
      </c>
      <c r="F55" s="439">
        <v>142.25299999999999</v>
      </c>
      <c r="G55" s="451">
        <v>69.683999999999997</v>
      </c>
      <c r="H55" s="453">
        <v>69.683999999999997</v>
      </c>
      <c r="I55" s="453">
        <v>69.67</v>
      </c>
      <c r="J55" s="453">
        <v>0</v>
      </c>
      <c r="K55" s="453">
        <v>0</v>
      </c>
      <c r="L55" s="453">
        <v>1.4E-2</v>
      </c>
      <c r="M55" s="435">
        <v>66.599999999999994</v>
      </c>
      <c r="N55" s="437">
        <v>0</v>
      </c>
      <c r="O55" s="420">
        <f t="shared" ref="O55" si="22">+(+E55+G55)-(M55+N55)</f>
        <v>145.33699999999999</v>
      </c>
      <c r="P55" s="439">
        <v>145.33699999999999</v>
      </c>
      <c r="Q55" s="140">
        <v>3</v>
      </c>
      <c r="R55" s="139">
        <v>0</v>
      </c>
      <c r="S55" s="139">
        <v>0</v>
      </c>
      <c r="T55" s="210">
        <v>0</v>
      </c>
      <c r="U55" s="139">
        <v>0</v>
      </c>
      <c r="V55" s="140">
        <v>0</v>
      </c>
      <c r="W55" s="210">
        <v>0</v>
      </c>
      <c r="X55" s="211">
        <v>0</v>
      </c>
      <c r="Y55" s="146" t="s">
        <v>19</v>
      </c>
    </row>
    <row r="56" spans="1:25" s="147" customFormat="1" ht="101.25" customHeight="1" thickBot="1" x14ac:dyDescent="0.2">
      <c r="A56" s="459"/>
      <c r="B56" s="552"/>
      <c r="C56" s="549"/>
      <c r="D56" s="550"/>
      <c r="E56" s="452"/>
      <c r="F56" s="440"/>
      <c r="G56" s="452"/>
      <c r="H56" s="454"/>
      <c r="I56" s="455"/>
      <c r="J56" s="455"/>
      <c r="K56" s="455"/>
      <c r="L56" s="455"/>
      <c r="M56" s="436"/>
      <c r="N56" s="438"/>
      <c r="O56" s="428"/>
      <c r="P56" s="440"/>
      <c r="Q56" s="142">
        <v>69.67</v>
      </c>
      <c r="R56" s="141">
        <v>0</v>
      </c>
      <c r="S56" s="141">
        <v>0</v>
      </c>
      <c r="T56" s="216">
        <v>0</v>
      </c>
      <c r="U56" s="141">
        <v>0</v>
      </c>
      <c r="V56" s="142">
        <v>0</v>
      </c>
      <c r="W56" s="216">
        <v>0</v>
      </c>
      <c r="X56" s="164">
        <v>0</v>
      </c>
      <c r="Y56" s="146" t="s">
        <v>15</v>
      </c>
    </row>
    <row r="57" spans="1:25" s="147" customFormat="1" ht="59.25" customHeight="1" thickBot="1" x14ac:dyDescent="0.2">
      <c r="A57" s="441">
        <v>25</v>
      </c>
      <c r="B57" s="552" t="s">
        <v>185</v>
      </c>
      <c r="C57" s="555" t="s">
        <v>330</v>
      </c>
      <c r="D57" s="550" t="s">
        <v>331</v>
      </c>
      <c r="E57" s="426">
        <v>77.555999999999997</v>
      </c>
      <c r="F57" s="429">
        <v>77.555999999999997</v>
      </c>
      <c r="G57" s="426">
        <v>110.71599999999999</v>
      </c>
      <c r="H57" s="433">
        <v>110.71599999999999</v>
      </c>
      <c r="I57" s="433">
        <v>110.687</v>
      </c>
      <c r="J57" s="433">
        <v>0</v>
      </c>
      <c r="K57" s="433">
        <v>0</v>
      </c>
      <c r="L57" s="433">
        <v>2.9000000000000001E-2</v>
      </c>
      <c r="M57" s="433">
        <v>46.673999999999999</v>
      </c>
      <c r="N57" s="462">
        <v>0</v>
      </c>
      <c r="O57" s="420">
        <f t="shared" ref="O57" si="23">+(+E57+G57)-(M57+N57)</f>
        <v>141.59799999999998</v>
      </c>
      <c r="P57" s="429">
        <v>141.59800000000001</v>
      </c>
      <c r="Q57" s="140">
        <v>2</v>
      </c>
      <c r="R57" s="139">
        <v>0</v>
      </c>
      <c r="S57" s="139">
        <v>0</v>
      </c>
      <c r="T57" s="210">
        <v>0</v>
      </c>
      <c r="U57" s="139">
        <v>0</v>
      </c>
      <c r="V57" s="140">
        <v>0</v>
      </c>
      <c r="W57" s="210">
        <v>0</v>
      </c>
      <c r="X57" s="211">
        <v>0</v>
      </c>
      <c r="Y57" s="146" t="s">
        <v>19</v>
      </c>
    </row>
    <row r="58" spans="1:25" s="147" customFormat="1" ht="59.25" customHeight="1" thickBot="1" x14ac:dyDescent="0.2">
      <c r="A58" s="459"/>
      <c r="B58" s="552"/>
      <c r="C58" s="555"/>
      <c r="D58" s="550"/>
      <c r="E58" s="427"/>
      <c r="F58" s="458"/>
      <c r="G58" s="460"/>
      <c r="H58" s="461"/>
      <c r="I58" s="461"/>
      <c r="J58" s="461"/>
      <c r="K58" s="461"/>
      <c r="L58" s="461"/>
      <c r="M58" s="461"/>
      <c r="N58" s="463"/>
      <c r="O58" s="428"/>
      <c r="P58" s="458"/>
      <c r="Q58" s="163">
        <v>110.687</v>
      </c>
      <c r="R58" s="141">
        <v>0</v>
      </c>
      <c r="S58" s="141">
        <v>0</v>
      </c>
      <c r="T58" s="216">
        <v>0</v>
      </c>
      <c r="U58" s="141">
        <v>0</v>
      </c>
      <c r="V58" s="142">
        <v>0</v>
      </c>
      <c r="W58" s="216">
        <v>0</v>
      </c>
      <c r="X58" s="164">
        <v>0</v>
      </c>
      <c r="Y58" s="146" t="s">
        <v>15</v>
      </c>
    </row>
    <row r="59" spans="1:25" s="147" customFormat="1" ht="54" customHeight="1" thickBot="1" x14ac:dyDescent="0.2">
      <c r="A59" s="441">
        <v>26</v>
      </c>
      <c r="B59" s="548" t="s">
        <v>150</v>
      </c>
      <c r="C59" s="549" t="s">
        <v>151</v>
      </c>
      <c r="D59" s="550" t="s">
        <v>332</v>
      </c>
      <c r="E59" s="451">
        <v>201.822</v>
      </c>
      <c r="F59" s="439">
        <v>201.822</v>
      </c>
      <c r="G59" s="451">
        <v>5.3390000000000004</v>
      </c>
      <c r="H59" s="453">
        <v>5.3390000000000004</v>
      </c>
      <c r="I59" s="453">
        <v>5.3239999999999998</v>
      </c>
      <c r="J59" s="453">
        <v>0</v>
      </c>
      <c r="K59" s="453">
        <v>0</v>
      </c>
      <c r="L59" s="453">
        <v>1.4999999999999999E-2</v>
      </c>
      <c r="M59" s="435">
        <v>69.790999999999997</v>
      </c>
      <c r="N59" s="477">
        <v>0</v>
      </c>
      <c r="O59" s="420">
        <f t="shared" ref="O59" si="24">+(+E59+G59)-(M59+N59)</f>
        <v>137.37</v>
      </c>
      <c r="P59" s="439">
        <v>137.37100000000001</v>
      </c>
      <c r="Q59" s="140">
        <v>1</v>
      </c>
      <c r="R59" s="139">
        <v>0</v>
      </c>
      <c r="S59" s="139">
        <v>0</v>
      </c>
      <c r="T59" s="210">
        <v>0</v>
      </c>
      <c r="U59" s="139">
        <v>0</v>
      </c>
      <c r="V59" s="140">
        <v>0</v>
      </c>
      <c r="W59" s="210">
        <v>0</v>
      </c>
      <c r="X59" s="211">
        <v>0</v>
      </c>
      <c r="Y59" s="146" t="s">
        <v>19</v>
      </c>
    </row>
    <row r="60" spans="1:25" s="147" customFormat="1" ht="45.75" customHeight="1" thickBot="1" x14ac:dyDescent="0.2">
      <c r="A60" s="459"/>
      <c r="B60" s="548"/>
      <c r="C60" s="549"/>
      <c r="D60" s="550"/>
      <c r="E60" s="452"/>
      <c r="F60" s="440"/>
      <c r="G60" s="452"/>
      <c r="H60" s="454"/>
      <c r="I60" s="455"/>
      <c r="J60" s="455"/>
      <c r="K60" s="455"/>
      <c r="L60" s="455"/>
      <c r="M60" s="436"/>
      <c r="N60" s="478"/>
      <c r="O60" s="421"/>
      <c r="P60" s="468"/>
      <c r="Q60" s="142">
        <v>5.3239999999999998</v>
      </c>
      <c r="R60" s="141">
        <v>0</v>
      </c>
      <c r="S60" s="141">
        <v>0</v>
      </c>
      <c r="T60" s="216">
        <v>0</v>
      </c>
      <c r="U60" s="141">
        <v>0</v>
      </c>
      <c r="V60" s="142">
        <v>0</v>
      </c>
      <c r="W60" s="216">
        <v>0</v>
      </c>
      <c r="X60" s="164">
        <v>0</v>
      </c>
      <c r="Y60" s="146" t="s">
        <v>15</v>
      </c>
    </row>
    <row r="61" spans="1:25" s="160" customFormat="1" ht="44.25" customHeight="1" thickBot="1" x14ac:dyDescent="0.2">
      <c r="A61" s="441">
        <v>27</v>
      </c>
      <c r="B61" s="548" t="s">
        <v>203</v>
      </c>
      <c r="C61" s="549" t="s">
        <v>333</v>
      </c>
      <c r="D61" s="550" t="s">
        <v>334</v>
      </c>
      <c r="E61" s="451">
        <v>76.215999999999994</v>
      </c>
      <c r="F61" s="439">
        <v>76.215999999999994</v>
      </c>
      <c r="G61" s="451">
        <v>60</v>
      </c>
      <c r="H61" s="453">
        <v>60</v>
      </c>
      <c r="I61" s="453">
        <v>60</v>
      </c>
      <c r="J61" s="453">
        <v>0</v>
      </c>
      <c r="K61" s="453">
        <v>0</v>
      </c>
      <c r="L61" s="453">
        <v>0</v>
      </c>
      <c r="M61" s="435">
        <v>0</v>
      </c>
      <c r="N61" s="437">
        <v>0</v>
      </c>
      <c r="O61" s="420">
        <f t="shared" ref="O61" si="25">+(+E61+G61)-(M61+N61)</f>
        <v>136.21600000000001</v>
      </c>
      <c r="P61" s="439">
        <v>136.21600000000001</v>
      </c>
      <c r="Q61" s="140">
        <v>1</v>
      </c>
      <c r="R61" s="139">
        <v>0</v>
      </c>
      <c r="S61" s="139">
        <v>0</v>
      </c>
      <c r="T61" s="210">
        <v>0</v>
      </c>
      <c r="U61" s="139">
        <v>0</v>
      </c>
      <c r="V61" s="140">
        <v>0</v>
      </c>
      <c r="W61" s="210">
        <v>0</v>
      </c>
      <c r="X61" s="211">
        <v>0</v>
      </c>
      <c r="Y61" s="149" t="s">
        <v>19</v>
      </c>
    </row>
    <row r="62" spans="1:25" s="160" customFormat="1" ht="44.25" customHeight="1" thickBot="1" x14ac:dyDescent="0.2">
      <c r="A62" s="459"/>
      <c r="B62" s="548"/>
      <c r="C62" s="551"/>
      <c r="D62" s="550"/>
      <c r="E62" s="452"/>
      <c r="F62" s="440"/>
      <c r="G62" s="452"/>
      <c r="H62" s="454"/>
      <c r="I62" s="455"/>
      <c r="J62" s="455"/>
      <c r="K62" s="455"/>
      <c r="L62" s="455"/>
      <c r="M62" s="436"/>
      <c r="N62" s="438"/>
      <c r="O62" s="428"/>
      <c r="P62" s="440"/>
      <c r="Q62" s="142">
        <v>60</v>
      </c>
      <c r="R62" s="141">
        <v>0</v>
      </c>
      <c r="S62" s="141">
        <v>0</v>
      </c>
      <c r="T62" s="216">
        <v>0</v>
      </c>
      <c r="U62" s="141">
        <v>0</v>
      </c>
      <c r="V62" s="142">
        <v>0</v>
      </c>
      <c r="W62" s="216">
        <v>0</v>
      </c>
      <c r="X62" s="164">
        <v>0</v>
      </c>
      <c r="Y62" s="146" t="s">
        <v>15</v>
      </c>
    </row>
    <row r="63" spans="1:25" s="148" customFormat="1" ht="34.5" customHeight="1" thickBot="1" x14ac:dyDescent="0.2">
      <c r="A63" s="441">
        <v>28</v>
      </c>
      <c r="B63" s="548" t="s">
        <v>335</v>
      </c>
      <c r="C63" s="549" t="s">
        <v>199</v>
      </c>
      <c r="D63" s="550" t="s">
        <v>200</v>
      </c>
      <c r="E63" s="426">
        <v>79.483000000000004</v>
      </c>
      <c r="F63" s="429">
        <v>79.483000000000004</v>
      </c>
      <c r="G63" s="426">
        <v>92.486999999999995</v>
      </c>
      <c r="H63" s="433">
        <v>92.486999999999995</v>
      </c>
      <c r="I63" s="433">
        <v>92.486999999999995</v>
      </c>
      <c r="J63" s="453">
        <v>0</v>
      </c>
      <c r="K63" s="453">
        <v>0</v>
      </c>
      <c r="L63" s="433">
        <v>0</v>
      </c>
      <c r="M63" s="456">
        <v>52.344000000000001</v>
      </c>
      <c r="N63" s="477">
        <v>0</v>
      </c>
      <c r="O63" s="420">
        <f t="shared" ref="O63" si="26">+(+E63+G63)-(M63+N63)</f>
        <v>119.626</v>
      </c>
      <c r="P63" s="429">
        <v>119.626</v>
      </c>
      <c r="Q63" s="138">
        <v>1</v>
      </c>
      <c r="R63" s="139">
        <v>0</v>
      </c>
      <c r="S63" s="139">
        <v>0</v>
      </c>
      <c r="T63" s="210">
        <v>0</v>
      </c>
      <c r="U63" s="139">
        <v>0</v>
      </c>
      <c r="V63" s="140">
        <v>0</v>
      </c>
      <c r="W63" s="210">
        <v>0</v>
      </c>
      <c r="X63" s="211">
        <v>0</v>
      </c>
      <c r="Y63" s="146" t="s">
        <v>19</v>
      </c>
    </row>
    <row r="64" spans="1:25" s="148" customFormat="1" ht="34.5" customHeight="1" thickBot="1" x14ac:dyDescent="0.2">
      <c r="A64" s="459"/>
      <c r="B64" s="548"/>
      <c r="C64" s="551"/>
      <c r="D64" s="550"/>
      <c r="E64" s="427"/>
      <c r="F64" s="430"/>
      <c r="G64" s="427"/>
      <c r="H64" s="434"/>
      <c r="I64" s="434"/>
      <c r="J64" s="455"/>
      <c r="K64" s="455"/>
      <c r="L64" s="434"/>
      <c r="M64" s="457"/>
      <c r="N64" s="478"/>
      <c r="O64" s="421"/>
      <c r="P64" s="430"/>
      <c r="Q64" s="163">
        <v>92.486999999999995</v>
      </c>
      <c r="R64" s="141">
        <v>0</v>
      </c>
      <c r="S64" s="141">
        <v>0</v>
      </c>
      <c r="T64" s="216">
        <v>0</v>
      </c>
      <c r="U64" s="141">
        <v>0</v>
      </c>
      <c r="V64" s="142">
        <v>0</v>
      </c>
      <c r="W64" s="216">
        <v>0</v>
      </c>
      <c r="X64" s="164">
        <v>0</v>
      </c>
      <c r="Y64" s="146" t="s">
        <v>15</v>
      </c>
    </row>
    <row r="65" spans="1:25" s="147" customFormat="1" ht="45" customHeight="1" thickBot="1" x14ac:dyDescent="0.2">
      <c r="A65" s="441">
        <v>29</v>
      </c>
      <c r="B65" s="552" t="s">
        <v>180</v>
      </c>
      <c r="C65" s="555" t="s">
        <v>336</v>
      </c>
      <c r="D65" s="550" t="s">
        <v>337</v>
      </c>
      <c r="E65" s="426">
        <v>52</v>
      </c>
      <c r="F65" s="429">
        <v>52</v>
      </c>
      <c r="G65" s="426">
        <v>65</v>
      </c>
      <c r="H65" s="433">
        <v>65</v>
      </c>
      <c r="I65" s="433">
        <v>65</v>
      </c>
      <c r="J65" s="433">
        <v>0</v>
      </c>
      <c r="K65" s="433">
        <v>0</v>
      </c>
      <c r="L65" s="433">
        <v>0</v>
      </c>
      <c r="M65" s="456">
        <v>0</v>
      </c>
      <c r="N65" s="462">
        <v>0</v>
      </c>
      <c r="O65" s="420">
        <f t="shared" ref="O65" si="27">+(+E65+G65)-(M65+N65)</f>
        <v>117</v>
      </c>
      <c r="P65" s="429">
        <v>117</v>
      </c>
      <c r="Q65" s="140">
        <v>1</v>
      </c>
      <c r="R65" s="139">
        <v>0</v>
      </c>
      <c r="S65" s="139">
        <v>0</v>
      </c>
      <c r="T65" s="210">
        <v>0</v>
      </c>
      <c r="U65" s="139">
        <v>0</v>
      </c>
      <c r="V65" s="140">
        <v>0</v>
      </c>
      <c r="W65" s="210">
        <v>0</v>
      </c>
      <c r="X65" s="211">
        <v>0</v>
      </c>
      <c r="Y65" s="146" t="s">
        <v>19</v>
      </c>
    </row>
    <row r="66" spans="1:25" s="147" customFormat="1" ht="45" customHeight="1" thickBot="1" x14ac:dyDescent="0.2">
      <c r="A66" s="459"/>
      <c r="B66" s="552"/>
      <c r="C66" s="555"/>
      <c r="D66" s="550"/>
      <c r="E66" s="494"/>
      <c r="F66" s="490"/>
      <c r="G66" s="491"/>
      <c r="H66" s="492"/>
      <c r="I66" s="493"/>
      <c r="J66" s="493"/>
      <c r="K66" s="493"/>
      <c r="L66" s="493"/>
      <c r="M66" s="487"/>
      <c r="N66" s="488"/>
      <c r="O66" s="489"/>
      <c r="P66" s="490"/>
      <c r="Q66" s="162">
        <v>65</v>
      </c>
      <c r="R66" s="141">
        <v>0</v>
      </c>
      <c r="S66" s="141">
        <v>0</v>
      </c>
      <c r="T66" s="216">
        <v>0</v>
      </c>
      <c r="U66" s="141">
        <v>0</v>
      </c>
      <c r="V66" s="142">
        <v>0</v>
      </c>
      <c r="W66" s="216">
        <v>0</v>
      </c>
      <c r="X66" s="164">
        <v>0</v>
      </c>
      <c r="Y66" s="146" t="s">
        <v>15</v>
      </c>
    </row>
    <row r="67" spans="1:25" s="147" customFormat="1" ht="37.5" customHeight="1" thickBot="1" x14ac:dyDescent="0.2">
      <c r="A67" s="441">
        <v>30</v>
      </c>
      <c r="B67" s="553" t="s">
        <v>335</v>
      </c>
      <c r="C67" s="549" t="s">
        <v>208</v>
      </c>
      <c r="D67" s="549" t="s">
        <v>209</v>
      </c>
      <c r="E67" s="451">
        <v>81.808999999999997</v>
      </c>
      <c r="F67" s="472">
        <v>81.808999999999997</v>
      </c>
      <c r="G67" s="451">
        <v>62.073999999999998</v>
      </c>
      <c r="H67" s="453">
        <v>62.073999999999998</v>
      </c>
      <c r="I67" s="453">
        <v>62.073999999999998</v>
      </c>
      <c r="J67" s="453">
        <v>0</v>
      </c>
      <c r="K67" s="453">
        <v>0</v>
      </c>
      <c r="L67" s="453">
        <v>0</v>
      </c>
      <c r="M67" s="435">
        <v>30</v>
      </c>
      <c r="N67" s="437">
        <v>0</v>
      </c>
      <c r="O67" s="420">
        <f t="shared" ref="O67" si="28">+(+E67+G67)-(M67+N67)</f>
        <v>113.88299999999998</v>
      </c>
      <c r="P67" s="439">
        <v>113.883</v>
      </c>
      <c r="Q67" s="140">
        <v>1</v>
      </c>
      <c r="R67" s="139">
        <v>0</v>
      </c>
      <c r="S67" s="139">
        <v>0</v>
      </c>
      <c r="T67" s="210">
        <v>0</v>
      </c>
      <c r="U67" s="139">
        <v>0</v>
      </c>
      <c r="V67" s="140">
        <v>0</v>
      </c>
      <c r="W67" s="210">
        <v>0</v>
      </c>
      <c r="X67" s="211">
        <v>0</v>
      </c>
      <c r="Y67" s="149" t="s">
        <v>19</v>
      </c>
    </row>
    <row r="68" spans="1:25" s="147" customFormat="1" ht="37.5" customHeight="1" thickBot="1" x14ac:dyDescent="0.2">
      <c r="A68" s="459"/>
      <c r="B68" s="553"/>
      <c r="C68" s="551"/>
      <c r="D68" s="551"/>
      <c r="E68" s="452"/>
      <c r="F68" s="473"/>
      <c r="G68" s="452"/>
      <c r="H68" s="454"/>
      <c r="I68" s="455"/>
      <c r="J68" s="455"/>
      <c r="K68" s="455"/>
      <c r="L68" s="455"/>
      <c r="M68" s="436"/>
      <c r="N68" s="438"/>
      <c r="O68" s="428"/>
      <c r="P68" s="440"/>
      <c r="Q68" s="158">
        <v>62.073999999999998</v>
      </c>
      <c r="R68" s="156">
        <v>0</v>
      </c>
      <c r="S68" s="141">
        <v>0</v>
      </c>
      <c r="T68" s="216">
        <v>0</v>
      </c>
      <c r="U68" s="141">
        <v>0</v>
      </c>
      <c r="V68" s="142">
        <v>0</v>
      </c>
      <c r="W68" s="216">
        <v>0</v>
      </c>
      <c r="X68" s="164">
        <v>0</v>
      </c>
      <c r="Y68" s="146" t="s">
        <v>15</v>
      </c>
    </row>
    <row r="69" spans="1:25" s="147" customFormat="1" ht="95.25" customHeight="1" thickBot="1" x14ac:dyDescent="0.2">
      <c r="A69" s="441">
        <v>31</v>
      </c>
      <c r="B69" s="548" t="s">
        <v>168</v>
      </c>
      <c r="C69" s="553" t="s">
        <v>169</v>
      </c>
      <c r="D69" s="550" t="s">
        <v>338</v>
      </c>
      <c r="E69" s="451">
        <v>52.981999999999999</v>
      </c>
      <c r="F69" s="439">
        <v>52.981999999999999</v>
      </c>
      <c r="G69" s="451">
        <v>284.85599999999999</v>
      </c>
      <c r="H69" s="453">
        <v>284.85599999999999</v>
      </c>
      <c r="I69" s="453">
        <v>284.85599999999999</v>
      </c>
      <c r="J69" s="453">
        <v>0</v>
      </c>
      <c r="K69" s="453">
        <v>0</v>
      </c>
      <c r="L69" s="453">
        <v>0</v>
      </c>
      <c r="M69" s="435">
        <v>225.81</v>
      </c>
      <c r="N69" s="437">
        <v>0</v>
      </c>
      <c r="O69" s="464">
        <f t="shared" ref="O69" si="29">+(+E69+G69)-(M69+N69)</f>
        <v>112.02799999999996</v>
      </c>
      <c r="P69" s="439">
        <v>112.02800000000001</v>
      </c>
      <c r="Q69" s="140">
        <v>3</v>
      </c>
      <c r="R69" s="139">
        <v>0</v>
      </c>
      <c r="S69" s="139">
        <v>0</v>
      </c>
      <c r="T69" s="210">
        <v>0</v>
      </c>
      <c r="U69" s="139">
        <v>0</v>
      </c>
      <c r="V69" s="140">
        <v>0</v>
      </c>
      <c r="W69" s="210">
        <v>0</v>
      </c>
      <c r="X69" s="211">
        <v>0</v>
      </c>
      <c r="Y69" s="149" t="s">
        <v>19</v>
      </c>
    </row>
    <row r="70" spans="1:25" s="147" customFormat="1" ht="95.25" customHeight="1" thickBot="1" x14ac:dyDescent="0.2">
      <c r="A70" s="459"/>
      <c r="B70" s="548"/>
      <c r="C70" s="553"/>
      <c r="D70" s="554"/>
      <c r="E70" s="452"/>
      <c r="F70" s="440"/>
      <c r="G70" s="452"/>
      <c r="H70" s="454"/>
      <c r="I70" s="455"/>
      <c r="J70" s="455"/>
      <c r="K70" s="455"/>
      <c r="L70" s="455"/>
      <c r="M70" s="436"/>
      <c r="N70" s="438"/>
      <c r="O70" s="465"/>
      <c r="P70" s="440"/>
      <c r="Q70" s="142">
        <v>284.85599999999999</v>
      </c>
      <c r="R70" s="141">
        <v>0</v>
      </c>
      <c r="S70" s="141">
        <v>0</v>
      </c>
      <c r="T70" s="216">
        <v>0</v>
      </c>
      <c r="U70" s="141">
        <v>0</v>
      </c>
      <c r="V70" s="142">
        <v>0</v>
      </c>
      <c r="W70" s="216">
        <v>0</v>
      </c>
      <c r="X70" s="164">
        <v>0</v>
      </c>
      <c r="Y70" s="146" t="s">
        <v>15</v>
      </c>
    </row>
    <row r="71" spans="1:25" s="143" customFormat="1" ht="27" customHeight="1" thickBot="1" x14ac:dyDescent="0.2">
      <c r="A71" s="441">
        <v>32</v>
      </c>
      <c r="B71" s="548" t="s">
        <v>171</v>
      </c>
      <c r="C71" s="549" t="s">
        <v>172</v>
      </c>
      <c r="D71" s="550" t="s">
        <v>173</v>
      </c>
      <c r="E71" s="451">
        <v>127.45</v>
      </c>
      <c r="F71" s="439">
        <v>127.45</v>
      </c>
      <c r="G71" s="451">
        <v>0.127</v>
      </c>
      <c r="H71" s="433">
        <v>0.127</v>
      </c>
      <c r="I71" s="453">
        <v>0</v>
      </c>
      <c r="J71" s="453">
        <v>0</v>
      </c>
      <c r="K71" s="453">
        <v>0</v>
      </c>
      <c r="L71" s="483">
        <v>0.127</v>
      </c>
      <c r="M71" s="435">
        <v>16</v>
      </c>
      <c r="N71" s="485">
        <v>0</v>
      </c>
      <c r="O71" s="420">
        <f t="shared" ref="O71" si="30">+(+E71+G71)-(M71+N71)</f>
        <v>111.577</v>
      </c>
      <c r="P71" s="439">
        <v>111.577</v>
      </c>
      <c r="Q71" s="140">
        <v>0</v>
      </c>
      <c r="R71" s="139">
        <v>0</v>
      </c>
      <c r="S71" s="139">
        <v>0</v>
      </c>
      <c r="T71" s="210">
        <v>0</v>
      </c>
      <c r="U71" s="139">
        <v>0</v>
      </c>
      <c r="V71" s="140">
        <v>0</v>
      </c>
      <c r="W71" s="210">
        <v>0</v>
      </c>
      <c r="X71" s="211">
        <v>0</v>
      </c>
      <c r="Y71" s="149" t="s">
        <v>19</v>
      </c>
    </row>
    <row r="72" spans="1:25" s="143" customFormat="1" ht="27" customHeight="1" thickBot="1" x14ac:dyDescent="0.2">
      <c r="A72" s="459"/>
      <c r="B72" s="548"/>
      <c r="C72" s="551"/>
      <c r="D72" s="550"/>
      <c r="E72" s="479"/>
      <c r="F72" s="468"/>
      <c r="G72" s="452"/>
      <c r="H72" s="461"/>
      <c r="I72" s="455"/>
      <c r="J72" s="455"/>
      <c r="K72" s="455"/>
      <c r="L72" s="484"/>
      <c r="M72" s="436"/>
      <c r="N72" s="486"/>
      <c r="O72" s="428"/>
      <c r="P72" s="440"/>
      <c r="Q72" s="142">
        <v>0</v>
      </c>
      <c r="R72" s="141">
        <v>0</v>
      </c>
      <c r="S72" s="141">
        <v>0</v>
      </c>
      <c r="T72" s="216">
        <v>0</v>
      </c>
      <c r="U72" s="141">
        <v>0</v>
      </c>
      <c r="V72" s="142">
        <v>0</v>
      </c>
      <c r="W72" s="216">
        <v>0</v>
      </c>
      <c r="X72" s="164">
        <v>0</v>
      </c>
      <c r="Y72" s="146" t="s">
        <v>15</v>
      </c>
    </row>
    <row r="73" spans="1:25" s="147" customFormat="1" ht="90" customHeight="1" thickBot="1" x14ac:dyDescent="0.2">
      <c r="A73" s="441">
        <v>33</v>
      </c>
      <c r="B73" s="548" t="s">
        <v>218</v>
      </c>
      <c r="C73" s="549" t="s">
        <v>339</v>
      </c>
      <c r="D73" s="550" t="s">
        <v>340</v>
      </c>
      <c r="E73" s="451">
        <v>115.798</v>
      </c>
      <c r="F73" s="439">
        <v>115.798</v>
      </c>
      <c r="G73" s="451">
        <v>62.673999999999999</v>
      </c>
      <c r="H73" s="453">
        <v>62.673999999999999</v>
      </c>
      <c r="I73" s="453">
        <v>62.673999999999999</v>
      </c>
      <c r="J73" s="453">
        <v>0</v>
      </c>
      <c r="K73" s="453">
        <v>0</v>
      </c>
      <c r="L73" s="453">
        <v>0</v>
      </c>
      <c r="M73" s="435">
        <v>70.620999999999995</v>
      </c>
      <c r="N73" s="437">
        <v>0</v>
      </c>
      <c r="O73" s="464">
        <f t="shared" ref="O73" si="31">+(+E73+G73)-(M73+N73)</f>
        <v>107.85100000000001</v>
      </c>
      <c r="P73" s="439">
        <v>107.851</v>
      </c>
      <c r="Q73" s="140">
        <v>3</v>
      </c>
      <c r="R73" s="139">
        <v>0</v>
      </c>
      <c r="S73" s="139">
        <v>0</v>
      </c>
      <c r="T73" s="210">
        <v>0</v>
      </c>
      <c r="U73" s="139">
        <v>0</v>
      </c>
      <c r="V73" s="140">
        <v>0</v>
      </c>
      <c r="W73" s="210">
        <v>0</v>
      </c>
      <c r="X73" s="211">
        <v>0</v>
      </c>
      <c r="Y73" s="146" t="s">
        <v>19</v>
      </c>
    </row>
    <row r="74" spans="1:25" s="147" customFormat="1" ht="90" customHeight="1" thickBot="1" x14ac:dyDescent="0.2">
      <c r="A74" s="459"/>
      <c r="B74" s="548"/>
      <c r="C74" s="549"/>
      <c r="D74" s="550"/>
      <c r="E74" s="452"/>
      <c r="F74" s="440"/>
      <c r="G74" s="452"/>
      <c r="H74" s="454"/>
      <c r="I74" s="455"/>
      <c r="J74" s="455"/>
      <c r="K74" s="455"/>
      <c r="L74" s="455"/>
      <c r="M74" s="436"/>
      <c r="N74" s="438"/>
      <c r="O74" s="465"/>
      <c r="P74" s="440"/>
      <c r="Q74" s="142">
        <v>62.673999999999999</v>
      </c>
      <c r="R74" s="141">
        <v>0</v>
      </c>
      <c r="S74" s="141">
        <v>0</v>
      </c>
      <c r="T74" s="216">
        <v>0</v>
      </c>
      <c r="U74" s="141">
        <v>0</v>
      </c>
      <c r="V74" s="142">
        <v>0</v>
      </c>
      <c r="W74" s="216">
        <v>0</v>
      </c>
      <c r="X74" s="164">
        <v>0</v>
      </c>
      <c r="Y74" s="146" t="s">
        <v>15</v>
      </c>
    </row>
    <row r="75" spans="1:25" s="147" customFormat="1" ht="54" customHeight="1" thickBot="1" x14ac:dyDescent="0.2">
      <c r="A75" s="441">
        <v>34</v>
      </c>
      <c r="B75" s="548" t="s">
        <v>247</v>
      </c>
      <c r="C75" s="549" t="s">
        <v>248</v>
      </c>
      <c r="D75" s="550" t="s">
        <v>341</v>
      </c>
      <c r="E75" s="426">
        <v>47.9</v>
      </c>
      <c r="F75" s="429">
        <v>47.9</v>
      </c>
      <c r="G75" s="426">
        <v>76.515000000000001</v>
      </c>
      <c r="H75" s="433">
        <v>76.515000000000001</v>
      </c>
      <c r="I75" s="433">
        <v>76.510000000000005</v>
      </c>
      <c r="J75" s="433">
        <v>0</v>
      </c>
      <c r="K75" s="433">
        <v>0</v>
      </c>
      <c r="L75" s="433">
        <v>5.0000000000000001E-3</v>
      </c>
      <c r="M75" s="433">
        <v>20</v>
      </c>
      <c r="N75" s="449">
        <v>0</v>
      </c>
      <c r="O75" s="420">
        <f t="shared" ref="O75" si="32">+(+E75+G75)-(M75+N75)</f>
        <v>104.41499999999999</v>
      </c>
      <c r="P75" s="429">
        <v>104.41500000000001</v>
      </c>
      <c r="Q75" s="140">
        <v>2</v>
      </c>
      <c r="R75" s="139">
        <v>0</v>
      </c>
      <c r="S75" s="139">
        <v>0</v>
      </c>
      <c r="T75" s="210">
        <v>0</v>
      </c>
      <c r="U75" s="139">
        <v>0</v>
      </c>
      <c r="V75" s="140">
        <v>0</v>
      </c>
      <c r="W75" s="210">
        <v>0</v>
      </c>
      <c r="X75" s="211">
        <v>0</v>
      </c>
      <c r="Y75" s="146" t="s">
        <v>19</v>
      </c>
    </row>
    <row r="76" spans="1:25" s="147" customFormat="1" ht="54" customHeight="1" thickBot="1" x14ac:dyDescent="0.2">
      <c r="A76" s="459"/>
      <c r="B76" s="548"/>
      <c r="C76" s="551"/>
      <c r="D76" s="550"/>
      <c r="E76" s="460"/>
      <c r="F76" s="458"/>
      <c r="G76" s="460"/>
      <c r="H76" s="461"/>
      <c r="I76" s="461"/>
      <c r="J76" s="461"/>
      <c r="K76" s="461"/>
      <c r="L76" s="461"/>
      <c r="M76" s="461"/>
      <c r="N76" s="450"/>
      <c r="O76" s="428"/>
      <c r="P76" s="458"/>
      <c r="Q76" s="163">
        <v>76.510000000000005</v>
      </c>
      <c r="R76" s="141">
        <v>0</v>
      </c>
      <c r="S76" s="141">
        <v>0</v>
      </c>
      <c r="T76" s="216">
        <v>0</v>
      </c>
      <c r="U76" s="141">
        <v>0</v>
      </c>
      <c r="V76" s="142">
        <v>0</v>
      </c>
      <c r="W76" s="216">
        <v>0</v>
      </c>
      <c r="X76" s="164">
        <v>0</v>
      </c>
      <c r="Y76" s="146" t="s">
        <v>15</v>
      </c>
    </row>
    <row r="77" spans="1:25" s="147" customFormat="1" ht="50.25" customHeight="1" thickBot="1" x14ac:dyDescent="0.2">
      <c r="A77" s="441">
        <v>35</v>
      </c>
      <c r="B77" s="552" t="s">
        <v>285</v>
      </c>
      <c r="C77" s="555" t="s">
        <v>342</v>
      </c>
      <c r="D77" s="550" t="s">
        <v>164</v>
      </c>
      <c r="E77" s="426">
        <v>143.55600000000001</v>
      </c>
      <c r="F77" s="429">
        <v>143.55600000000001</v>
      </c>
      <c r="G77" s="426">
        <v>0.107</v>
      </c>
      <c r="H77" s="433">
        <v>0.107</v>
      </c>
      <c r="I77" s="433">
        <v>0</v>
      </c>
      <c r="J77" s="433">
        <v>0</v>
      </c>
      <c r="K77" s="433">
        <v>0</v>
      </c>
      <c r="L77" s="433">
        <v>0.107</v>
      </c>
      <c r="M77" s="456">
        <v>40.170999999999999</v>
      </c>
      <c r="N77" s="462">
        <v>0</v>
      </c>
      <c r="O77" s="420">
        <f t="shared" ref="O77" si="33">+(+E77+G77)-(M77+N77)</f>
        <v>103.49200000000002</v>
      </c>
      <c r="P77" s="429">
        <v>103.492</v>
      </c>
      <c r="Q77" s="140">
        <v>0</v>
      </c>
      <c r="R77" s="139">
        <v>0</v>
      </c>
      <c r="S77" s="139">
        <v>0</v>
      </c>
      <c r="T77" s="210">
        <v>0</v>
      </c>
      <c r="U77" s="139">
        <v>0</v>
      </c>
      <c r="V77" s="140">
        <v>0</v>
      </c>
      <c r="W77" s="210">
        <v>0</v>
      </c>
      <c r="X77" s="211">
        <v>0</v>
      </c>
      <c r="Y77" s="146" t="s">
        <v>19</v>
      </c>
    </row>
    <row r="78" spans="1:25" s="147" customFormat="1" ht="50.25" customHeight="1" thickBot="1" x14ac:dyDescent="0.2">
      <c r="A78" s="459"/>
      <c r="B78" s="552"/>
      <c r="C78" s="555"/>
      <c r="D78" s="558"/>
      <c r="E78" s="427"/>
      <c r="F78" s="430"/>
      <c r="G78" s="427"/>
      <c r="H78" s="434"/>
      <c r="I78" s="434"/>
      <c r="J78" s="434"/>
      <c r="K78" s="434"/>
      <c r="L78" s="434"/>
      <c r="M78" s="457"/>
      <c r="N78" s="463"/>
      <c r="O78" s="428"/>
      <c r="P78" s="458"/>
      <c r="Q78" s="142">
        <v>0</v>
      </c>
      <c r="R78" s="141">
        <v>0</v>
      </c>
      <c r="S78" s="141">
        <v>0</v>
      </c>
      <c r="T78" s="216">
        <v>0</v>
      </c>
      <c r="U78" s="141">
        <v>0</v>
      </c>
      <c r="V78" s="142">
        <v>0</v>
      </c>
      <c r="W78" s="216">
        <v>0</v>
      </c>
      <c r="X78" s="164">
        <v>0</v>
      </c>
      <c r="Y78" s="146" t="s">
        <v>15</v>
      </c>
    </row>
    <row r="79" spans="1:25" s="147" customFormat="1" ht="81" customHeight="1" thickBot="1" x14ac:dyDescent="0.2">
      <c r="A79" s="441">
        <v>36</v>
      </c>
      <c r="B79" s="552" t="s">
        <v>171</v>
      </c>
      <c r="C79" s="555" t="s">
        <v>343</v>
      </c>
      <c r="D79" s="550" t="s">
        <v>344</v>
      </c>
      <c r="E79" s="426">
        <v>80.349999999999994</v>
      </c>
      <c r="F79" s="429">
        <v>80.349999999999994</v>
      </c>
      <c r="G79" s="451">
        <v>63.082000000000001</v>
      </c>
      <c r="H79" s="453">
        <v>63.082000000000001</v>
      </c>
      <c r="I79" s="453">
        <v>63.002000000000002</v>
      </c>
      <c r="J79" s="453">
        <v>0</v>
      </c>
      <c r="K79" s="453">
        <v>0</v>
      </c>
      <c r="L79" s="453">
        <v>0.08</v>
      </c>
      <c r="M79" s="435">
        <v>40</v>
      </c>
      <c r="N79" s="462">
        <v>0</v>
      </c>
      <c r="O79" s="464">
        <f t="shared" ref="O79" si="34">+(+E79+G79)-(M79+N79)</f>
        <v>103.43199999999999</v>
      </c>
      <c r="P79" s="429">
        <v>103.432</v>
      </c>
      <c r="Q79" s="140">
        <v>3</v>
      </c>
      <c r="R79" s="139">
        <v>0</v>
      </c>
      <c r="S79" s="139">
        <v>0</v>
      </c>
      <c r="T79" s="210">
        <v>0</v>
      </c>
      <c r="U79" s="139">
        <v>0</v>
      </c>
      <c r="V79" s="140">
        <v>0</v>
      </c>
      <c r="W79" s="210">
        <v>0</v>
      </c>
      <c r="X79" s="211">
        <v>0</v>
      </c>
      <c r="Y79" s="146" t="s">
        <v>19</v>
      </c>
    </row>
    <row r="80" spans="1:25" s="147" customFormat="1" ht="81" customHeight="1" thickBot="1" x14ac:dyDescent="0.2">
      <c r="A80" s="459"/>
      <c r="B80" s="552"/>
      <c r="C80" s="555"/>
      <c r="D80" s="550"/>
      <c r="E80" s="460"/>
      <c r="F80" s="458"/>
      <c r="G80" s="452"/>
      <c r="H80" s="454"/>
      <c r="I80" s="455"/>
      <c r="J80" s="455"/>
      <c r="K80" s="455"/>
      <c r="L80" s="455"/>
      <c r="M80" s="436"/>
      <c r="N80" s="463"/>
      <c r="O80" s="465"/>
      <c r="P80" s="458"/>
      <c r="Q80" s="142">
        <v>63.002000000000002</v>
      </c>
      <c r="R80" s="141">
        <v>0</v>
      </c>
      <c r="S80" s="141">
        <v>0</v>
      </c>
      <c r="T80" s="216">
        <v>0</v>
      </c>
      <c r="U80" s="141">
        <v>0</v>
      </c>
      <c r="V80" s="142">
        <v>0</v>
      </c>
      <c r="W80" s="216">
        <v>0</v>
      </c>
      <c r="X80" s="164">
        <v>0</v>
      </c>
      <c r="Y80" s="146" t="s">
        <v>15</v>
      </c>
    </row>
    <row r="81" spans="1:25" s="147" customFormat="1" ht="27" customHeight="1" thickBot="1" x14ac:dyDescent="0.2">
      <c r="A81" s="441">
        <v>37</v>
      </c>
      <c r="B81" s="548" t="s">
        <v>285</v>
      </c>
      <c r="C81" s="549" t="s">
        <v>345</v>
      </c>
      <c r="D81" s="550" t="s">
        <v>177</v>
      </c>
      <c r="E81" s="451">
        <v>112.815</v>
      </c>
      <c r="F81" s="439">
        <v>112.815</v>
      </c>
      <c r="G81" s="451">
        <v>9.7000000000000003E-2</v>
      </c>
      <c r="H81" s="453">
        <v>9.7000000000000003E-2</v>
      </c>
      <c r="I81" s="453">
        <v>0</v>
      </c>
      <c r="J81" s="453">
        <v>0</v>
      </c>
      <c r="K81" s="453">
        <v>0</v>
      </c>
      <c r="L81" s="453">
        <v>9.7000000000000003E-2</v>
      </c>
      <c r="M81" s="439">
        <v>15.291</v>
      </c>
      <c r="N81" s="451">
        <v>0</v>
      </c>
      <c r="O81" s="464">
        <f t="shared" ref="O81" si="35">+(+E81+G81)-(M81+N81)</f>
        <v>97.620999999999995</v>
      </c>
      <c r="P81" s="439">
        <v>97.620999999999995</v>
      </c>
      <c r="Q81" s="140">
        <v>0</v>
      </c>
      <c r="R81" s="139">
        <v>0</v>
      </c>
      <c r="S81" s="139">
        <v>0</v>
      </c>
      <c r="T81" s="210">
        <v>0</v>
      </c>
      <c r="U81" s="139">
        <v>0</v>
      </c>
      <c r="V81" s="140">
        <v>0</v>
      </c>
      <c r="W81" s="210">
        <v>0</v>
      </c>
      <c r="X81" s="211">
        <v>0</v>
      </c>
      <c r="Y81" s="146" t="s">
        <v>19</v>
      </c>
    </row>
    <row r="82" spans="1:25" s="147" customFormat="1" ht="27" customHeight="1" thickBot="1" x14ac:dyDescent="0.2">
      <c r="A82" s="459"/>
      <c r="B82" s="548"/>
      <c r="C82" s="551"/>
      <c r="D82" s="550"/>
      <c r="E82" s="452"/>
      <c r="F82" s="440"/>
      <c r="G82" s="452"/>
      <c r="H82" s="454"/>
      <c r="I82" s="455"/>
      <c r="J82" s="455"/>
      <c r="K82" s="455"/>
      <c r="L82" s="455"/>
      <c r="M82" s="468"/>
      <c r="N82" s="452"/>
      <c r="O82" s="465"/>
      <c r="P82" s="440"/>
      <c r="Q82" s="142">
        <v>0</v>
      </c>
      <c r="R82" s="141">
        <v>0</v>
      </c>
      <c r="S82" s="141">
        <v>0</v>
      </c>
      <c r="T82" s="216">
        <v>0</v>
      </c>
      <c r="U82" s="141">
        <v>0</v>
      </c>
      <c r="V82" s="142">
        <v>0</v>
      </c>
      <c r="W82" s="216">
        <v>0</v>
      </c>
      <c r="X82" s="164">
        <v>0</v>
      </c>
      <c r="Y82" s="146" t="s">
        <v>15</v>
      </c>
    </row>
    <row r="83" spans="1:25" s="147" customFormat="1" ht="25.5" customHeight="1" thickBot="1" x14ac:dyDescent="0.2">
      <c r="A83" s="441">
        <v>38</v>
      </c>
      <c r="B83" s="548" t="s">
        <v>174</v>
      </c>
      <c r="C83" s="550" t="s">
        <v>175</v>
      </c>
      <c r="D83" s="550" t="s">
        <v>176</v>
      </c>
      <c r="E83" s="451">
        <v>115.31</v>
      </c>
      <c r="F83" s="439">
        <v>115.31</v>
      </c>
      <c r="G83" s="451">
        <v>6.069</v>
      </c>
      <c r="H83" s="453">
        <v>6.069</v>
      </c>
      <c r="I83" s="453">
        <v>6</v>
      </c>
      <c r="J83" s="453">
        <v>0</v>
      </c>
      <c r="K83" s="453">
        <v>0</v>
      </c>
      <c r="L83" s="453">
        <v>6.9000000000000006E-2</v>
      </c>
      <c r="M83" s="435">
        <v>25</v>
      </c>
      <c r="N83" s="437">
        <v>0</v>
      </c>
      <c r="O83" s="420">
        <f t="shared" ref="O83" si="36">+(+E83+G83)-(M83+N83)</f>
        <v>96.379000000000005</v>
      </c>
      <c r="P83" s="439">
        <v>96.379000000000005</v>
      </c>
      <c r="Q83" s="140">
        <v>1</v>
      </c>
      <c r="R83" s="139">
        <v>0</v>
      </c>
      <c r="S83" s="139">
        <v>0</v>
      </c>
      <c r="T83" s="210">
        <v>0</v>
      </c>
      <c r="U83" s="139">
        <v>0</v>
      </c>
      <c r="V83" s="140">
        <v>0</v>
      </c>
      <c r="W83" s="210">
        <v>0</v>
      </c>
      <c r="X83" s="211">
        <v>0</v>
      </c>
      <c r="Y83" s="146" t="s">
        <v>19</v>
      </c>
    </row>
    <row r="84" spans="1:25" s="147" customFormat="1" ht="25.5" customHeight="1" thickBot="1" x14ac:dyDescent="0.2">
      <c r="A84" s="459"/>
      <c r="B84" s="559"/>
      <c r="C84" s="558"/>
      <c r="D84" s="558"/>
      <c r="E84" s="479"/>
      <c r="F84" s="468"/>
      <c r="G84" s="479"/>
      <c r="H84" s="455"/>
      <c r="I84" s="455"/>
      <c r="J84" s="455"/>
      <c r="K84" s="455"/>
      <c r="L84" s="455"/>
      <c r="M84" s="436"/>
      <c r="N84" s="438"/>
      <c r="O84" s="428"/>
      <c r="P84" s="440"/>
      <c r="Q84" s="142">
        <v>6</v>
      </c>
      <c r="R84" s="141">
        <v>0</v>
      </c>
      <c r="S84" s="141">
        <v>0</v>
      </c>
      <c r="T84" s="216">
        <v>0</v>
      </c>
      <c r="U84" s="141">
        <v>0</v>
      </c>
      <c r="V84" s="142">
        <v>0</v>
      </c>
      <c r="W84" s="216">
        <v>0</v>
      </c>
      <c r="X84" s="164">
        <v>0</v>
      </c>
      <c r="Y84" s="146" t="s">
        <v>15</v>
      </c>
    </row>
    <row r="85" spans="1:25" s="147" customFormat="1" ht="36" customHeight="1" thickBot="1" x14ac:dyDescent="0.2">
      <c r="A85" s="441">
        <v>39</v>
      </c>
      <c r="B85" s="552" t="s">
        <v>346</v>
      </c>
      <c r="C85" s="556" t="s">
        <v>347</v>
      </c>
      <c r="D85" s="550" t="s">
        <v>348</v>
      </c>
      <c r="E85" s="426">
        <v>30.009</v>
      </c>
      <c r="F85" s="429">
        <v>30.009</v>
      </c>
      <c r="G85" s="451">
        <v>96.003</v>
      </c>
      <c r="H85" s="453">
        <v>96.003</v>
      </c>
      <c r="I85" s="453">
        <v>96</v>
      </c>
      <c r="J85" s="453">
        <v>0</v>
      </c>
      <c r="K85" s="453">
        <v>0</v>
      </c>
      <c r="L85" s="453">
        <v>3.0000000000000001E-3</v>
      </c>
      <c r="M85" s="435">
        <v>30</v>
      </c>
      <c r="N85" s="437">
        <v>0</v>
      </c>
      <c r="O85" s="420">
        <f t="shared" ref="O85" si="37">+(+E85+G85)-(M85+N85)</f>
        <v>96.012</v>
      </c>
      <c r="P85" s="439">
        <v>96.012</v>
      </c>
      <c r="Q85" s="140">
        <v>1</v>
      </c>
      <c r="R85" s="139">
        <v>0</v>
      </c>
      <c r="S85" s="139">
        <v>0</v>
      </c>
      <c r="T85" s="210">
        <v>0</v>
      </c>
      <c r="U85" s="139">
        <v>0</v>
      </c>
      <c r="V85" s="140">
        <v>0</v>
      </c>
      <c r="W85" s="210">
        <v>0</v>
      </c>
      <c r="X85" s="211">
        <v>0</v>
      </c>
      <c r="Y85" s="146" t="s">
        <v>19</v>
      </c>
    </row>
    <row r="86" spans="1:25" s="147" customFormat="1" ht="36" customHeight="1" thickBot="1" x14ac:dyDescent="0.2">
      <c r="A86" s="459"/>
      <c r="B86" s="552"/>
      <c r="C86" s="556"/>
      <c r="D86" s="550"/>
      <c r="E86" s="460"/>
      <c r="F86" s="458"/>
      <c r="G86" s="479"/>
      <c r="H86" s="454"/>
      <c r="I86" s="455"/>
      <c r="J86" s="455"/>
      <c r="K86" s="455"/>
      <c r="L86" s="455"/>
      <c r="M86" s="436"/>
      <c r="N86" s="438"/>
      <c r="O86" s="428"/>
      <c r="P86" s="440"/>
      <c r="Q86" s="142">
        <v>96</v>
      </c>
      <c r="R86" s="141">
        <v>0</v>
      </c>
      <c r="S86" s="141">
        <v>0</v>
      </c>
      <c r="T86" s="216">
        <v>0</v>
      </c>
      <c r="U86" s="141">
        <v>0</v>
      </c>
      <c r="V86" s="142">
        <v>0</v>
      </c>
      <c r="W86" s="216">
        <v>0</v>
      </c>
      <c r="X86" s="164">
        <v>0</v>
      </c>
      <c r="Y86" s="146" t="s">
        <v>15</v>
      </c>
    </row>
    <row r="87" spans="1:25" s="147" customFormat="1" ht="33.75" customHeight="1" thickBot="1" x14ac:dyDescent="0.2">
      <c r="A87" s="441">
        <v>40</v>
      </c>
      <c r="B87" s="552" t="s">
        <v>285</v>
      </c>
      <c r="C87" s="555" t="s">
        <v>349</v>
      </c>
      <c r="D87" s="550" t="s">
        <v>350</v>
      </c>
      <c r="E87" s="426">
        <v>81.542000000000002</v>
      </c>
      <c r="F87" s="429">
        <v>81.542000000000002</v>
      </c>
      <c r="G87" s="426">
        <v>35.604999999999997</v>
      </c>
      <c r="H87" s="433">
        <v>35.604999999999997</v>
      </c>
      <c r="I87" s="433">
        <v>35.542999999999999</v>
      </c>
      <c r="J87" s="433">
        <v>0</v>
      </c>
      <c r="K87" s="433">
        <v>0</v>
      </c>
      <c r="L87" s="433">
        <v>6.2E-2</v>
      </c>
      <c r="M87" s="429">
        <v>24.794</v>
      </c>
      <c r="N87" s="474">
        <v>0</v>
      </c>
      <c r="O87" s="464">
        <f t="shared" ref="O87" si="38">+(+E87+G87)-(M87+N87)</f>
        <v>92.352999999999994</v>
      </c>
      <c r="P87" s="429">
        <v>92.352999999999994</v>
      </c>
      <c r="Q87" s="140">
        <v>1</v>
      </c>
      <c r="R87" s="139">
        <v>0</v>
      </c>
      <c r="S87" s="139">
        <v>0</v>
      </c>
      <c r="T87" s="210">
        <v>0</v>
      </c>
      <c r="U87" s="139">
        <v>0</v>
      </c>
      <c r="V87" s="140">
        <v>0</v>
      </c>
      <c r="W87" s="210">
        <v>0</v>
      </c>
      <c r="X87" s="211">
        <v>0</v>
      </c>
      <c r="Y87" s="146" t="s">
        <v>19</v>
      </c>
    </row>
    <row r="88" spans="1:25" s="147" customFormat="1" ht="33.75" customHeight="1" thickBot="1" x14ac:dyDescent="0.2">
      <c r="A88" s="459"/>
      <c r="B88" s="552"/>
      <c r="C88" s="555"/>
      <c r="D88" s="550"/>
      <c r="E88" s="427"/>
      <c r="F88" s="430"/>
      <c r="G88" s="427"/>
      <c r="H88" s="434"/>
      <c r="I88" s="434"/>
      <c r="J88" s="434"/>
      <c r="K88" s="434"/>
      <c r="L88" s="434"/>
      <c r="M88" s="430"/>
      <c r="N88" s="475"/>
      <c r="O88" s="465"/>
      <c r="P88" s="430"/>
      <c r="Q88" s="142">
        <v>35.542999999999999</v>
      </c>
      <c r="R88" s="141">
        <v>0</v>
      </c>
      <c r="S88" s="141">
        <v>0</v>
      </c>
      <c r="T88" s="216">
        <v>0</v>
      </c>
      <c r="U88" s="141">
        <v>0</v>
      </c>
      <c r="V88" s="142">
        <v>0</v>
      </c>
      <c r="W88" s="216">
        <v>0</v>
      </c>
      <c r="X88" s="164">
        <v>0</v>
      </c>
      <c r="Y88" s="146" t="s">
        <v>15</v>
      </c>
    </row>
    <row r="89" spans="1:25" s="147" customFormat="1" ht="27" customHeight="1" thickBot="1" x14ac:dyDescent="0.2">
      <c r="A89" s="441">
        <v>41</v>
      </c>
      <c r="B89" s="548" t="s">
        <v>144</v>
      </c>
      <c r="C89" s="549" t="s">
        <v>191</v>
      </c>
      <c r="D89" s="550" t="s">
        <v>192</v>
      </c>
      <c r="E89" s="451">
        <v>50.399000000000001</v>
      </c>
      <c r="F89" s="472">
        <v>50.369</v>
      </c>
      <c r="G89" s="451">
        <v>48.591000000000001</v>
      </c>
      <c r="H89" s="453">
        <v>48.59</v>
      </c>
      <c r="I89" s="453">
        <v>48.58</v>
      </c>
      <c r="J89" s="453">
        <v>0</v>
      </c>
      <c r="K89" s="453">
        <v>0</v>
      </c>
      <c r="L89" s="453">
        <v>0.01</v>
      </c>
      <c r="M89" s="435">
        <v>8</v>
      </c>
      <c r="N89" s="437">
        <v>0</v>
      </c>
      <c r="O89" s="464">
        <f t="shared" ref="O89" si="39">+(+E89+G89)-(M89+N89)</f>
        <v>90.990000000000009</v>
      </c>
      <c r="P89" s="439">
        <v>90.986000000000004</v>
      </c>
      <c r="Q89" s="140">
        <v>1</v>
      </c>
      <c r="R89" s="139">
        <v>0</v>
      </c>
      <c r="S89" s="139">
        <v>0</v>
      </c>
      <c r="T89" s="210">
        <v>0</v>
      </c>
      <c r="U89" s="139">
        <v>0</v>
      </c>
      <c r="V89" s="140">
        <v>0</v>
      </c>
      <c r="W89" s="210">
        <v>0</v>
      </c>
      <c r="X89" s="211">
        <v>0</v>
      </c>
      <c r="Y89" s="149" t="s">
        <v>19</v>
      </c>
    </row>
    <row r="90" spans="1:25" s="147" customFormat="1" ht="27" customHeight="1" thickBot="1" x14ac:dyDescent="0.2">
      <c r="A90" s="459"/>
      <c r="B90" s="548"/>
      <c r="C90" s="549"/>
      <c r="D90" s="550"/>
      <c r="E90" s="452"/>
      <c r="F90" s="473"/>
      <c r="G90" s="452"/>
      <c r="H90" s="454"/>
      <c r="I90" s="455"/>
      <c r="J90" s="455"/>
      <c r="K90" s="455"/>
      <c r="L90" s="455"/>
      <c r="M90" s="436"/>
      <c r="N90" s="438"/>
      <c r="O90" s="465"/>
      <c r="P90" s="440"/>
      <c r="Q90" s="142">
        <v>48.58</v>
      </c>
      <c r="R90" s="141">
        <v>0</v>
      </c>
      <c r="S90" s="156">
        <v>0</v>
      </c>
      <c r="T90" s="157">
        <v>0</v>
      </c>
      <c r="U90" s="156">
        <v>0</v>
      </c>
      <c r="V90" s="158">
        <v>0</v>
      </c>
      <c r="W90" s="157">
        <v>0</v>
      </c>
      <c r="X90" s="159">
        <v>0</v>
      </c>
      <c r="Y90" s="146" t="s">
        <v>15</v>
      </c>
    </row>
    <row r="91" spans="1:25" s="147" customFormat="1" ht="39" customHeight="1" thickBot="1" x14ac:dyDescent="0.2">
      <c r="A91" s="441">
        <v>42</v>
      </c>
      <c r="B91" s="548" t="s">
        <v>180</v>
      </c>
      <c r="C91" s="549" t="s">
        <v>351</v>
      </c>
      <c r="D91" s="550" t="s">
        <v>352</v>
      </c>
      <c r="E91" s="451">
        <v>95.090999999999994</v>
      </c>
      <c r="F91" s="439">
        <v>95.090999999999994</v>
      </c>
      <c r="G91" s="451">
        <v>26.728000000000002</v>
      </c>
      <c r="H91" s="453">
        <v>26.728000000000002</v>
      </c>
      <c r="I91" s="453">
        <v>26.728000000000002</v>
      </c>
      <c r="J91" s="453">
        <v>0</v>
      </c>
      <c r="K91" s="453">
        <v>0</v>
      </c>
      <c r="L91" s="453">
        <v>0</v>
      </c>
      <c r="M91" s="435">
        <v>32</v>
      </c>
      <c r="N91" s="477">
        <v>0</v>
      </c>
      <c r="O91" s="420">
        <f t="shared" ref="O91" si="40">+(+E91+G91)-(M91+N91)</f>
        <v>89.818999999999988</v>
      </c>
      <c r="P91" s="439">
        <v>89.819000000000003</v>
      </c>
      <c r="Q91" s="140">
        <v>1</v>
      </c>
      <c r="R91" s="139">
        <v>0</v>
      </c>
      <c r="S91" s="139">
        <v>0</v>
      </c>
      <c r="T91" s="210">
        <v>0</v>
      </c>
      <c r="U91" s="139">
        <v>0</v>
      </c>
      <c r="V91" s="140">
        <v>0</v>
      </c>
      <c r="W91" s="210">
        <v>0</v>
      </c>
      <c r="X91" s="211">
        <v>0</v>
      </c>
      <c r="Y91" s="146" t="s">
        <v>19</v>
      </c>
    </row>
    <row r="92" spans="1:25" s="147" customFormat="1" ht="39" customHeight="1" thickBot="1" x14ac:dyDescent="0.2">
      <c r="A92" s="459"/>
      <c r="B92" s="559"/>
      <c r="C92" s="560"/>
      <c r="D92" s="558"/>
      <c r="E92" s="479"/>
      <c r="F92" s="468"/>
      <c r="G92" s="479"/>
      <c r="H92" s="455"/>
      <c r="I92" s="455"/>
      <c r="J92" s="455"/>
      <c r="K92" s="455"/>
      <c r="L92" s="455"/>
      <c r="M92" s="436"/>
      <c r="N92" s="478"/>
      <c r="O92" s="421"/>
      <c r="P92" s="468"/>
      <c r="Q92" s="142">
        <v>26.728000000000002</v>
      </c>
      <c r="R92" s="141">
        <v>0</v>
      </c>
      <c r="S92" s="141">
        <v>0</v>
      </c>
      <c r="T92" s="216">
        <v>0</v>
      </c>
      <c r="U92" s="141">
        <v>0</v>
      </c>
      <c r="V92" s="142">
        <v>0</v>
      </c>
      <c r="W92" s="216">
        <v>0</v>
      </c>
      <c r="X92" s="164">
        <v>0</v>
      </c>
      <c r="Y92" s="146" t="s">
        <v>15</v>
      </c>
    </row>
    <row r="93" spans="1:25" s="147" customFormat="1" ht="42.75" customHeight="1" thickBot="1" x14ac:dyDescent="0.2">
      <c r="A93" s="441">
        <v>43</v>
      </c>
      <c r="B93" s="552" t="s">
        <v>230</v>
      </c>
      <c r="C93" s="555" t="s">
        <v>273</v>
      </c>
      <c r="D93" s="550" t="s">
        <v>353</v>
      </c>
      <c r="E93" s="451">
        <v>32</v>
      </c>
      <c r="F93" s="472">
        <v>32</v>
      </c>
      <c r="G93" s="451">
        <v>65.007000000000005</v>
      </c>
      <c r="H93" s="453">
        <v>65.007000000000005</v>
      </c>
      <c r="I93" s="453">
        <v>65</v>
      </c>
      <c r="J93" s="453">
        <v>0</v>
      </c>
      <c r="K93" s="453">
        <v>0</v>
      </c>
      <c r="L93" s="453">
        <v>7.0000000000000001E-3</v>
      </c>
      <c r="M93" s="435">
        <v>8.4719999999999995</v>
      </c>
      <c r="N93" s="437">
        <v>0</v>
      </c>
      <c r="O93" s="464">
        <f t="shared" ref="O93" si="41">+(+E93+G93)-(M93+N93)</f>
        <v>88.535000000000011</v>
      </c>
      <c r="P93" s="439">
        <v>88.534999999999997</v>
      </c>
      <c r="Q93" s="140">
        <v>1</v>
      </c>
      <c r="R93" s="139">
        <v>0</v>
      </c>
      <c r="S93" s="139">
        <v>0</v>
      </c>
      <c r="T93" s="210">
        <v>0</v>
      </c>
      <c r="U93" s="139">
        <v>0</v>
      </c>
      <c r="V93" s="140">
        <v>0</v>
      </c>
      <c r="W93" s="210">
        <v>0</v>
      </c>
      <c r="X93" s="211">
        <v>0</v>
      </c>
      <c r="Y93" s="149" t="s">
        <v>19</v>
      </c>
    </row>
    <row r="94" spans="1:25" s="147" customFormat="1" ht="42.75" customHeight="1" thickBot="1" x14ac:dyDescent="0.2">
      <c r="A94" s="459"/>
      <c r="B94" s="552"/>
      <c r="C94" s="555"/>
      <c r="D94" s="554"/>
      <c r="E94" s="452"/>
      <c r="F94" s="473"/>
      <c r="G94" s="452"/>
      <c r="H94" s="454"/>
      <c r="I94" s="455"/>
      <c r="J94" s="455"/>
      <c r="K94" s="455"/>
      <c r="L94" s="455"/>
      <c r="M94" s="436"/>
      <c r="N94" s="438"/>
      <c r="O94" s="465"/>
      <c r="P94" s="440"/>
      <c r="Q94" s="142">
        <v>65</v>
      </c>
      <c r="R94" s="141">
        <v>0</v>
      </c>
      <c r="S94" s="156">
        <v>0</v>
      </c>
      <c r="T94" s="157">
        <v>0</v>
      </c>
      <c r="U94" s="156">
        <v>0</v>
      </c>
      <c r="V94" s="158">
        <v>0</v>
      </c>
      <c r="W94" s="157">
        <v>0</v>
      </c>
      <c r="X94" s="159">
        <v>0</v>
      </c>
      <c r="Y94" s="146" t="s">
        <v>15</v>
      </c>
    </row>
    <row r="95" spans="1:25" s="147" customFormat="1" ht="34.5" customHeight="1" thickBot="1" x14ac:dyDescent="0.2">
      <c r="A95" s="441">
        <v>44</v>
      </c>
      <c r="B95" s="548" t="s">
        <v>354</v>
      </c>
      <c r="C95" s="550" t="s">
        <v>355</v>
      </c>
      <c r="D95" s="550" t="s">
        <v>356</v>
      </c>
      <c r="E95" s="451">
        <v>0</v>
      </c>
      <c r="F95" s="439">
        <v>0</v>
      </c>
      <c r="G95" s="451">
        <v>83</v>
      </c>
      <c r="H95" s="453">
        <v>83</v>
      </c>
      <c r="I95" s="453">
        <v>83</v>
      </c>
      <c r="J95" s="453">
        <v>0</v>
      </c>
      <c r="K95" s="453">
        <v>0</v>
      </c>
      <c r="L95" s="453">
        <v>0</v>
      </c>
      <c r="M95" s="435">
        <v>0</v>
      </c>
      <c r="N95" s="437">
        <v>0</v>
      </c>
      <c r="O95" s="464">
        <f t="shared" ref="O95" si="42">+(+E95+G95)-(M95+N95)</f>
        <v>83</v>
      </c>
      <c r="P95" s="439">
        <v>83</v>
      </c>
      <c r="Q95" s="140">
        <v>1</v>
      </c>
      <c r="R95" s="139">
        <v>0</v>
      </c>
      <c r="S95" s="139">
        <v>0</v>
      </c>
      <c r="T95" s="210">
        <v>0</v>
      </c>
      <c r="U95" s="139">
        <v>0</v>
      </c>
      <c r="V95" s="140">
        <v>0</v>
      </c>
      <c r="W95" s="210">
        <v>0</v>
      </c>
      <c r="X95" s="211">
        <v>0</v>
      </c>
      <c r="Y95" s="146" t="s">
        <v>19</v>
      </c>
    </row>
    <row r="96" spans="1:25" s="147" customFormat="1" ht="34.5" customHeight="1" thickBot="1" x14ac:dyDescent="0.2">
      <c r="A96" s="459"/>
      <c r="B96" s="559"/>
      <c r="C96" s="558"/>
      <c r="D96" s="558"/>
      <c r="E96" s="452"/>
      <c r="F96" s="440"/>
      <c r="G96" s="452"/>
      <c r="H96" s="454"/>
      <c r="I96" s="455"/>
      <c r="J96" s="455"/>
      <c r="K96" s="455"/>
      <c r="L96" s="455"/>
      <c r="M96" s="436"/>
      <c r="N96" s="438"/>
      <c r="O96" s="465"/>
      <c r="P96" s="468"/>
      <c r="Q96" s="142">
        <v>83</v>
      </c>
      <c r="R96" s="141">
        <v>0</v>
      </c>
      <c r="S96" s="141">
        <v>0</v>
      </c>
      <c r="T96" s="216">
        <v>0</v>
      </c>
      <c r="U96" s="141">
        <v>0</v>
      </c>
      <c r="V96" s="142">
        <v>0</v>
      </c>
      <c r="W96" s="216">
        <v>0</v>
      </c>
      <c r="X96" s="164">
        <v>0</v>
      </c>
      <c r="Y96" s="146" t="s">
        <v>15</v>
      </c>
    </row>
    <row r="97" spans="1:25" s="147" customFormat="1" ht="27" customHeight="1" thickBot="1" x14ac:dyDescent="0.2">
      <c r="A97" s="441">
        <v>45</v>
      </c>
      <c r="B97" s="548" t="s">
        <v>184</v>
      </c>
      <c r="C97" s="549" t="s">
        <v>357</v>
      </c>
      <c r="D97" s="550" t="s">
        <v>358</v>
      </c>
      <c r="E97" s="426">
        <v>81.551000000000002</v>
      </c>
      <c r="F97" s="429">
        <v>81.551000000000002</v>
      </c>
      <c r="G97" s="426">
        <v>50.024000000000001</v>
      </c>
      <c r="H97" s="433">
        <v>50.024000000000001</v>
      </c>
      <c r="I97" s="433">
        <v>50</v>
      </c>
      <c r="J97" s="453">
        <v>0</v>
      </c>
      <c r="K97" s="453">
        <v>0</v>
      </c>
      <c r="L97" s="453">
        <v>2.4E-2</v>
      </c>
      <c r="M97" s="456">
        <v>48.9</v>
      </c>
      <c r="N97" s="437">
        <v>0</v>
      </c>
      <c r="O97" s="464">
        <f t="shared" ref="O97" si="43">+(+E97+G97)-(M97+N97)</f>
        <v>82.674999999999983</v>
      </c>
      <c r="P97" s="429">
        <v>82.676000000000002</v>
      </c>
      <c r="Q97" s="140">
        <v>1</v>
      </c>
      <c r="R97" s="139">
        <v>0</v>
      </c>
      <c r="S97" s="139">
        <v>0</v>
      </c>
      <c r="T97" s="210">
        <v>0</v>
      </c>
      <c r="U97" s="139">
        <v>0</v>
      </c>
      <c r="V97" s="140">
        <v>0</v>
      </c>
      <c r="W97" s="210">
        <v>0</v>
      </c>
      <c r="X97" s="211">
        <v>0</v>
      </c>
      <c r="Y97" s="146" t="s">
        <v>19</v>
      </c>
    </row>
    <row r="98" spans="1:25" s="147" customFormat="1" ht="27" customHeight="1" thickBot="1" x14ac:dyDescent="0.2">
      <c r="A98" s="459"/>
      <c r="B98" s="548"/>
      <c r="C98" s="551"/>
      <c r="D98" s="550"/>
      <c r="E98" s="460"/>
      <c r="F98" s="458"/>
      <c r="G98" s="460"/>
      <c r="H98" s="461"/>
      <c r="I98" s="434"/>
      <c r="J98" s="455"/>
      <c r="K98" s="455"/>
      <c r="L98" s="455"/>
      <c r="M98" s="457"/>
      <c r="N98" s="438"/>
      <c r="O98" s="465"/>
      <c r="P98" s="458"/>
      <c r="Q98" s="163">
        <v>50</v>
      </c>
      <c r="R98" s="141">
        <v>0</v>
      </c>
      <c r="S98" s="141">
        <v>0</v>
      </c>
      <c r="T98" s="216">
        <v>0</v>
      </c>
      <c r="U98" s="141">
        <v>0</v>
      </c>
      <c r="V98" s="142">
        <v>0</v>
      </c>
      <c r="W98" s="216">
        <v>0</v>
      </c>
      <c r="X98" s="164">
        <v>0</v>
      </c>
      <c r="Y98" s="146" t="s">
        <v>15</v>
      </c>
    </row>
    <row r="99" spans="1:25" s="160" customFormat="1" ht="28.5" customHeight="1" thickBot="1" x14ac:dyDescent="0.2">
      <c r="A99" s="441">
        <v>46</v>
      </c>
      <c r="B99" s="553" t="s">
        <v>198</v>
      </c>
      <c r="C99" s="553" t="s">
        <v>359</v>
      </c>
      <c r="D99" s="550" t="s">
        <v>360</v>
      </c>
      <c r="E99" s="451">
        <v>73.091999999999999</v>
      </c>
      <c r="F99" s="439">
        <v>73.091999999999999</v>
      </c>
      <c r="G99" s="451">
        <v>32.704000000000001</v>
      </c>
      <c r="H99" s="453">
        <v>32.704000000000001</v>
      </c>
      <c r="I99" s="453">
        <v>32.651000000000003</v>
      </c>
      <c r="J99" s="453">
        <v>0</v>
      </c>
      <c r="K99" s="453">
        <v>0</v>
      </c>
      <c r="L99" s="453">
        <v>5.2999999999999999E-2</v>
      </c>
      <c r="M99" s="435">
        <v>26.966999999999999</v>
      </c>
      <c r="N99" s="437">
        <v>0</v>
      </c>
      <c r="O99" s="420">
        <f t="shared" ref="O99" si="44">+(+E99+G99)-(M99+N99)</f>
        <v>78.828999999999994</v>
      </c>
      <c r="P99" s="439">
        <v>78.828000000000003</v>
      </c>
      <c r="Q99" s="140">
        <v>1</v>
      </c>
      <c r="R99" s="139">
        <v>0</v>
      </c>
      <c r="S99" s="139">
        <v>0</v>
      </c>
      <c r="T99" s="210">
        <v>0</v>
      </c>
      <c r="U99" s="139">
        <v>0</v>
      </c>
      <c r="V99" s="140">
        <v>0</v>
      </c>
      <c r="W99" s="210">
        <v>0</v>
      </c>
      <c r="X99" s="211">
        <v>0</v>
      </c>
      <c r="Y99" s="149" t="s">
        <v>19</v>
      </c>
    </row>
    <row r="100" spans="1:25" s="160" customFormat="1" ht="28.5" customHeight="1" thickBot="1" x14ac:dyDescent="0.2">
      <c r="A100" s="459"/>
      <c r="B100" s="553"/>
      <c r="C100" s="548"/>
      <c r="D100" s="550"/>
      <c r="E100" s="452"/>
      <c r="F100" s="440"/>
      <c r="G100" s="452"/>
      <c r="H100" s="454"/>
      <c r="I100" s="455"/>
      <c r="J100" s="455"/>
      <c r="K100" s="455"/>
      <c r="L100" s="455"/>
      <c r="M100" s="436"/>
      <c r="N100" s="438"/>
      <c r="O100" s="428"/>
      <c r="P100" s="440"/>
      <c r="Q100" s="142">
        <v>32.651000000000003</v>
      </c>
      <c r="R100" s="141">
        <v>0</v>
      </c>
      <c r="S100" s="141">
        <v>0</v>
      </c>
      <c r="T100" s="216">
        <v>0</v>
      </c>
      <c r="U100" s="141">
        <v>0</v>
      </c>
      <c r="V100" s="142">
        <v>0</v>
      </c>
      <c r="W100" s="216">
        <v>0</v>
      </c>
      <c r="X100" s="164">
        <v>0</v>
      </c>
      <c r="Y100" s="146" t="s">
        <v>15</v>
      </c>
    </row>
    <row r="101" spans="1:25" s="147" customFormat="1" ht="53.25" customHeight="1" thickBot="1" x14ac:dyDescent="0.2">
      <c r="A101" s="441">
        <v>47</v>
      </c>
      <c r="B101" s="548" t="s">
        <v>361</v>
      </c>
      <c r="C101" s="549" t="s">
        <v>362</v>
      </c>
      <c r="D101" s="550" t="s">
        <v>363</v>
      </c>
      <c r="E101" s="451">
        <v>68.787999999999997</v>
      </c>
      <c r="F101" s="439">
        <v>68.787999999999997</v>
      </c>
      <c r="G101" s="451">
        <v>103.014</v>
      </c>
      <c r="H101" s="453">
        <v>103.014</v>
      </c>
      <c r="I101" s="453">
        <v>103</v>
      </c>
      <c r="J101" s="453">
        <v>0</v>
      </c>
      <c r="K101" s="453">
        <v>0</v>
      </c>
      <c r="L101" s="453">
        <v>1.4E-2</v>
      </c>
      <c r="M101" s="435">
        <v>94.015000000000001</v>
      </c>
      <c r="N101" s="437">
        <v>0</v>
      </c>
      <c r="O101" s="420">
        <f t="shared" ref="O101" si="45">+(+E101+G101)-(M101+N101)</f>
        <v>77.786999999999992</v>
      </c>
      <c r="P101" s="439">
        <v>77.787000000000006</v>
      </c>
      <c r="Q101" s="140">
        <v>3</v>
      </c>
      <c r="R101" s="139">
        <v>0</v>
      </c>
      <c r="S101" s="139">
        <v>0</v>
      </c>
      <c r="T101" s="210">
        <v>0</v>
      </c>
      <c r="U101" s="139">
        <v>0</v>
      </c>
      <c r="V101" s="140">
        <v>0</v>
      </c>
      <c r="W101" s="210">
        <v>0</v>
      </c>
      <c r="X101" s="211">
        <v>0</v>
      </c>
      <c r="Y101" s="146" t="s">
        <v>19</v>
      </c>
    </row>
    <row r="102" spans="1:25" s="147" customFormat="1" ht="53.25" customHeight="1" thickBot="1" x14ac:dyDescent="0.2">
      <c r="A102" s="459"/>
      <c r="B102" s="548"/>
      <c r="C102" s="549"/>
      <c r="D102" s="558"/>
      <c r="E102" s="452"/>
      <c r="F102" s="440"/>
      <c r="G102" s="452"/>
      <c r="H102" s="454"/>
      <c r="I102" s="455"/>
      <c r="J102" s="455"/>
      <c r="K102" s="455"/>
      <c r="L102" s="455"/>
      <c r="M102" s="436"/>
      <c r="N102" s="438"/>
      <c r="O102" s="428"/>
      <c r="P102" s="440"/>
      <c r="Q102" s="142">
        <v>103</v>
      </c>
      <c r="R102" s="141">
        <v>0</v>
      </c>
      <c r="S102" s="141">
        <v>0</v>
      </c>
      <c r="T102" s="216">
        <v>0</v>
      </c>
      <c r="U102" s="141">
        <v>0</v>
      </c>
      <c r="V102" s="142">
        <v>0</v>
      </c>
      <c r="W102" s="216">
        <v>0</v>
      </c>
      <c r="X102" s="164">
        <v>0</v>
      </c>
      <c r="Y102" s="146" t="s">
        <v>15</v>
      </c>
    </row>
    <row r="103" spans="1:25" s="147" customFormat="1" ht="32.25" customHeight="1" thickBot="1" x14ac:dyDescent="0.2">
      <c r="A103" s="441">
        <v>48</v>
      </c>
      <c r="B103" s="548" t="s">
        <v>364</v>
      </c>
      <c r="C103" s="549" t="s">
        <v>365</v>
      </c>
      <c r="D103" s="550" t="s">
        <v>366</v>
      </c>
      <c r="E103" s="426">
        <v>80.725999999999999</v>
      </c>
      <c r="F103" s="429">
        <v>80.725999999999999</v>
      </c>
      <c r="G103" s="426">
        <v>23.562999999999999</v>
      </c>
      <c r="H103" s="433">
        <v>23.562999999999999</v>
      </c>
      <c r="I103" s="433">
        <v>23.562999999999999</v>
      </c>
      <c r="J103" s="453">
        <v>0</v>
      </c>
      <c r="K103" s="453">
        <v>0</v>
      </c>
      <c r="L103" s="433">
        <v>0</v>
      </c>
      <c r="M103" s="456">
        <v>29</v>
      </c>
      <c r="N103" s="437">
        <v>0</v>
      </c>
      <c r="O103" s="464">
        <f t="shared" ref="O103" si="46">+(+E103+G103)-(M103+N103)</f>
        <v>75.289000000000001</v>
      </c>
      <c r="P103" s="429">
        <v>75.289000000000001</v>
      </c>
      <c r="Q103" s="138">
        <v>2</v>
      </c>
      <c r="R103" s="139">
        <v>0</v>
      </c>
      <c r="S103" s="139">
        <v>0</v>
      </c>
      <c r="T103" s="210">
        <v>0</v>
      </c>
      <c r="U103" s="139">
        <v>0</v>
      </c>
      <c r="V103" s="140">
        <v>0</v>
      </c>
      <c r="W103" s="210">
        <v>0</v>
      </c>
      <c r="X103" s="211">
        <v>0</v>
      </c>
      <c r="Y103" s="146" t="s">
        <v>19</v>
      </c>
    </row>
    <row r="104" spans="1:25" s="147" customFormat="1" ht="32.25" customHeight="1" thickBot="1" x14ac:dyDescent="0.2">
      <c r="A104" s="459"/>
      <c r="B104" s="548"/>
      <c r="C104" s="551"/>
      <c r="D104" s="550"/>
      <c r="E104" s="460"/>
      <c r="F104" s="458"/>
      <c r="G104" s="460"/>
      <c r="H104" s="461"/>
      <c r="I104" s="434"/>
      <c r="J104" s="455"/>
      <c r="K104" s="455"/>
      <c r="L104" s="434"/>
      <c r="M104" s="457"/>
      <c r="N104" s="438"/>
      <c r="O104" s="465"/>
      <c r="P104" s="458"/>
      <c r="Q104" s="163">
        <v>23.562999999999999</v>
      </c>
      <c r="R104" s="141">
        <v>0</v>
      </c>
      <c r="S104" s="141">
        <v>0</v>
      </c>
      <c r="T104" s="216">
        <v>0</v>
      </c>
      <c r="U104" s="141">
        <v>0</v>
      </c>
      <c r="V104" s="142">
        <v>0</v>
      </c>
      <c r="W104" s="216">
        <v>0</v>
      </c>
      <c r="X104" s="164">
        <v>0</v>
      </c>
      <c r="Y104" s="146" t="s">
        <v>15</v>
      </c>
    </row>
    <row r="105" spans="1:25" s="147" customFormat="1" ht="27" customHeight="1" thickBot="1" x14ac:dyDescent="0.2">
      <c r="A105" s="441">
        <v>49</v>
      </c>
      <c r="B105" s="548" t="s">
        <v>174</v>
      </c>
      <c r="C105" s="549" t="s">
        <v>204</v>
      </c>
      <c r="D105" s="550" t="s">
        <v>205</v>
      </c>
      <c r="E105" s="451">
        <v>44.481000000000002</v>
      </c>
      <c r="F105" s="439">
        <v>44.481000000000002</v>
      </c>
      <c r="G105" s="451">
        <v>35.473999999999997</v>
      </c>
      <c r="H105" s="453">
        <v>35.473999999999997</v>
      </c>
      <c r="I105" s="453">
        <v>35.456000000000003</v>
      </c>
      <c r="J105" s="453">
        <v>0</v>
      </c>
      <c r="K105" s="453">
        <v>0</v>
      </c>
      <c r="L105" s="453">
        <v>1.7999999999999999E-2</v>
      </c>
      <c r="M105" s="439">
        <v>7.5</v>
      </c>
      <c r="N105" s="437">
        <v>0</v>
      </c>
      <c r="O105" s="464">
        <f t="shared" ref="O105" si="47">+(+E105+G105)-(M105+N105)</f>
        <v>72.454999999999998</v>
      </c>
      <c r="P105" s="439">
        <v>72.454999999999998</v>
      </c>
      <c r="Q105" s="140">
        <v>1</v>
      </c>
      <c r="R105" s="139">
        <v>0</v>
      </c>
      <c r="S105" s="139">
        <v>0</v>
      </c>
      <c r="T105" s="210">
        <v>0</v>
      </c>
      <c r="U105" s="139">
        <v>0</v>
      </c>
      <c r="V105" s="140">
        <v>0</v>
      </c>
      <c r="W105" s="210">
        <v>0</v>
      </c>
      <c r="X105" s="211">
        <v>0</v>
      </c>
      <c r="Y105" s="146" t="s">
        <v>19</v>
      </c>
    </row>
    <row r="106" spans="1:25" s="147" customFormat="1" ht="27" customHeight="1" thickBot="1" x14ac:dyDescent="0.2">
      <c r="A106" s="459"/>
      <c r="B106" s="548"/>
      <c r="C106" s="551"/>
      <c r="D106" s="550"/>
      <c r="E106" s="452"/>
      <c r="F106" s="440"/>
      <c r="G106" s="452"/>
      <c r="H106" s="454"/>
      <c r="I106" s="455"/>
      <c r="J106" s="455"/>
      <c r="K106" s="455"/>
      <c r="L106" s="455"/>
      <c r="M106" s="468"/>
      <c r="N106" s="438"/>
      <c r="O106" s="476"/>
      <c r="P106" s="440"/>
      <c r="Q106" s="142">
        <v>35.456000000000003</v>
      </c>
      <c r="R106" s="141">
        <v>0</v>
      </c>
      <c r="S106" s="141">
        <v>0</v>
      </c>
      <c r="T106" s="216">
        <v>0</v>
      </c>
      <c r="U106" s="141">
        <v>0</v>
      </c>
      <c r="V106" s="142">
        <v>0</v>
      </c>
      <c r="W106" s="216">
        <v>0</v>
      </c>
      <c r="X106" s="164">
        <v>0</v>
      </c>
      <c r="Y106" s="146" t="s">
        <v>15</v>
      </c>
    </row>
    <row r="107" spans="1:25" s="147" customFormat="1" ht="46.5" customHeight="1" thickBot="1" x14ac:dyDescent="0.2">
      <c r="A107" s="441">
        <v>50</v>
      </c>
      <c r="B107" s="552" t="s">
        <v>178</v>
      </c>
      <c r="C107" s="549" t="s">
        <v>179</v>
      </c>
      <c r="D107" s="549" t="s">
        <v>367</v>
      </c>
      <c r="E107" s="451">
        <v>112.078</v>
      </c>
      <c r="F107" s="439">
        <v>112.078</v>
      </c>
      <c r="G107" s="451">
        <v>41.972999999999999</v>
      </c>
      <c r="H107" s="453">
        <v>41.972999999999999</v>
      </c>
      <c r="I107" s="453">
        <v>41.972999999999999</v>
      </c>
      <c r="J107" s="453">
        <v>0</v>
      </c>
      <c r="K107" s="453">
        <v>0</v>
      </c>
      <c r="L107" s="453">
        <v>0</v>
      </c>
      <c r="M107" s="435">
        <v>81.724999999999994</v>
      </c>
      <c r="N107" s="437">
        <v>0</v>
      </c>
      <c r="O107" s="420">
        <f t="shared" ref="O107" si="48">+(+E107+G107)-(M107+N107)</f>
        <v>72.325999999999993</v>
      </c>
      <c r="P107" s="439">
        <v>72.325999999999993</v>
      </c>
      <c r="Q107" s="140">
        <v>2</v>
      </c>
      <c r="R107" s="139">
        <v>0</v>
      </c>
      <c r="S107" s="139">
        <v>0</v>
      </c>
      <c r="T107" s="210">
        <v>0</v>
      </c>
      <c r="U107" s="139">
        <v>0</v>
      </c>
      <c r="V107" s="140">
        <v>0</v>
      </c>
      <c r="W107" s="210">
        <v>0</v>
      </c>
      <c r="X107" s="211">
        <v>0</v>
      </c>
      <c r="Y107" s="149" t="s">
        <v>19</v>
      </c>
    </row>
    <row r="108" spans="1:25" s="160" customFormat="1" ht="46.5" customHeight="1" thickBot="1" x14ac:dyDescent="0.2">
      <c r="A108" s="459"/>
      <c r="B108" s="552"/>
      <c r="C108" s="549"/>
      <c r="D108" s="549"/>
      <c r="E108" s="452"/>
      <c r="F108" s="440"/>
      <c r="G108" s="452"/>
      <c r="H108" s="454"/>
      <c r="I108" s="455"/>
      <c r="J108" s="455"/>
      <c r="K108" s="455"/>
      <c r="L108" s="455"/>
      <c r="M108" s="436"/>
      <c r="N108" s="438"/>
      <c r="O108" s="428"/>
      <c r="P108" s="440"/>
      <c r="Q108" s="142">
        <v>41.972999999999999</v>
      </c>
      <c r="R108" s="141">
        <v>0</v>
      </c>
      <c r="S108" s="141">
        <v>0</v>
      </c>
      <c r="T108" s="216">
        <v>0</v>
      </c>
      <c r="U108" s="141">
        <v>0</v>
      </c>
      <c r="V108" s="142">
        <v>0</v>
      </c>
      <c r="W108" s="216">
        <v>0</v>
      </c>
      <c r="X108" s="164">
        <v>0</v>
      </c>
      <c r="Y108" s="146" t="s">
        <v>15</v>
      </c>
    </row>
    <row r="109" spans="1:25" s="147" customFormat="1" ht="27" customHeight="1" thickBot="1" x14ac:dyDescent="0.2">
      <c r="A109" s="441">
        <v>51</v>
      </c>
      <c r="B109" s="548" t="s">
        <v>193</v>
      </c>
      <c r="C109" s="549" t="s">
        <v>368</v>
      </c>
      <c r="D109" s="550" t="s">
        <v>369</v>
      </c>
      <c r="E109" s="451">
        <v>65.385000000000005</v>
      </c>
      <c r="F109" s="439">
        <v>65.385000000000005</v>
      </c>
      <c r="G109" s="451">
        <v>69.343000000000004</v>
      </c>
      <c r="H109" s="453">
        <v>69.343000000000004</v>
      </c>
      <c r="I109" s="453">
        <v>69.338999999999999</v>
      </c>
      <c r="J109" s="453">
        <v>0</v>
      </c>
      <c r="K109" s="453">
        <v>0</v>
      </c>
      <c r="L109" s="453">
        <v>4.0000000000000001E-3</v>
      </c>
      <c r="M109" s="435">
        <v>65.3</v>
      </c>
      <c r="N109" s="437">
        <v>0</v>
      </c>
      <c r="O109" s="420">
        <f t="shared" ref="O109" si="49">+(+E109+G109)-(M109+N109)</f>
        <v>69.428000000000011</v>
      </c>
      <c r="P109" s="429">
        <v>69.427000000000007</v>
      </c>
      <c r="Q109" s="140">
        <v>1</v>
      </c>
      <c r="R109" s="139">
        <v>0</v>
      </c>
      <c r="S109" s="139">
        <v>0</v>
      </c>
      <c r="T109" s="210">
        <v>0</v>
      </c>
      <c r="U109" s="139">
        <v>0</v>
      </c>
      <c r="V109" s="140">
        <v>0</v>
      </c>
      <c r="W109" s="210">
        <v>0</v>
      </c>
      <c r="X109" s="211">
        <v>0</v>
      </c>
      <c r="Y109" s="146" t="s">
        <v>19</v>
      </c>
    </row>
    <row r="110" spans="1:25" s="147" customFormat="1" ht="27" customHeight="1" thickBot="1" x14ac:dyDescent="0.2">
      <c r="A110" s="459"/>
      <c r="B110" s="548"/>
      <c r="C110" s="551"/>
      <c r="D110" s="554"/>
      <c r="E110" s="452"/>
      <c r="F110" s="440"/>
      <c r="G110" s="452"/>
      <c r="H110" s="454"/>
      <c r="I110" s="455"/>
      <c r="J110" s="455"/>
      <c r="K110" s="455"/>
      <c r="L110" s="455"/>
      <c r="M110" s="436"/>
      <c r="N110" s="438"/>
      <c r="O110" s="421"/>
      <c r="P110" s="458"/>
      <c r="Q110" s="142">
        <v>69.338999999999999</v>
      </c>
      <c r="R110" s="141">
        <v>0</v>
      </c>
      <c r="S110" s="141">
        <v>0</v>
      </c>
      <c r="T110" s="216">
        <v>0</v>
      </c>
      <c r="U110" s="141">
        <v>0</v>
      </c>
      <c r="V110" s="142">
        <v>0</v>
      </c>
      <c r="W110" s="216">
        <v>0</v>
      </c>
      <c r="X110" s="164">
        <v>0</v>
      </c>
      <c r="Y110" s="146" t="s">
        <v>15</v>
      </c>
    </row>
    <row r="111" spans="1:25" s="147" customFormat="1" ht="45" customHeight="1" thickBot="1" x14ac:dyDescent="0.2">
      <c r="A111" s="441">
        <v>52</v>
      </c>
      <c r="B111" s="548" t="s">
        <v>370</v>
      </c>
      <c r="C111" s="549" t="s">
        <v>371</v>
      </c>
      <c r="D111" s="550" t="s">
        <v>372</v>
      </c>
      <c r="E111" s="426">
        <v>30.056999999999999</v>
      </c>
      <c r="F111" s="429">
        <v>30.056999999999999</v>
      </c>
      <c r="G111" s="426">
        <v>36.481000000000002</v>
      </c>
      <c r="H111" s="433">
        <v>36.481000000000002</v>
      </c>
      <c r="I111" s="433">
        <v>36.469000000000001</v>
      </c>
      <c r="J111" s="453">
        <v>0</v>
      </c>
      <c r="K111" s="453">
        <v>0</v>
      </c>
      <c r="L111" s="433">
        <v>1.2E-2</v>
      </c>
      <c r="M111" s="456">
        <v>0</v>
      </c>
      <c r="N111" s="437">
        <v>0</v>
      </c>
      <c r="O111" s="464">
        <f t="shared" ref="O111" si="50">+(+E111+G111)-(M111+N111)</f>
        <v>66.537999999999997</v>
      </c>
      <c r="P111" s="439">
        <v>66.537999999999997</v>
      </c>
      <c r="Q111" s="138">
        <v>1</v>
      </c>
      <c r="R111" s="139">
        <v>0</v>
      </c>
      <c r="S111" s="139">
        <v>0</v>
      </c>
      <c r="T111" s="210">
        <v>0</v>
      </c>
      <c r="U111" s="139">
        <v>0</v>
      </c>
      <c r="V111" s="140">
        <v>0</v>
      </c>
      <c r="W111" s="210">
        <v>0</v>
      </c>
      <c r="X111" s="211">
        <v>0</v>
      </c>
      <c r="Y111" s="146" t="s">
        <v>19</v>
      </c>
    </row>
    <row r="112" spans="1:25" s="147" customFormat="1" ht="45" customHeight="1" thickBot="1" x14ac:dyDescent="0.2">
      <c r="A112" s="459"/>
      <c r="B112" s="548"/>
      <c r="C112" s="551"/>
      <c r="D112" s="550"/>
      <c r="E112" s="427"/>
      <c r="F112" s="430"/>
      <c r="G112" s="427"/>
      <c r="H112" s="434"/>
      <c r="I112" s="434"/>
      <c r="J112" s="455"/>
      <c r="K112" s="455"/>
      <c r="L112" s="434"/>
      <c r="M112" s="457"/>
      <c r="N112" s="438"/>
      <c r="O112" s="476"/>
      <c r="P112" s="440"/>
      <c r="Q112" s="163">
        <v>36.469000000000001</v>
      </c>
      <c r="R112" s="141">
        <v>0</v>
      </c>
      <c r="S112" s="141">
        <v>0</v>
      </c>
      <c r="T112" s="216">
        <v>0</v>
      </c>
      <c r="U112" s="141">
        <v>0</v>
      </c>
      <c r="V112" s="142">
        <v>0</v>
      </c>
      <c r="W112" s="216">
        <v>0</v>
      </c>
      <c r="X112" s="164">
        <v>0</v>
      </c>
      <c r="Y112" s="146" t="s">
        <v>15</v>
      </c>
    </row>
    <row r="113" spans="1:25" s="160" customFormat="1" ht="30.75" customHeight="1" thickBot="1" x14ac:dyDescent="0.2">
      <c r="A113" s="441">
        <v>53</v>
      </c>
      <c r="B113" s="553" t="s">
        <v>143</v>
      </c>
      <c r="C113" s="549" t="s">
        <v>201</v>
      </c>
      <c r="D113" s="550" t="s">
        <v>202</v>
      </c>
      <c r="E113" s="451">
        <v>107.149</v>
      </c>
      <c r="F113" s="439">
        <v>107.149</v>
      </c>
      <c r="G113" s="451">
        <v>0.01</v>
      </c>
      <c r="H113" s="453">
        <v>0.01</v>
      </c>
      <c r="I113" s="453">
        <v>0</v>
      </c>
      <c r="J113" s="453">
        <v>0</v>
      </c>
      <c r="K113" s="453">
        <v>0</v>
      </c>
      <c r="L113" s="453">
        <v>0.01</v>
      </c>
      <c r="M113" s="435">
        <v>41.207999999999998</v>
      </c>
      <c r="N113" s="437">
        <v>0</v>
      </c>
      <c r="O113" s="420">
        <f t="shared" ref="O113" si="51">+(+E113+G113)-(M113+N113)</f>
        <v>65.951000000000008</v>
      </c>
      <c r="P113" s="439">
        <v>65.950999999999993</v>
      </c>
      <c r="Q113" s="140">
        <v>0</v>
      </c>
      <c r="R113" s="139">
        <v>0</v>
      </c>
      <c r="S113" s="139">
        <v>0</v>
      </c>
      <c r="T113" s="210">
        <v>0</v>
      </c>
      <c r="U113" s="139">
        <v>0</v>
      </c>
      <c r="V113" s="140">
        <v>0</v>
      </c>
      <c r="W113" s="210">
        <v>0</v>
      </c>
      <c r="X113" s="211">
        <v>0</v>
      </c>
      <c r="Y113" s="149" t="s">
        <v>19</v>
      </c>
    </row>
    <row r="114" spans="1:25" s="160" customFormat="1" ht="30.75" customHeight="1" thickBot="1" x14ac:dyDescent="0.2">
      <c r="A114" s="459"/>
      <c r="B114" s="553"/>
      <c r="C114" s="551"/>
      <c r="D114" s="550"/>
      <c r="E114" s="452"/>
      <c r="F114" s="440"/>
      <c r="G114" s="452"/>
      <c r="H114" s="454"/>
      <c r="I114" s="455"/>
      <c r="J114" s="455"/>
      <c r="K114" s="455"/>
      <c r="L114" s="455"/>
      <c r="M114" s="436"/>
      <c r="N114" s="438"/>
      <c r="O114" s="428"/>
      <c r="P114" s="440"/>
      <c r="Q114" s="142">
        <v>0</v>
      </c>
      <c r="R114" s="141">
        <v>0</v>
      </c>
      <c r="S114" s="141">
        <v>0</v>
      </c>
      <c r="T114" s="216">
        <v>0</v>
      </c>
      <c r="U114" s="141">
        <v>0</v>
      </c>
      <c r="V114" s="142">
        <v>0</v>
      </c>
      <c r="W114" s="216">
        <v>0</v>
      </c>
      <c r="X114" s="164">
        <v>0</v>
      </c>
      <c r="Y114" s="146" t="s">
        <v>15</v>
      </c>
    </row>
    <row r="115" spans="1:25" s="147" customFormat="1" ht="34.5" customHeight="1" thickBot="1" x14ac:dyDescent="0.2">
      <c r="A115" s="441">
        <v>54</v>
      </c>
      <c r="B115" s="548" t="s">
        <v>194</v>
      </c>
      <c r="C115" s="549" t="s">
        <v>195</v>
      </c>
      <c r="D115" s="550" t="s">
        <v>373</v>
      </c>
      <c r="E115" s="451">
        <v>62.709000000000003</v>
      </c>
      <c r="F115" s="439">
        <v>62.709000000000003</v>
      </c>
      <c r="G115" s="451">
        <v>50.481999999999999</v>
      </c>
      <c r="H115" s="453">
        <v>50.481999999999999</v>
      </c>
      <c r="I115" s="453">
        <v>50.426000000000002</v>
      </c>
      <c r="J115" s="453">
        <v>0</v>
      </c>
      <c r="K115" s="453">
        <v>0</v>
      </c>
      <c r="L115" s="453">
        <v>5.6000000000000001E-2</v>
      </c>
      <c r="M115" s="439">
        <v>50</v>
      </c>
      <c r="N115" s="437">
        <v>0</v>
      </c>
      <c r="O115" s="464">
        <f t="shared" ref="O115" si="52">+(+E115+G115)-(M115+N115)</f>
        <v>63.191000000000003</v>
      </c>
      <c r="P115" s="439">
        <v>63.192</v>
      </c>
      <c r="Q115" s="140">
        <v>1</v>
      </c>
      <c r="R115" s="139">
        <v>0</v>
      </c>
      <c r="S115" s="139">
        <v>0</v>
      </c>
      <c r="T115" s="210">
        <v>0</v>
      </c>
      <c r="U115" s="139">
        <v>0</v>
      </c>
      <c r="V115" s="140">
        <v>0</v>
      </c>
      <c r="W115" s="210">
        <v>0</v>
      </c>
      <c r="X115" s="211">
        <v>0</v>
      </c>
      <c r="Y115" s="146" t="s">
        <v>19</v>
      </c>
    </row>
    <row r="116" spans="1:25" s="147" customFormat="1" ht="34.5" customHeight="1" thickBot="1" x14ac:dyDescent="0.2">
      <c r="A116" s="459"/>
      <c r="B116" s="548"/>
      <c r="C116" s="551"/>
      <c r="D116" s="550"/>
      <c r="E116" s="452"/>
      <c r="F116" s="440"/>
      <c r="G116" s="452"/>
      <c r="H116" s="454"/>
      <c r="I116" s="455"/>
      <c r="J116" s="455"/>
      <c r="K116" s="455"/>
      <c r="L116" s="455"/>
      <c r="M116" s="468"/>
      <c r="N116" s="438"/>
      <c r="O116" s="476"/>
      <c r="P116" s="440"/>
      <c r="Q116" s="142">
        <v>50.426000000000002</v>
      </c>
      <c r="R116" s="141">
        <v>0</v>
      </c>
      <c r="S116" s="141">
        <v>0</v>
      </c>
      <c r="T116" s="216">
        <v>0</v>
      </c>
      <c r="U116" s="141">
        <v>0</v>
      </c>
      <c r="V116" s="142">
        <v>0</v>
      </c>
      <c r="W116" s="216">
        <v>0</v>
      </c>
      <c r="X116" s="164">
        <v>0</v>
      </c>
      <c r="Y116" s="146" t="s">
        <v>15</v>
      </c>
    </row>
    <row r="117" spans="1:25" s="147" customFormat="1" ht="27" customHeight="1" thickBot="1" x14ac:dyDescent="0.2">
      <c r="A117" s="441">
        <v>55</v>
      </c>
      <c r="B117" s="548" t="s">
        <v>374</v>
      </c>
      <c r="C117" s="549" t="s">
        <v>375</v>
      </c>
      <c r="D117" s="550" t="s">
        <v>242</v>
      </c>
      <c r="E117" s="426">
        <v>0</v>
      </c>
      <c r="F117" s="429">
        <v>0</v>
      </c>
      <c r="G117" s="426">
        <v>61.116</v>
      </c>
      <c r="H117" s="433">
        <v>61.116</v>
      </c>
      <c r="I117" s="433">
        <v>61.116</v>
      </c>
      <c r="J117" s="433">
        <v>0</v>
      </c>
      <c r="K117" s="433">
        <v>0</v>
      </c>
      <c r="L117" s="433">
        <v>0</v>
      </c>
      <c r="M117" s="456">
        <v>0</v>
      </c>
      <c r="N117" s="462">
        <v>0</v>
      </c>
      <c r="O117" s="420">
        <f t="shared" ref="O117" si="53">+(+E117+G117)-(M117+N117)</f>
        <v>61.116</v>
      </c>
      <c r="P117" s="429">
        <v>61.116</v>
      </c>
      <c r="Q117" s="140">
        <v>1</v>
      </c>
      <c r="R117" s="139">
        <v>0</v>
      </c>
      <c r="S117" s="139">
        <v>0</v>
      </c>
      <c r="T117" s="210">
        <v>0</v>
      </c>
      <c r="U117" s="139">
        <v>0</v>
      </c>
      <c r="V117" s="140">
        <v>0</v>
      </c>
      <c r="W117" s="210">
        <v>0</v>
      </c>
      <c r="X117" s="211">
        <v>0</v>
      </c>
      <c r="Y117" s="149" t="s">
        <v>19</v>
      </c>
    </row>
    <row r="118" spans="1:25" s="147" customFormat="1" ht="27" customHeight="1" thickBot="1" x14ac:dyDescent="0.2">
      <c r="A118" s="459"/>
      <c r="B118" s="548"/>
      <c r="C118" s="551"/>
      <c r="D118" s="550"/>
      <c r="E118" s="460"/>
      <c r="F118" s="458"/>
      <c r="G118" s="460"/>
      <c r="H118" s="461"/>
      <c r="I118" s="434"/>
      <c r="J118" s="434"/>
      <c r="K118" s="434"/>
      <c r="L118" s="434"/>
      <c r="M118" s="457"/>
      <c r="N118" s="463"/>
      <c r="O118" s="428"/>
      <c r="P118" s="458"/>
      <c r="Q118" s="142">
        <v>61.116</v>
      </c>
      <c r="R118" s="141">
        <v>0</v>
      </c>
      <c r="S118" s="141">
        <v>0</v>
      </c>
      <c r="T118" s="216">
        <v>0</v>
      </c>
      <c r="U118" s="141">
        <v>0</v>
      </c>
      <c r="V118" s="142">
        <v>0</v>
      </c>
      <c r="W118" s="216">
        <v>0</v>
      </c>
      <c r="X118" s="164">
        <v>0</v>
      </c>
      <c r="Y118" s="146" t="s">
        <v>15</v>
      </c>
    </row>
    <row r="119" spans="1:25" s="147" customFormat="1" ht="52.5" customHeight="1" thickBot="1" x14ac:dyDescent="0.2">
      <c r="A119" s="441">
        <v>56</v>
      </c>
      <c r="B119" s="552" t="s">
        <v>145</v>
      </c>
      <c r="C119" s="549" t="s">
        <v>275</v>
      </c>
      <c r="D119" s="549" t="s">
        <v>376</v>
      </c>
      <c r="E119" s="451">
        <v>13</v>
      </c>
      <c r="F119" s="439">
        <v>13</v>
      </c>
      <c r="G119" s="451">
        <v>69</v>
      </c>
      <c r="H119" s="453">
        <v>69</v>
      </c>
      <c r="I119" s="453">
        <v>69</v>
      </c>
      <c r="J119" s="453">
        <v>0</v>
      </c>
      <c r="K119" s="453">
        <v>0</v>
      </c>
      <c r="L119" s="453">
        <v>0</v>
      </c>
      <c r="M119" s="435">
        <v>22.556000000000001</v>
      </c>
      <c r="N119" s="437">
        <v>0</v>
      </c>
      <c r="O119" s="420">
        <f t="shared" ref="O119" si="54">+(+E119+G119)-(M119+N119)</f>
        <v>59.444000000000003</v>
      </c>
      <c r="P119" s="439">
        <v>59.444000000000003</v>
      </c>
      <c r="Q119" s="140">
        <v>2</v>
      </c>
      <c r="R119" s="139">
        <v>0</v>
      </c>
      <c r="S119" s="139">
        <v>0</v>
      </c>
      <c r="T119" s="210">
        <v>0</v>
      </c>
      <c r="U119" s="139">
        <v>0</v>
      </c>
      <c r="V119" s="140">
        <v>0</v>
      </c>
      <c r="W119" s="210">
        <v>0</v>
      </c>
      <c r="X119" s="211">
        <v>0</v>
      </c>
      <c r="Y119" s="149" t="s">
        <v>19</v>
      </c>
    </row>
    <row r="120" spans="1:25" s="160" customFormat="1" ht="52.5" customHeight="1" thickBot="1" x14ac:dyDescent="0.2">
      <c r="A120" s="459"/>
      <c r="B120" s="552"/>
      <c r="C120" s="549"/>
      <c r="D120" s="549"/>
      <c r="E120" s="452"/>
      <c r="F120" s="440"/>
      <c r="G120" s="452"/>
      <c r="H120" s="454"/>
      <c r="I120" s="455"/>
      <c r="J120" s="455"/>
      <c r="K120" s="455"/>
      <c r="L120" s="455"/>
      <c r="M120" s="436"/>
      <c r="N120" s="438"/>
      <c r="O120" s="428"/>
      <c r="P120" s="440"/>
      <c r="Q120" s="142">
        <v>69</v>
      </c>
      <c r="R120" s="141">
        <v>0</v>
      </c>
      <c r="S120" s="141">
        <v>0</v>
      </c>
      <c r="T120" s="216">
        <v>0</v>
      </c>
      <c r="U120" s="141">
        <v>0</v>
      </c>
      <c r="V120" s="142">
        <v>0</v>
      </c>
      <c r="W120" s="216">
        <v>0</v>
      </c>
      <c r="X120" s="164">
        <v>0</v>
      </c>
      <c r="Y120" s="146" t="s">
        <v>15</v>
      </c>
    </row>
    <row r="121" spans="1:25" s="147" customFormat="1" ht="18.75" customHeight="1" thickBot="1" x14ac:dyDescent="0.2">
      <c r="A121" s="441">
        <v>57</v>
      </c>
      <c r="B121" s="548" t="s">
        <v>377</v>
      </c>
      <c r="C121" s="550" t="s">
        <v>266</v>
      </c>
      <c r="D121" s="550" t="s">
        <v>267</v>
      </c>
      <c r="E121" s="451">
        <v>27.928000000000001</v>
      </c>
      <c r="F121" s="472">
        <v>27.928000000000001</v>
      </c>
      <c r="G121" s="451">
        <v>36.381</v>
      </c>
      <c r="H121" s="453">
        <v>36.381</v>
      </c>
      <c r="I121" s="453">
        <v>36.378</v>
      </c>
      <c r="J121" s="483">
        <v>0</v>
      </c>
      <c r="K121" s="483">
        <v>0</v>
      </c>
      <c r="L121" s="453">
        <v>3.0000000000000001E-3</v>
      </c>
      <c r="M121" s="435">
        <v>5.1120000000000001</v>
      </c>
      <c r="N121" s="437">
        <v>0</v>
      </c>
      <c r="O121" s="420">
        <f t="shared" ref="O121" si="55">+(+E121+G121)-(M121+N121)</f>
        <v>59.196999999999996</v>
      </c>
      <c r="P121" s="481">
        <v>59.197000000000003</v>
      </c>
      <c r="Q121" s="140">
        <v>1</v>
      </c>
      <c r="R121" s="139">
        <v>0</v>
      </c>
      <c r="S121" s="139">
        <v>0</v>
      </c>
      <c r="T121" s="210">
        <v>0</v>
      </c>
      <c r="U121" s="139">
        <v>0</v>
      </c>
      <c r="V121" s="140">
        <v>0</v>
      </c>
      <c r="W121" s="210">
        <v>0</v>
      </c>
      <c r="X121" s="211">
        <v>0</v>
      </c>
      <c r="Y121" s="149" t="s">
        <v>19</v>
      </c>
    </row>
    <row r="122" spans="1:25" s="147" customFormat="1" ht="18.75" customHeight="1" thickBot="1" x14ac:dyDescent="0.2">
      <c r="A122" s="459"/>
      <c r="B122" s="548"/>
      <c r="C122" s="550"/>
      <c r="D122" s="550"/>
      <c r="E122" s="452"/>
      <c r="F122" s="473"/>
      <c r="G122" s="452"/>
      <c r="H122" s="454"/>
      <c r="I122" s="455"/>
      <c r="J122" s="484"/>
      <c r="K122" s="484"/>
      <c r="L122" s="455"/>
      <c r="M122" s="436"/>
      <c r="N122" s="438"/>
      <c r="O122" s="428"/>
      <c r="P122" s="482"/>
      <c r="Q122" s="142">
        <v>36.378</v>
      </c>
      <c r="R122" s="141">
        <v>0</v>
      </c>
      <c r="S122" s="141">
        <v>0</v>
      </c>
      <c r="T122" s="216">
        <v>0</v>
      </c>
      <c r="U122" s="141">
        <v>0</v>
      </c>
      <c r="V122" s="142">
        <v>0</v>
      </c>
      <c r="W122" s="216">
        <v>0</v>
      </c>
      <c r="X122" s="164">
        <v>0</v>
      </c>
      <c r="Y122" s="146" t="s">
        <v>15</v>
      </c>
    </row>
    <row r="123" spans="1:25" s="160" customFormat="1" ht="52.5" customHeight="1" thickBot="1" x14ac:dyDescent="0.2">
      <c r="A123" s="441">
        <v>58</v>
      </c>
      <c r="B123" s="548" t="s">
        <v>245</v>
      </c>
      <c r="C123" s="549" t="s">
        <v>378</v>
      </c>
      <c r="D123" s="550" t="s">
        <v>246</v>
      </c>
      <c r="E123" s="451">
        <v>36.412999999999997</v>
      </c>
      <c r="F123" s="439">
        <v>36.412999999999997</v>
      </c>
      <c r="G123" s="451">
        <v>21.138000000000002</v>
      </c>
      <c r="H123" s="453">
        <v>21.138000000000002</v>
      </c>
      <c r="I123" s="453">
        <v>21.138000000000002</v>
      </c>
      <c r="J123" s="453">
        <v>0</v>
      </c>
      <c r="K123" s="453">
        <v>0</v>
      </c>
      <c r="L123" s="453">
        <v>0</v>
      </c>
      <c r="M123" s="435">
        <v>0</v>
      </c>
      <c r="N123" s="477">
        <v>0</v>
      </c>
      <c r="O123" s="464">
        <f t="shared" ref="O123" si="56">+(+E123+G123)-(M123+N123)</f>
        <v>57.551000000000002</v>
      </c>
      <c r="P123" s="439">
        <v>57.551000000000002</v>
      </c>
      <c r="Q123" s="140">
        <v>1</v>
      </c>
      <c r="R123" s="139">
        <v>0</v>
      </c>
      <c r="S123" s="139">
        <v>0</v>
      </c>
      <c r="T123" s="210">
        <v>0</v>
      </c>
      <c r="U123" s="139">
        <v>0</v>
      </c>
      <c r="V123" s="140">
        <v>0</v>
      </c>
      <c r="W123" s="210">
        <v>0</v>
      </c>
      <c r="X123" s="211">
        <v>0</v>
      </c>
      <c r="Y123" s="149" t="s">
        <v>19</v>
      </c>
    </row>
    <row r="124" spans="1:25" s="160" customFormat="1" ht="52.5" customHeight="1" thickBot="1" x14ac:dyDescent="0.2">
      <c r="A124" s="459"/>
      <c r="B124" s="548"/>
      <c r="C124" s="551"/>
      <c r="D124" s="550"/>
      <c r="E124" s="479"/>
      <c r="F124" s="468"/>
      <c r="G124" s="479"/>
      <c r="H124" s="455"/>
      <c r="I124" s="455"/>
      <c r="J124" s="455"/>
      <c r="K124" s="455"/>
      <c r="L124" s="455"/>
      <c r="M124" s="436"/>
      <c r="N124" s="478"/>
      <c r="O124" s="476"/>
      <c r="P124" s="468"/>
      <c r="Q124" s="142">
        <v>21.138000000000002</v>
      </c>
      <c r="R124" s="141">
        <v>0</v>
      </c>
      <c r="S124" s="141">
        <v>0</v>
      </c>
      <c r="T124" s="216">
        <v>0</v>
      </c>
      <c r="U124" s="141">
        <v>0</v>
      </c>
      <c r="V124" s="142">
        <v>0</v>
      </c>
      <c r="W124" s="216">
        <v>0</v>
      </c>
      <c r="X124" s="164">
        <v>0</v>
      </c>
      <c r="Y124" s="146" t="s">
        <v>15</v>
      </c>
    </row>
    <row r="125" spans="1:25" s="147" customFormat="1" ht="39" customHeight="1" thickBot="1" x14ac:dyDescent="0.2">
      <c r="A125" s="441">
        <v>59</v>
      </c>
      <c r="B125" s="552" t="s">
        <v>379</v>
      </c>
      <c r="C125" s="549" t="s">
        <v>380</v>
      </c>
      <c r="D125" s="549" t="s">
        <v>381</v>
      </c>
      <c r="E125" s="451">
        <v>0</v>
      </c>
      <c r="F125" s="439">
        <v>0</v>
      </c>
      <c r="G125" s="451">
        <v>51</v>
      </c>
      <c r="H125" s="453">
        <v>51</v>
      </c>
      <c r="I125" s="453">
        <v>51</v>
      </c>
      <c r="J125" s="453">
        <v>0</v>
      </c>
      <c r="K125" s="453">
        <v>0</v>
      </c>
      <c r="L125" s="453">
        <v>0</v>
      </c>
      <c r="M125" s="435">
        <v>0</v>
      </c>
      <c r="N125" s="437">
        <v>0</v>
      </c>
      <c r="O125" s="420">
        <f t="shared" ref="O125" si="57">+(+E125+G125)-(M125+N125)</f>
        <v>51</v>
      </c>
      <c r="P125" s="439">
        <v>51</v>
      </c>
      <c r="Q125" s="140">
        <v>2</v>
      </c>
      <c r="R125" s="139">
        <v>0</v>
      </c>
      <c r="S125" s="139">
        <v>0</v>
      </c>
      <c r="T125" s="210">
        <v>0</v>
      </c>
      <c r="U125" s="139">
        <v>0</v>
      </c>
      <c r="V125" s="140">
        <v>0</v>
      </c>
      <c r="W125" s="210">
        <v>0</v>
      </c>
      <c r="X125" s="211">
        <v>0</v>
      </c>
      <c r="Y125" s="149" t="s">
        <v>19</v>
      </c>
    </row>
    <row r="126" spans="1:25" s="160" customFormat="1" ht="39" customHeight="1" thickBot="1" x14ac:dyDescent="0.2">
      <c r="A126" s="459"/>
      <c r="B126" s="552"/>
      <c r="C126" s="549"/>
      <c r="D126" s="549"/>
      <c r="E126" s="452"/>
      <c r="F126" s="440"/>
      <c r="G126" s="452"/>
      <c r="H126" s="454"/>
      <c r="I126" s="455"/>
      <c r="J126" s="455"/>
      <c r="K126" s="455"/>
      <c r="L126" s="455"/>
      <c r="M126" s="436"/>
      <c r="N126" s="438"/>
      <c r="O126" s="428"/>
      <c r="P126" s="440"/>
      <c r="Q126" s="142">
        <v>51</v>
      </c>
      <c r="R126" s="141">
        <v>0</v>
      </c>
      <c r="S126" s="141">
        <v>0</v>
      </c>
      <c r="T126" s="216">
        <v>0</v>
      </c>
      <c r="U126" s="141">
        <v>0</v>
      </c>
      <c r="V126" s="142">
        <v>0</v>
      </c>
      <c r="W126" s="216">
        <v>0</v>
      </c>
      <c r="X126" s="164">
        <v>0</v>
      </c>
      <c r="Y126" s="146" t="s">
        <v>15</v>
      </c>
    </row>
    <row r="127" spans="1:25" s="147" customFormat="1" ht="39" customHeight="1" thickBot="1" x14ac:dyDescent="0.2">
      <c r="A127" s="441">
        <v>60</v>
      </c>
      <c r="B127" s="548" t="s">
        <v>382</v>
      </c>
      <c r="C127" s="549" t="s">
        <v>271</v>
      </c>
      <c r="D127" s="550" t="s">
        <v>383</v>
      </c>
      <c r="E127" s="451">
        <v>30</v>
      </c>
      <c r="F127" s="439">
        <v>30</v>
      </c>
      <c r="G127" s="451">
        <v>20</v>
      </c>
      <c r="H127" s="453">
        <v>20</v>
      </c>
      <c r="I127" s="453">
        <v>20</v>
      </c>
      <c r="J127" s="453">
        <v>0</v>
      </c>
      <c r="K127" s="453">
        <v>0</v>
      </c>
      <c r="L127" s="453">
        <v>0</v>
      </c>
      <c r="M127" s="439">
        <v>0</v>
      </c>
      <c r="N127" s="437">
        <v>0</v>
      </c>
      <c r="O127" s="420">
        <f t="shared" ref="O127" si="58">+(+E127+G127)-(M127+N127)</f>
        <v>50</v>
      </c>
      <c r="P127" s="439">
        <v>50</v>
      </c>
      <c r="Q127" s="140">
        <v>1</v>
      </c>
      <c r="R127" s="139">
        <v>0</v>
      </c>
      <c r="S127" s="139">
        <v>0</v>
      </c>
      <c r="T127" s="210">
        <v>0</v>
      </c>
      <c r="U127" s="139">
        <v>0</v>
      </c>
      <c r="V127" s="140">
        <v>0</v>
      </c>
      <c r="W127" s="210">
        <v>0</v>
      </c>
      <c r="X127" s="211">
        <v>0</v>
      </c>
      <c r="Y127" s="146" t="s">
        <v>19</v>
      </c>
    </row>
    <row r="128" spans="1:25" s="147" customFormat="1" ht="39" customHeight="1" thickBot="1" x14ac:dyDescent="0.2">
      <c r="A128" s="459"/>
      <c r="B128" s="548"/>
      <c r="C128" s="549"/>
      <c r="D128" s="550"/>
      <c r="E128" s="479"/>
      <c r="F128" s="468"/>
      <c r="G128" s="479"/>
      <c r="H128" s="455"/>
      <c r="I128" s="455"/>
      <c r="J128" s="455"/>
      <c r="K128" s="455"/>
      <c r="L128" s="455"/>
      <c r="M128" s="468"/>
      <c r="N128" s="438"/>
      <c r="O128" s="428"/>
      <c r="P128" s="440"/>
      <c r="Q128" s="142">
        <v>20</v>
      </c>
      <c r="R128" s="141">
        <v>0</v>
      </c>
      <c r="S128" s="141">
        <v>0</v>
      </c>
      <c r="T128" s="216">
        <v>0</v>
      </c>
      <c r="U128" s="141">
        <v>0</v>
      </c>
      <c r="V128" s="142">
        <v>0</v>
      </c>
      <c r="W128" s="216">
        <v>0</v>
      </c>
      <c r="X128" s="164">
        <v>0</v>
      </c>
      <c r="Y128" s="146" t="s">
        <v>15</v>
      </c>
    </row>
    <row r="129" spans="1:25" s="147" customFormat="1" ht="27" customHeight="1" thickBot="1" x14ac:dyDescent="0.2">
      <c r="A129" s="441">
        <v>61</v>
      </c>
      <c r="B129" s="548" t="s">
        <v>174</v>
      </c>
      <c r="C129" s="549" t="s">
        <v>272</v>
      </c>
      <c r="D129" s="550" t="s">
        <v>384</v>
      </c>
      <c r="E129" s="451">
        <v>35</v>
      </c>
      <c r="F129" s="439">
        <v>35</v>
      </c>
      <c r="G129" s="451">
        <v>31.548999999999999</v>
      </c>
      <c r="H129" s="453">
        <v>31.548999999999999</v>
      </c>
      <c r="I129" s="453">
        <v>31.538</v>
      </c>
      <c r="J129" s="453">
        <v>0</v>
      </c>
      <c r="K129" s="453">
        <v>0</v>
      </c>
      <c r="L129" s="453">
        <v>1.0999999999999999E-2</v>
      </c>
      <c r="M129" s="435">
        <v>20</v>
      </c>
      <c r="N129" s="474">
        <v>0</v>
      </c>
      <c r="O129" s="464">
        <f t="shared" ref="O129" si="59">+(+E129+G129)-(M129+N129)</f>
        <v>46.549000000000007</v>
      </c>
      <c r="P129" s="429">
        <v>46.548999999999999</v>
      </c>
      <c r="Q129" s="138">
        <v>1</v>
      </c>
      <c r="R129" s="209">
        <v>0</v>
      </c>
      <c r="S129" s="209">
        <v>0</v>
      </c>
      <c r="T129" s="197">
        <v>0</v>
      </c>
      <c r="U129" s="209">
        <v>0</v>
      </c>
      <c r="V129" s="138">
        <v>0</v>
      </c>
      <c r="W129" s="197">
        <v>0</v>
      </c>
      <c r="X129" s="200">
        <v>0</v>
      </c>
      <c r="Y129" s="146" t="s">
        <v>19</v>
      </c>
    </row>
    <row r="130" spans="1:25" s="147" customFormat="1" ht="27" customHeight="1" thickBot="1" x14ac:dyDescent="0.2">
      <c r="A130" s="459"/>
      <c r="B130" s="548"/>
      <c r="C130" s="549"/>
      <c r="D130" s="550"/>
      <c r="E130" s="452"/>
      <c r="F130" s="440"/>
      <c r="G130" s="452"/>
      <c r="H130" s="454"/>
      <c r="I130" s="455"/>
      <c r="J130" s="455"/>
      <c r="K130" s="455"/>
      <c r="L130" s="455"/>
      <c r="M130" s="436"/>
      <c r="N130" s="475"/>
      <c r="O130" s="465"/>
      <c r="P130" s="430"/>
      <c r="Q130" s="163">
        <v>31.538</v>
      </c>
      <c r="R130" s="150">
        <v>0</v>
      </c>
      <c r="S130" s="150">
        <v>0</v>
      </c>
      <c r="T130" s="215">
        <v>0</v>
      </c>
      <c r="U130" s="150">
        <v>0</v>
      </c>
      <c r="V130" s="163">
        <v>0</v>
      </c>
      <c r="W130" s="215">
        <v>0</v>
      </c>
      <c r="X130" s="218">
        <v>0</v>
      </c>
      <c r="Y130" s="146" t="s">
        <v>15</v>
      </c>
    </row>
    <row r="131" spans="1:25" s="160" customFormat="1" ht="39" customHeight="1" thickBot="1" x14ac:dyDescent="0.2">
      <c r="A131" s="441">
        <v>62</v>
      </c>
      <c r="B131" s="548" t="s">
        <v>385</v>
      </c>
      <c r="C131" s="549" t="s">
        <v>386</v>
      </c>
      <c r="D131" s="550" t="s">
        <v>454</v>
      </c>
      <c r="E131" s="451">
        <v>0</v>
      </c>
      <c r="F131" s="439">
        <v>0</v>
      </c>
      <c r="G131" s="451">
        <v>45.734999999999999</v>
      </c>
      <c r="H131" s="453">
        <v>45.734999999999999</v>
      </c>
      <c r="I131" s="453">
        <v>45.734999999999999</v>
      </c>
      <c r="J131" s="453">
        <v>0</v>
      </c>
      <c r="K131" s="453">
        <v>0</v>
      </c>
      <c r="L131" s="453">
        <v>0</v>
      </c>
      <c r="M131" s="435">
        <v>0</v>
      </c>
      <c r="N131" s="437">
        <v>0</v>
      </c>
      <c r="O131" s="420">
        <f t="shared" ref="O131" si="60">+(+E131+G131)-(M131+N131)</f>
        <v>45.734999999999999</v>
      </c>
      <c r="P131" s="439">
        <v>45.734999999999999</v>
      </c>
      <c r="Q131" s="140">
        <v>1</v>
      </c>
      <c r="R131" s="139">
        <v>0</v>
      </c>
      <c r="S131" s="139">
        <v>0</v>
      </c>
      <c r="T131" s="210">
        <v>0</v>
      </c>
      <c r="U131" s="139">
        <v>0</v>
      </c>
      <c r="V131" s="140">
        <v>0</v>
      </c>
      <c r="W131" s="210">
        <v>0</v>
      </c>
      <c r="X131" s="211">
        <v>0</v>
      </c>
      <c r="Y131" s="149" t="s">
        <v>19</v>
      </c>
    </row>
    <row r="132" spans="1:25" s="160" customFormat="1" ht="39" customHeight="1" thickBot="1" x14ac:dyDescent="0.2">
      <c r="A132" s="459"/>
      <c r="B132" s="548"/>
      <c r="C132" s="551"/>
      <c r="D132" s="550"/>
      <c r="E132" s="452"/>
      <c r="F132" s="440"/>
      <c r="G132" s="452"/>
      <c r="H132" s="454"/>
      <c r="I132" s="455"/>
      <c r="J132" s="455"/>
      <c r="K132" s="455"/>
      <c r="L132" s="455"/>
      <c r="M132" s="436"/>
      <c r="N132" s="438"/>
      <c r="O132" s="428"/>
      <c r="P132" s="440"/>
      <c r="Q132" s="142">
        <v>45.734999999999999</v>
      </c>
      <c r="R132" s="141">
        <v>0</v>
      </c>
      <c r="S132" s="141">
        <v>0</v>
      </c>
      <c r="T132" s="216">
        <v>0</v>
      </c>
      <c r="U132" s="141">
        <v>0</v>
      </c>
      <c r="V132" s="142">
        <v>0</v>
      </c>
      <c r="W132" s="216">
        <v>0</v>
      </c>
      <c r="X132" s="164">
        <v>0</v>
      </c>
      <c r="Y132" s="146" t="s">
        <v>15</v>
      </c>
    </row>
    <row r="133" spans="1:25" s="147" customFormat="1" ht="48" customHeight="1" thickBot="1" x14ac:dyDescent="0.2">
      <c r="A133" s="441">
        <v>63</v>
      </c>
      <c r="B133" s="552" t="s">
        <v>211</v>
      </c>
      <c r="C133" s="549" t="s">
        <v>212</v>
      </c>
      <c r="D133" s="549" t="s">
        <v>213</v>
      </c>
      <c r="E133" s="451">
        <v>41.822000000000003</v>
      </c>
      <c r="F133" s="439">
        <v>41.822000000000003</v>
      </c>
      <c r="G133" s="451">
        <v>10.785</v>
      </c>
      <c r="H133" s="453">
        <v>10.785</v>
      </c>
      <c r="I133" s="453">
        <v>10.78</v>
      </c>
      <c r="J133" s="453">
        <v>0</v>
      </c>
      <c r="K133" s="453">
        <v>0</v>
      </c>
      <c r="L133" s="453">
        <v>5.0000000000000001E-3</v>
      </c>
      <c r="M133" s="435">
        <v>10</v>
      </c>
      <c r="N133" s="437">
        <v>0</v>
      </c>
      <c r="O133" s="420">
        <f t="shared" ref="O133" si="61">+(+E133+G133)-(M133+N133)</f>
        <v>42.606999999999999</v>
      </c>
      <c r="P133" s="439">
        <v>42.606000000000002</v>
      </c>
      <c r="Q133" s="140">
        <v>1</v>
      </c>
      <c r="R133" s="139">
        <v>0</v>
      </c>
      <c r="S133" s="139">
        <v>0</v>
      </c>
      <c r="T133" s="210">
        <v>0</v>
      </c>
      <c r="U133" s="139">
        <v>0</v>
      </c>
      <c r="V133" s="140">
        <v>0</v>
      </c>
      <c r="W133" s="210">
        <v>0</v>
      </c>
      <c r="X133" s="211">
        <v>0</v>
      </c>
      <c r="Y133" s="149" t="s">
        <v>19</v>
      </c>
    </row>
    <row r="134" spans="1:25" s="160" customFormat="1" ht="48" customHeight="1" thickBot="1" x14ac:dyDescent="0.2">
      <c r="A134" s="459"/>
      <c r="B134" s="552"/>
      <c r="C134" s="549"/>
      <c r="D134" s="549"/>
      <c r="E134" s="452"/>
      <c r="F134" s="440"/>
      <c r="G134" s="452"/>
      <c r="H134" s="454"/>
      <c r="I134" s="455"/>
      <c r="J134" s="455"/>
      <c r="K134" s="455"/>
      <c r="L134" s="455"/>
      <c r="M134" s="436"/>
      <c r="N134" s="438"/>
      <c r="O134" s="428"/>
      <c r="P134" s="440"/>
      <c r="Q134" s="142">
        <v>10.78</v>
      </c>
      <c r="R134" s="141">
        <v>0</v>
      </c>
      <c r="S134" s="141">
        <v>0</v>
      </c>
      <c r="T134" s="216">
        <v>0</v>
      </c>
      <c r="U134" s="141">
        <v>0</v>
      </c>
      <c r="V134" s="142">
        <v>0</v>
      </c>
      <c r="W134" s="216">
        <v>0</v>
      </c>
      <c r="X134" s="164">
        <v>0</v>
      </c>
      <c r="Y134" s="146" t="s">
        <v>15</v>
      </c>
    </row>
    <row r="135" spans="1:25" s="147" customFormat="1" ht="39.75" customHeight="1" thickBot="1" x14ac:dyDescent="0.2">
      <c r="A135" s="441">
        <v>64</v>
      </c>
      <c r="B135" s="548" t="s">
        <v>387</v>
      </c>
      <c r="C135" s="549" t="s">
        <v>388</v>
      </c>
      <c r="D135" s="550" t="s">
        <v>389</v>
      </c>
      <c r="E135" s="451">
        <v>1.119</v>
      </c>
      <c r="F135" s="439">
        <v>1.119</v>
      </c>
      <c r="G135" s="451">
        <v>121.178</v>
      </c>
      <c r="H135" s="453">
        <v>121.178</v>
      </c>
      <c r="I135" s="453">
        <v>121.178</v>
      </c>
      <c r="J135" s="453">
        <v>0</v>
      </c>
      <c r="K135" s="453">
        <v>0</v>
      </c>
      <c r="L135" s="453">
        <v>0</v>
      </c>
      <c r="M135" s="439">
        <v>80</v>
      </c>
      <c r="N135" s="451">
        <v>0</v>
      </c>
      <c r="O135" s="420">
        <f t="shared" ref="O135" si="62">+(+E135+G135)-(M135+N135)</f>
        <v>42.296999999999997</v>
      </c>
      <c r="P135" s="439">
        <v>42.296999999999997</v>
      </c>
      <c r="Q135" s="138">
        <v>1</v>
      </c>
      <c r="R135" s="139">
        <v>0</v>
      </c>
      <c r="S135" s="139">
        <v>0</v>
      </c>
      <c r="T135" s="210">
        <v>0</v>
      </c>
      <c r="U135" s="139">
        <v>0</v>
      </c>
      <c r="V135" s="140">
        <v>0</v>
      </c>
      <c r="W135" s="210">
        <v>0</v>
      </c>
      <c r="X135" s="211">
        <v>0</v>
      </c>
      <c r="Y135" s="146" t="s">
        <v>19</v>
      </c>
    </row>
    <row r="136" spans="1:25" s="147" customFormat="1" ht="39.75" customHeight="1" thickBot="1" x14ac:dyDescent="0.2">
      <c r="A136" s="459"/>
      <c r="B136" s="548"/>
      <c r="C136" s="551"/>
      <c r="D136" s="550"/>
      <c r="E136" s="452"/>
      <c r="F136" s="440"/>
      <c r="G136" s="452"/>
      <c r="H136" s="454"/>
      <c r="I136" s="455"/>
      <c r="J136" s="455"/>
      <c r="K136" s="455"/>
      <c r="L136" s="455"/>
      <c r="M136" s="468"/>
      <c r="N136" s="452"/>
      <c r="O136" s="428"/>
      <c r="P136" s="440"/>
      <c r="Q136" s="163">
        <v>121.178</v>
      </c>
      <c r="R136" s="141">
        <v>0</v>
      </c>
      <c r="S136" s="141">
        <v>0</v>
      </c>
      <c r="T136" s="216">
        <v>0</v>
      </c>
      <c r="U136" s="141">
        <v>0</v>
      </c>
      <c r="V136" s="142">
        <v>0</v>
      </c>
      <c r="W136" s="216">
        <v>0</v>
      </c>
      <c r="X136" s="164">
        <v>0</v>
      </c>
      <c r="Y136" s="146" t="s">
        <v>15</v>
      </c>
    </row>
    <row r="137" spans="1:25" s="147" customFormat="1" ht="33.75" customHeight="1" thickBot="1" x14ac:dyDescent="0.2">
      <c r="A137" s="441">
        <v>65</v>
      </c>
      <c r="B137" s="553" t="s">
        <v>264</v>
      </c>
      <c r="C137" s="550" t="s">
        <v>265</v>
      </c>
      <c r="D137" s="550" t="s">
        <v>269</v>
      </c>
      <c r="E137" s="451">
        <v>31</v>
      </c>
      <c r="F137" s="472">
        <v>31</v>
      </c>
      <c r="G137" s="451">
        <v>33.506</v>
      </c>
      <c r="H137" s="453">
        <v>33.506</v>
      </c>
      <c r="I137" s="453">
        <v>33.5</v>
      </c>
      <c r="J137" s="483">
        <v>0</v>
      </c>
      <c r="K137" s="483">
        <v>0</v>
      </c>
      <c r="L137" s="453">
        <v>6.0000000000000001E-3</v>
      </c>
      <c r="M137" s="435">
        <v>23</v>
      </c>
      <c r="N137" s="437">
        <v>0</v>
      </c>
      <c r="O137" s="464">
        <f t="shared" ref="O137" si="63">+(+E137+G137)-(M137+N137)</f>
        <v>41.506</v>
      </c>
      <c r="P137" s="481">
        <v>41.506</v>
      </c>
      <c r="Q137" s="140">
        <v>1</v>
      </c>
      <c r="R137" s="139">
        <v>0</v>
      </c>
      <c r="S137" s="139">
        <v>0</v>
      </c>
      <c r="T137" s="210">
        <v>0</v>
      </c>
      <c r="U137" s="139">
        <v>0</v>
      </c>
      <c r="V137" s="140">
        <v>0</v>
      </c>
      <c r="W137" s="210">
        <v>0</v>
      </c>
      <c r="X137" s="211">
        <v>0</v>
      </c>
      <c r="Y137" s="149" t="s">
        <v>19</v>
      </c>
    </row>
    <row r="138" spans="1:25" s="147" customFormat="1" ht="33.75" customHeight="1" thickBot="1" x14ac:dyDescent="0.2">
      <c r="A138" s="459"/>
      <c r="B138" s="553"/>
      <c r="C138" s="550"/>
      <c r="D138" s="554"/>
      <c r="E138" s="452"/>
      <c r="F138" s="473"/>
      <c r="G138" s="452"/>
      <c r="H138" s="454"/>
      <c r="I138" s="455"/>
      <c r="J138" s="484"/>
      <c r="K138" s="484"/>
      <c r="L138" s="455"/>
      <c r="M138" s="436"/>
      <c r="N138" s="438"/>
      <c r="O138" s="465"/>
      <c r="P138" s="482"/>
      <c r="Q138" s="142">
        <v>33.5</v>
      </c>
      <c r="R138" s="141">
        <v>0</v>
      </c>
      <c r="S138" s="141">
        <v>0</v>
      </c>
      <c r="T138" s="216">
        <v>0</v>
      </c>
      <c r="U138" s="141">
        <v>0</v>
      </c>
      <c r="V138" s="142">
        <v>0</v>
      </c>
      <c r="W138" s="216">
        <v>0</v>
      </c>
      <c r="X138" s="164">
        <v>0</v>
      </c>
      <c r="Y138" s="146" t="s">
        <v>15</v>
      </c>
    </row>
    <row r="139" spans="1:25" s="147" customFormat="1" ht="66.75" customHeight="1" thickBot="1" x14ac:dyDescent="0.2">
      <c r="A139" s="441">
        <v>66</v>
      </c>
      <c r="B139" s="548" t="s">
        <v>390</v>
      </c>
      <c r="C139" s="549" t="s">
        <v>391</v>
      </c>
      <c r="D139" s="550" t="s">
        <v>392</v>
      </c>
      <c r="E139" s="451">
        <v>35.713000000000001</v>
      </c>
      <c r="F139" s="439">
        <v>35.713000000000001</v>
      </c>
      <c r="G139" s="451">
        <v>41.353999999999999</v>
      </c>
      <c r="H139" s="453">
        <v>41.353999999999999</v>
      </c>
      <c r="I139" s="453">
        <v>41.332999999999998</v>
      </c>
      <c r="J139" s="453">
        <v>0</v>
      </c>
      <c r="K139" s="453">
        <v>0</v>
      </c>
      <c r="L139" s="453">
        <v>2.1000000000000001E-2</v>
      </c>
      <c r="M139" s="435">
        <v>35.734000000000002</v>
      </c>
      <c r="N139" s="437">
        <v>0</v>
      </c>
      <c r="O139" s="464">
        <f t="shared" ref="O139" si="64">+(+E139+G139)-(M139+N139)</f>
        <v>41.333000000000006</v>
      </c>
      <c r="P139" s="439">
        <v>41.332999999999998</v>
      </c>
      <c r="Q139" s="140">
        <v>3</v>
      </c>
      <c r="R139" s="139">
        <v>0</v>
      </c>
      <c r="S139" s="139">
        <v>0</v>
      </c>
      <c r="T139" s="210">
        <v>0</v>
      </c>
      <c r="U139" s="139">
        <v>0</v>
      </c>
      <c r="V139" s="140">
        <v>0</v>
      </c>
      <c r="W139" s="210">
        <v>0</v>
      </c>
      <c r="X139" s="211">
        <v>0</v>
      </c>
      <c r="Y139" s="146" t="s">
        <v>19</v>
      </c>
    </row>
    <row r="140" spans="1:25" s="147" customFormat="1" ht="66.75" customHeight="1" thickBot="1" x14ac:dyDescent="0.2">
      <c r="A140" s="459"/>
      <c r="B140" s="548"/>
      <c r="C140" s="549"/>
      <c r="D140" s="550"/>
      <c r="E140" s="452"/>
      <c r="F140" s="440"/>
      <c r="G140" s="452"/>
      <c r="H140" s="454"/>
      <c r="I140" s="455"/>
      <c r="J140" s="455"/>
      <c r="K140" s="455"/>
      <c r="L140" s="455"/>
      <c r="M140" s="436"/>
      <c r="N140" s="438"/>
      <c r="O140" s="465"/>
      <c r="P140" s="440"/>
      <c r="Q140" s="142">
        <v>41.332999999999998</v>
      </c>
      <c r="R140" s="141">
        <v>0</v>
      </c>
      <c r="S140" s="141">
        <v>0</v>
      </c>
      <c r="T140" s="216">
        <v>0</v>
      </c>
      <c r="U140" s="141">
        <v>0</v>
      </c>
      <c r="V140" s="142">
        <v>0</v>
      </c>
      <c r="W140" s="216">
        <v>0</v>
      </c>
      <c r="X140" s="164">
        <v>0</v>
      </c>
      <c r="Y140" s="146" t="s">
        <v>15</v>
      </c>
    </row>
    <row r="141" spans="1:25" s="147" customFormat="1" ht="24.75" customHeight="1" thickBot="1" x14ac:dyDescent="0.2">
      <c r="A141" s="441">
        <v>67</v>
      </c>
      <c r="B141" s="552" t="s">
        <v>174</v>
      </c>
      <c r="C141" s="555" t="s">
        <v>222</v>
      </c>
      <c r="D141" s="550" t="s">
        <v>223</v>
      </c>
      <c r="E141" s="426">
        <v>43.969000000000001</v>
      </c>
      <c r="F141" s="429">
        <v>43.969000000000001</v>
      </c>
      <c r="G141" s="426">
        <v>1.2999999999999999E-2</v>
      </c>
      <c r="H141" s="433">
        <v>1.2999999999999999E-2</v>
      </c>
      <c r="I141" s="433">
        <v>0</v>
      </c>
      <c r="J141" s="433">
        <v>0</v>
      </c>
      <c r="K141" s="433">
        <v>0</v>
      </c>
      <c r="L141" s="433">
        <v>1.2999999999999999E-2</v>
      </c>
      <c r="M141" s="456">
        <v>5.5</v>
      </c>
      <c r="N141" s="462">
        <v>0</v>
      </c>
      <c r="O141" s="420">
        <f t="shared" ref="O141" si="65">+(+E141+G141)-(M141+N141)</f>
        <v>38.481999999999999</v>
      </c>
      <c r="P141" s="429">
        <v>38.482999999999997</v>
      </c>
      <c r="Q141" s="138">
        <v>0</v>
      </c>
      <c r="R141" s="139">
        <v>0</v>
      </c>
      <c r="S141" s="139">
        <v>0</v>
      </c>
      <c r="T141" s="210">
        <v>0</v>
      </c>
      <c r="U141" s="139">
        <v>0</v>
      </c>
      <c r="V141" s="140">
        <v>0</v>
      </c>
      <c r="W141" s="210">
        <v>0</v>
      </c>
      <c r="X141" s="211">
        <v>0</v>
      </c>
      <c r="Y141" s="146" t="s">
        <v>19</v>
      </c>
    </row>
    <row r="142" spans="1:25" s="147" customFormat="1" ht="24.75" customHeight="1" thickBot="1" x14ac:dyDescent="0.2">
      <c r="A142" s="459"/>
      <c r="B142" s="552"/>
      <c r="C142" s="555"/>
      <c r="D142" s="550"/>
      <c r="E142" s="460"/>
      <c r="F142" s="458"/>
      <c r="G142" s="460"/>
      <c r="H142" s="461"/>
      <c r="I142" s="434"/>
      <c r="J142" s="434"/>
      <c r="K142" s="434"/>
      <c r="L142" s="434"/>
      <c r="M142" s="457"/>
      <c r="N142" s="463"/>
      <c r="O142" s="421"/>
      <c r="P142" s="458"/>
      <c r="Q142" s="163">
        <v>0</v>
      </c>
      <c r="R142" s="141">
        <v>0</v>
      </c>
      <c r="S142" s="141">
        <v>0</v>
      </c>
      <c r="T142" s="216">
        <v>0</v>
      </c>
      <c r="U142" s="141">
        <v>0</v>
      </c>
      <c r="V142" s="142">
        <v>0</v>
      </c>
      <c r="W142" s="216">
        <v>0</v>
      </c>
      <c r="X142" s="164">
        <v>0</v>
      </c>
      <c r="Y142" s="146" t="s">
        <v>15</v>
      </c>
    </row>
    <row r="143" spans="1:25" s="147" customFormat="1" ht="34.5" customHeight="1" thickBot="1" x14ac:dyDescent="0.2">
      <c r="A143" s="441">
        <v>68</v>
      </c>
      <c r="B143" s="548" t="s">
        <v>393</v>
      </c>
      <c r="C143" s="550" t="s">
        <v>394</v>
      </c>
      <c r="D143" s="550" t="s">
        <v>395</v>
      </c>
      <c r="E143" s="426">
        <v>0</v>
      </c>
      <c r="F143" s="429">
        <v>0</v>
      </c>
      <c r="G143" s="426">
        <v>37.265999999999998</v>
      </c>
      <c r="H143" s="433">
        <v>37.265999999999998</v>
      </c>
      <c r="I143" s="433">
        <v>37.265999999999998</v>
      </c>
      <c r="J143" s="433">
        <v>0</v>
      </c>
      <c r="K143" s="433">
        <v>0</v>
      </c>
      <c r="L143" s="433">
        <v>0</v>
      </c>
      <c r="M143" s="429">
        <v>0</v>
      </c>
      <c r="N143" s="449">
        <v>0</v>
      </c>
      <c r="O143" s="420">
        <f t="shared" ref="O143" si="66">+(+E143+G143)-(M143+N143)</f>
        <v>37.265999999999998</v>
      </c>
      <c r="P143" s="429">
        <v>37.265999999999998</v>
      </c>
      <c r="Q143" s="140">
        <v>1</v>
      </c>
      <c r="R143" s="139">
        <v>0</v>
      </c>
      <c r="S143" s="139">
        <v>0</v>
      </c>
      <c r="T143" s="210">
        <v>0</v>
      </c>
      <c r="U143" s="139">
        <v>0</v>
      </c>
      <c r="V143" s="140">
        <v>0</v>
      </c>
      <c r="W143" s="210">
        <v>0</v>
      </c>
      <c r="X143" s="211">
        <v>0</v>
      </c>
      <c r="Y143" s="146" t="s">
        <v>19</v>
      </c>
    </row>
    <row r="144" spans="1:25" s="147" customFormat="1" ht="34.5" customHeight="1" thickBot="1" x14ac:dyDescent="0.2">
      <c r="A144" s="459"/>
      <c r="B144" s="548"/>
      <c r="C144" s="550"/>
      <c r="D144" s="554"/>
      <c r="E144" s="427"/>
      <c r="F144" s="430"/>
      <c r="G144" s="427"/>
      <c r="H144" s="434"/>
      <c r="I144" s="434"/>
      <c r="J144" s="434"/>
      <c r="K144" s="434"/>
      <c r="L144" s="434"/>
      <c r="M144" s="430"/>
      <c r="N144" s="450"/>
      <c r="O144" s="421"/>
      <c r="P144" s="430"/>
      <c r="Q144" s="163">
        <v>37.265999999999998</v>
      </c>
      <c r="R144" s="141">
        <v>0</v>
      </c>
      <c r="S144" s="141">
        <v>0</v>
      </c>
      <c r="T144" s="216">
        <v>0</v>
      </c>
      <c r="U144" s="141">
        <v>0</v>
      </c>
      <c r="V144" s="142">
        <v>0</v>
      </c>
      <c r="W144" s="216">
        <v>0</v>
      </c>
      <c r="X144" s="164">
        <v>0</v>
      </c>
      <c r="Y144" s="146" t="s">
        <v>15</v>
      </c>
    </row>
    <row r="145" spans="1:25" s="147" customFormat="1" ht="31.5" customHeight="1" thickBot="1" x14ac:dyDescent="0.2">
      <c r="A145" s="441">
        <v>69</v>
      </c>
      <c r="B145" s="552" t="s">
        <v>141</v>
      </c>
      <c r="C145" s="555" t="s">
        <v>254</v>
      </c>
      <c r="D145" s="550" t="s">
        <v>255</v>
      </c>
      <c r="E145" s="426">
        <v>27.568000000000001</v>
      </c>
      <c r="F145" s="429">
        <v>27.568000000000001</v>
      </c>
      <c r="G145" s="426">
        <v>13.952999999999999</v>
      </c>
      <c r="H145" s="433">
        <v>13.952999999999999</v>
      </c>
      <c r="I145" s="433">
        <v>13.945</v>
      </c>
      <c r="J145" s="433">
        <v>0</v>
      </c>
      <c r="K145" s="433">
        <v>0</v>
      </c>
      <c r="L145" s="433">
        <v>8.0000000000000002E-3</v>
      </c>
      <c r="M145" s="456">
        <v>4.83</v>
      </c>
      <c r="N145" s="462">
        <v>0</v>
      </c>
      <c r="O145" s="420">
        <f t="shared" ref="O145" si="67">+(+E145+G145)-(M145+N145)</f>
        <v>36.691000000000003</v>
      </c>
      <c r="P145" s="429">
        <v>36.691000000000003</v>
      </c>
      <c r="Q145" s="140">
        <v>1</v>
      </c>
      <c r="R145" s="139">
        <v>0</v>
      </c>
      <c r="S145" s="139">
        <v>0</v>
      </c>
      <c r="T145" s="210">
        <v>0</v>
      </c>
      <c r="U145" s="139">
        <v>0</v>
      </c>
      <c r="V145" s="140">
        <v>0</v>
      </c>
      <c r="W145" s="210">
        <v>0</v>
      </c>
      <c r="X145" s="211">
        <v>0</v>
      </c>
      <c r="Y145" s="146" t="s">
        <v>19</v>
      </c>
    </row>
    <row r="146" spans="1:25" s="147" customFormat="1" ht="31.5" customHeight="1" thickBot="1" x14ac:dyDescent="0.2">
      <c r="A146" s="459"/>
      <c r="B146" s="552"/>
      <c r="C146" s="555"/>
      <c r="D146" s="550"/>
      <c r="E146" s="460"/>
      <c r="F146" s="458"/>
      <c r="G146" s="460"/>
      <c r="H146" s="461"/>
      <c r="I146" s="434"/>
      <c r="J146" s="434"/>
      <c r="K146" s="434"/>
      <c r="L146" s="434"/>
      <c r="M146" s="457"/>
      <c r="N146" s="463"/>
      <c r="O146" s="428"/>
      <c r="P146" s="458"/>
      <c r="Q146" s="142">
        <v>13.945</v>
      </c>
      <c r="R146" s="141">
        <v>0</v>
      </c>
      <c r="S146" s="141">
        <v>0</v>
      </c>
      <c r="T146" s="216">
        <v>0</v>
      </c>
      <c r="U146" s="141">
        <v>0</v>
      </c>
      <c r="V146" s="142">
        <v>0</v>
      </c>
      <c r="W146" s="216">
        <v>0</v>
      </c>
      <c r="X146" s="164">
        <v>0</v>
      </c>
      <c r="Y146" s="146" t="s">
        <v>15</v>
      </c>
    </row>
    <row r="147" spans="1:25" s="147" customFormat="1" ht="43.5" customHeight="1" thickBot="1" x14ac:dyDescent="0.2">
      <c r="A147" s="441">
        <v>70</v>
      </c>
      <c r="B147" s="548" t="s">
        <v>396</v>
      </c>
      <c r="C147" s="549" t="s">
        <v>397</v>
      </c>
      <c r="D147" s="550" t="s">
        <v>221</v>
      </c>
      <c r="E147" s="426">
        <v>27</v>
      </c>
      <c r="F147" s="429">
        <v>27</v>
      </c>
      <c r="G147" s="426">
        <v>34</v>
      </c>
      <c r="H147" s="433">
        <v>34</v>
      </c>
      <c r="I147" s="433">
        <v>34</v>
      </c>
      <c r="J147" s="433">
        <v>0</v>
      </c>
      <c r="K147" s="433">
        <v>0</v>
      </c>
      <c r="L147" s="433">
        <v>0</v>
      </c>
      <c r="M147" s="456">
        <v>27</v>
      </c>
      <c r="N147" s="462">
        <v>0</v>
      </c>
      <c r="O147" s="464">
        <f t="shared" ref="O147" si="68">+(+E147+G147)-(M147+N147)</f>
        <v>34</v>
      </c>
      <c r="P147" s="429">
        <v>34</v>
      </c>
      <c r="Q147" s="138">
        <v>1</v>
      </c>
      <c r="R147" s="139">
        <v>0</v>
      </c>
      <c r="S147" s="139">
        <v>0</v>
      </c>
      <c r="T147" s="210">
        <v>0</v>
      </c>
      <c r="U147" s="139">
        <v>0</v>
      </c>
      <c r="V147" s="140">
        <v>0</v>
      </c>
      <c r="W147" s="210">
        <v>0</v>
      </c>
      <c r="X147" s="211">
        <v>0</v>
      </c>
      <c r="Y147" s="146" t="s">
        <v>19</v>
      </c>
    </row>
    <row r="148" spans="1:25" s="147" customFormat="1" ht="43.5" customHeight="1" thickBot="1" x14ac:dyDescent="0.2">
      <c r="A148" s="459"/>
      <c r="B148" s="548"/>
      <c r="C148" s="551"/>
      <c r="D148" s="550"/>
      <c r="E148" s="460"/>
      <c r="F148" s="458"/>
      <c r="G148" s="460"/>
      <c r="H148" s="461"/>
      <c r="I148" s="434"/>
      <c r="J148" s="434"/>
      <c r="K148" s="434"/>
      <c r="L148" s="434"/>
      <c r="M148" s="457"/>
      <c r="N148" s="463"/>
      <c r="O148" s="465"/>
      <c r="P148" s="458"/>
      <c r="Q148" s="163">
        <v>34</v>
      </c>
      <c r="R148" s="141">
        <v>0</v>
      </c>
      <c r="S148" s="141">
        <v>0</v>
      </c>
      <c r="T148" s="216">
        <v>0</v>
      </c>
      <c r="U148" s="141">
        <v>0</v>
      </c>
      <c r="V148" s="142">
        <v>0</v>
      </c>
      <c r="W148" s="216">
        <v>0</v>
      </c>
      <c r="X148" s="164">
        <v>0</v>
      </c>
      <c r="Y148" s="146" t="s">
        <v>15</v>
      </c>
    </row>
    <row r="149" spans="1:25" s="147" customFormat="1" ht="57.75" customHeight="1" thickBot="1" x14ac:dyDescent="0.2">
      <c r="A149" s="441">
        <v>71</v>
      </c>
      <c r="B149" s="548" t="s">
        <v>398</v>
      </c>
      <c r="C149" s="549" t="s">
        <v>216</v>
      </c>
      <c r="D149" s="550" t="s">
        <v>399</v>
      </c>
      <c r="E149" s="451">
        <v>33.843000000000004</v>
      </c>
      <c r="F149" s="472">
        <v>33.843000000000004</v>
      </c>
      <c r="G149" s="451">
        <v>52.337000000000003</v>
      </c>
      <c r="H149" s="453">
        <v>52.337000000000003</v>
      </c>
      <c r="I149" s="453">
        <v>52.337000000000003</v>
      </c>
      <c r="J149" s="453">
        <v>0</v>
      </c>
      <c r="K149" s="453">
        <v>0</v>
      </c>
      <c r="L149" s="453">
        <v>0</v>
      </c>
      <c r="M149" s="435">
        <v>54</v>
      </c>
      <c r="N149" s="437">
        <v>0</v>
      </c>
      <c r="O149" s="464">
        <f t="shared" ref="O149" si="69">+(+E149+G149)-(M149+N149)</f>
        <v>32.180000000000007</v>
      </c>
      <c r="P149" s="439">
        <v>32.18</v>
      </c>
      <c r="Q149" s="140">
        <v>3</v>
      </c>
      <c r="R149" s="139">
        <v>0</v>
      </c>
      <c r="S149" s="139">
        <v>0</v>
      </c>
      <c r="T149" s="210">
        <v>0</v>
      </c>
      <c r="U149" s="139">
        <v>0</v>
      </c>
      <c r="V149" s="140">
        <v>0</v>
      </c>
      <c r="W149" s="210">
        <v>0</v>
      </c>
      <c r="X149" s="211">
        <v>0</v>
      </c>
      <c r="Y149" s="149" t="s">
        <v>19</v>
      </c>
    </row>
    <row r="150" spans="1:25" s="147" customFormat="1" ht="57.75" customHeight="1" thickBot="1" x14ac:dyDescent="0.2">
      <c r="A150" s="459"/>
      <c r="B150" s="548"/>
      <c r="C150" s="551"/>
      <c r="D150" s="554"/>
      <c r="E150" s="452"/>
      <c r="F150" s="473"/>
      <c r="G150" s="452"/>
      <c r="H150" s="454"/>
      <c r="I150" s="455"/>
      <c r="J150" s="455"/>
      <c r="K150" s="455"/>
      <c r="L150" s="455"/>
      <c r="M150" s="436"/>
      <c r="N150" s="438"/>
      <c r="O150" s="465"/>
      <c r="P150" s="440"/>
      <c r="Q150" s="142">
        <v>52.337000000000003</v>
      </c>
      <c r="R150" s="216">
        <v>0</v>
      </c>
      <c r="S150" s="141">
        <v>0</v>
      </c>
      <c r="T150" s="216">
        <v>0</v>
      </c>
      <c r="U150" s="141">
        <v>0</v>
      </c>
      <c r="V150" s="142">
        <v>0</v>
      </c>
      <c r="W150" s="216">
        <v>0</v>
      </c>
      <c r="X150" s="164">
        <v>0</v>
      </c>
      <c r="Y150" s="146" t="s">
        <v>15</v>
      </c>
    </row>
    <row r="151" spans="1:25" s="147" customFormat="1" ht="69" customHeight="1" thickBot="1" x14ac:dyDescent="0.2">
      <c r="A151" s="441">
        <v>72</v>
      </c>
      <c r="B151" s="552" t="s">
        <v>186</v>
      </c>
      <c r="C151" s="549" t="s">
        <v>400</v>
      </c>
      <c r="D151" s="549" t="s">
        <v>401</v>
      </c>
      <c r="E151" s="451">
        <v>59.707999999999998</v>
      </c>
      <c r="F151" s="439">
        <v>59.707999999999998</v>
      </c>
      <c r="G151" s="451">
        <v>26.22</v>
      </c>
      <c r="H151" s="453">
        <v>26.22</v>
      </c>
      <c r="I151" s="453">
        <v>26.22</v>
      </c>
      <c r="J151" s="453">
        <v>0</v>
      </c>
      <c r="K151" s="453">
        <v>0</v>
      </c>
      <c r="L151" s="453">
        <v>0</v>
      </c>
      <c r="M151" s="435">
        <v>54.404000000000003</v>
      </c>
      <c r="N151" s="437">
        <v>0</v>
      </c>
      <c r="O151" s="420">
        <f t="shared" ref="O151" si="70">+(+E151+G151)-(M151+N151)</f>
        <v>31.523999999999994</v>
      </c>
      <c r="P151" s="439">
        <v>31.524000000000001</v>
      </c>
      <c r="Q151" s="140">
        <v>2</v>
      </c>
      <c r="R151" s="139">
        <v>0</v>
      </c>
      <c r="S151" s="139">
        <v>0</v>
      </c>
      <c r="T151" s="210">
        <v>0</v>
      </c>
      <c r="U151" s="139">
        <v>0</v>
      </c>
      <c r="V151" s="140">
        <v>0</v>
      </c>
      <c r="W151" s="210">
        <v>0</v>
      </c>
      <c r="X151" s="211">
        <v>0</v>
      </c>
      <c r="Y151" s="149" t="s">
        <v>19</v>
      </c>
    </row>
    <row r="152" spans="1:25" s="160" customFormat="1" ht="69" customHeight="1" thickBot="1" x14ac:dyDescent="0.2">
      <c r="A152" s="459"/>
      <c r="B152" s="552"/>
      <c r="C152" s="549"/>
      <c r="D152" s="549"/>
      <c r="E152" s="452"/>
      <c r="F152" s="440"/>
      <c r="G152" s="452"/>
      <c r="H152" s="454"/>
      <c r="I152" s="455"/>
      <c r="J152" s="455"/>
      <c r="K152" s="455"/>
      <c r="L152" s="455"/>
      <c r="M152" s="436"/>
      <c r="N152" s="438"/>
      <c r="O152" s="428"/>
      <c r="P152" s="440"/>
      <c r="Q152" s="142">
        <v>26.22</v>
      </c>
      <c r="R152" s="141">
        <v>0</v>
      </c>
      <c r="S152" s="141">
        <v>0</v>
      </c>
      <c r="T152" s="216">
        <v>0</v>
      </c>
      <c r="U152" s="141">
        <v>0</v>
      </c>
      <c r="V152" s="142">
        <v>0</v>
      </c>
      <c r="W152" s="216">
        <v>0</v>
      </c>
      <c r="X152" s="164">
        <v>0</v>
      </c>
      <c r="Y152" s="146" t="s">
        <v>15</v>
      </c>
    </row>
    <row r="153" spans="1:25" s="147" customFormat="1" ht="27" customHeight="1" thickBot="1" x14ac:dyDescent="0.2">
      <c r="A153" s="441">
        <v>73</v>
      </c>
      <c r="B153" s="548" t="s">
        <v>141</v>
      </c>
      <c r="C153" s="549" t="s">
        <v>187</v>
      </c>
      <c r="D153" s="550" t="s">
        <v>188</v>
      </c>
      <c r="E153" s="451">
        <v>51.570999999999998</v>
      </c>
      <c r="F153" s="472">
        <v>51.570999999999998</v>
      </c>
      <c r="G153" s="451">
        <v>3.5000000000000003E-2</v>
      </c>
      <c r="H153" s="453">
        <v>3.5000000000000003E-2</v>
      </c>
      <c r="I153" s="453">
        <v>0</v>
      </c>
      <c r="J153" s="453">
        <v>0</v>
      </c>
      <c r="K153" s="453">
        <v>0</v>
      </c>
      <c r="L153" s="453">
        <v>3.5000000000000003E-2</v>
      </c>
      <c r="M153" s="435">
        <v>20.684000000000001</v>
      </c>
      <c r="N153" s="437">
        <v>0</v>
      </c>
      <c r="O153" s="464">
        <f t="shared" ref="O153" si="71">+(+E153+G153)-(M153+N153)</f>
        <v>30.921999999999993</v>
      </c>
      <c r="P153" s="439">
        <v>30.922000000000001</v>
      </c>
      <c r="Q153" s="140">
        <v>0</v>
      </c>
      <c r="R153" s="139">
        <v>0</v>
      </c>
      <c r="S153" s="139">
        <v>0</v>
      </c>
      <c r="T153" s="210">
        <v>0</v>
      </c>
      <c r="U153" s="139">
        <v>0</v>
      </c>
      <c r="V153" s="140">
        <v>0</v>
      </c>
      <c r="W153" s="210">
        <v>0</v>
      </c>
      <c r="X153" s="211">
        <v>0</v>
      </c>
      <c r="Y153" s="149" t="s">
        <v>19</v>
      </c>
    </row>
    <row r="154" spans="1:25" s="147" customFormat="1" ht="27" customHeight="1" thickBot="1" x14ac:dyDescent="0.2">
      <c r="A154" s="459"/>
      <c r="B154" s="548"/>
      <c r="C154" s="551"/>
      <c r="D154" s="550"/>
      <c r="E154" s="452"/>
      <c r="F154" s="473"/>
      <c r="G154" s="452"/>
      <c r="H154" s="454"/>
      <c r="I154" s="455"/>
      <c r="J154" s="455"/>
      <c r="K154" s="455"/>
      <c r="L154" s="455"/>
      <c r="M154" s="436"/>
      <c r="N154" s="438"/>
      <c r="O154" s="465"/>
      <c r="P154" s="440"/>
      <c r="Q154" s="142">
        <v>0</v>
      </c>
      <c r="R154" s="141">
        <v>0</v>
      </c>
      <c r="S154" s="141">
        <v>0</v>
      </c>
      <c r="T154" s="216">
        <v>0</v>
      </c>
      <c r="U154" s="141">
        <v>0</v>
      </c>
      <c r="V154" s="142">
        <v>0</v>
      </c>
      <c r="W154" s="216">
        <v>0</v>
      </c>
      <c r="X154" s="164">
        <v>0</v>
      </c>
      <c r="Y154" s="146" t="s">
        <v>15</v>
      </c>
    </row>
    <row r="155" spans="1:25" s="160" customFormat="1" ht="27" customHeight="1" thickBot="1" x14ac:dyDescent="0.2">
      <c r="A155" s="441">
        <v>74</v>
      </c>
      <c r="B155" s="548" t="s">
        <v>143</v>
      </c>
      <c r="C155" s="549" t="s">
        <v>217</v>
      </c>
      <c r="D155" s="550" t="s">
        <v>402</v>
      </c>
      <c r="E155" s="451">
        <v>24.169</v>
      </c>
      <c r="F155" s="439">
        <v>24.169</v>
      </c>
      <c r="G155" s="451">
        <v>25.001999999999999</v>
      </c>
      <c r="H155" s="453">
        <v>25.001999999999999</v>
      </c>
      <c r="I155" s="453">
        <v>25</v>
      </c>
      <c r="J155" s="453">
        <v>0</v>
      </c>
      <c r="K155" s="453">
        <v>0</v>
      </c>
      <c r="L155" s="453">
        <v>2E-3</v>
      </c>
      <c r="M155" s="435">
        <v>19.756</v>
      </c>
      <c r="N155" s="437">
        <v>0</v>
      </c>
      <c r="O155" s="420">
        <f t="shared" ref="O155" si="72">+(+E155+G155)-(M155+N155)</f>
        <v>29.414999999999999</v>
      </c>
      <c r="P155" s="439">
        <v>29.416</v>
      </c>
      <c r="Q155" s="140">
        <v>1</v>
      </c>
      <c r="R155" s="139">
        <v>0</v>
      </c>
      <c r="S155" s="139">
        <v>0</v>
      </c>
      <c r="T155" s="210">
        <v>0</v>
      </c>
      <c r="U155" s="139">
        <v>0</v>
      </c>
      <c r="V155" s="140">
        <v>0</v>
      </c>
      <c r="W155" s="210">
        <v>0</v>
      </c>
      <c r="X155" s="211">
        <v>0</v>
      </c>
      <c r="Y155" s="149" t="s">
        <v>19</v>
      </c>
    </row>
    <row r="156" spans="1:25" s="160" customFormat="1" ht="27" customHeight="1" thickBot="1" x14ac:dyDescent="0.2">
      <c r="A156" s="459"/>
      <c r="B156" s="548"/>
      <c r="C156" s="551"/>
      <c r="D156" s="550"/>
      <c r="E156" s="452"/>
      <c r="F156" s="440"/>
      <c r="G156" s="452"/>
      <c r="H156" s="454"/>
      <c r="I156" s="455"/>
      <c r="J156" s="455"/>
      <c r="K156" s="455"/>
      <c r="L156" s="455"/>
      <c r="M156" s="436"/>
      <c r="N156" s="438"/>
      <c r="O156" s="428"/>
      <c r="P156" s="440"/>
      <c r="Q156" s="142">
        <v>25</v>
      </c>
      <c r="R156" s="141">
        <v>0</v>
      </c>
      <c r="S156" s="141">
        <v>0</v>
      </c>
      <c r="T156" s="216">
        <v>0</v>
      </c>
      <c r="U156" s="141">
        <v>0</v>
      </c>
      <c r="V156" s="142">
        <v>0</v>
      </c>
      <c r="W156" s="216">
        <v>0</v>
      </c>
      <c r="X156" s="164">
        <v>0</v>
      </c>
      <c r="Y156" s="146" t="s">
        <v>15</v>
      </c>
    </row>
    <row r="157" spans="1:25" s="147" customFormat="1" ht="72" customHeight="1" thickBot="1" x14ac:dyDescent="0.2">
      <c r="A157" s="441">
        <v>75</v>
      </c>
      <c r="B157" s="552" t="s">
        <v>403</v>
      </c>
      <c r="C157" s="555" t="s">
        <v>404</v>
      </c>
      <c r="D157" s="550" t="s">
        <v>405</v>
      </c>
      <c r="E157" s="426">
        <v>51.164000000000001</v>
      </c>
      <c r="F157" s="429">
        <v>51.164000000000001</v>
      </c>
      <c r="G157" s="426">
        <v>28.841999999999999</v>
      </c>
      <c r="H157" s="433">
        <v>28.841999999999999</v>
      </c>
      <c r="I157" s="433">
        <v>28.841999999999999</v>
      </c>
      <c r="J157" s="433">
        <v>0</v>
      </c>
      <c r="K157" s="433">
        <v>0</v>
      </c>
      <c r="L157" s="433">
        <v>0</v>
      </c>
      <c r="M157" s="429">
        <v>51.4</v>
      </c>
      <c r="N157" s="474">
        <v>0</v>
      </c>
      <c r="O157" s="420">
        <f t="shared" ref="O157" si="73">+(+E157+G157)-(M157+N157)</f>
        <v>28.606000000000002</v>
      </c>
      <c r="P157" s="429">
        <v>28.606000000000002</v>
      </c>
      <c r="Q157" s="140">
        <v>1</v>
      </c>
      <c r="R157" s="139">
        <v>0</v>
      </c>
      <c r="S157" s="139">
        <v>0</v>
      </c>
      <c r="T157" s="210">
        <v>0</v>
      </c>
      <c r="U157" s="139">
        <v>0</v>
      </c>
      <c r="V157" s="140">
        <v>0</v>
      </c>
      <c r="W157" s="210">
        <v>0</v>
      </c>
      <c r="X157" s="211">
        <v>0</v>
      </c>
      <c r="Y157" s="146" t="s">
        <v>19</v>
      </c>
    </row>
    <row r="158" spans="1:25" s="147" customFormat="1" ht="72" customHeight="1" thickBot="1" x14ac:dyDescent="0.2">
      <c r="A158" s="459"/>
      <c r="B158" s="552"/>
      <c r="C158" s="555"/>
      <c r="D158" s="550"/>
      <c r="E158" s="427"/>
      <c r="F158" s="430"/>
      <c r="G158" s="427"/>
      <c r="H158" s="434"/>
      <c r="I158" s="434"/>
      <c r="J158" s="434"/>
      <c r="K158" s="434"/>
      <c r="L158" s="434"/>
      <c r="M158" s="430"/>
      <c r="N158" s="475"/>
      <c r="O158" s="428"/>
      <c r="P158" s="430"/>
      <c r="Q158" s="142">
        <v>28.841999999999999</v>
      </c>
      <c r="R158" s="141">
        <v>0</v>
      </c>
      <c r="S158" s="141">
        <v>0</v>
      </c>
      <c r="T158" s="216">
        <v>0</v>
      </c>
      <c r="U158" s="141">
        <v>0</v>
      </c>
      <c r="V158" s="142">
        <v>0</v>
      </c>
      <c r="W158" s="216">
        <v>0</v>
      </c>
      <c r="X158" s="164">
        <v>0</v>
      </c>
      <c r="Y158" s="146" t="s">
        <v>15</v>
      </c>
    </row>
    <row r="159" spans="1:25" s="143" customFormat="1" ht="27" customHeight="1" thickBot="1" x14ac:dyDescent="0.2">
      <c r="A159" s="441">
        <v>76</v>
      </c>
      <c r="B159" s="548" t="s">
        <v>233</v>
      </c>
      <c r="C159" s="549" t="s">
        <v>234</v>
      </c>
      <c r="D159" s="550" t="s">
        <v>235</v>
      </c>
      <c r="E159" s="451">
        <v>23.766999999999999</v>
      </c>
      <c r="F159" s="439">
        <v>23.766999999999999</v>
      </c>
      <c r="G159" s="451">
        <v>26.045999999999999</v>
      </c>
      <c r="H159" s="453">
        <v>26.045999999999999</v>
      </c>
      <c r="I159" s="453">
        <v>26.021999999999998</v>
      </c>
      <c r="J159" s="453">
        <v>0</v>
      </c>
      <c r="K159" s="453">
        <v>0</v>
      </c>
      <c r="L159" s="453">
        <v>2.4E-2</v>
      </c>
      <c r="M159" s="435">
        <v>23</v>
      </c>
      <c r="N159" s="437">
        <v>0</v>
      </c>
      <c r="O159" s="420">
        <f t="shared" ref="O159" si="74">+(+E159+G159)-(M159+N159)</f>
        <v>26.813000000000002</v>
      </c>
      <c r="P159" s="439">
        <v>26.812999999999999</v>
      </c>
      <c r="Q159" s="140">
        <v>1</v>
      </c>
      <c r="R159" s="139">
        <v>0</v>
      </c>
      <c r="S159" s="139">
        <v>0</v>
      </c>
      <c r="T159" s="210">
        <v>0</v>
      </c>
      <c r="U159" s="139">
        <v>0</v>
      </c>
      <c r="V159" s="140">
        <v>0</v>
      </c>
      <c r="W159" s="210">
        <v>0</v>
      </c>
      <c r="X159" s="211">
        <v>0</v>
      </c>
      <c r="Y159" s="144" t="s">
        <v>19</v>
      </c>
    </row>
    <row r="160" spans="1:25" s="143" customFormat="1" ht="27" customHeight="1" thickBot="1" x14ac:dyDescent="0.2">
      <c r="A160" s="459"/>
      <c r="B160" s="548"/>
      <c r="C160" s="551"/>
      <c r="D160" s="550"/>
      <c r="E160" s="452"/>
      <c r="F160" s="440"/>
      <c r="G160" s="452"/>
      <c r="H160" s="454"/>
      <c r="I160" s="455"/>
      <c r="J160" s="455"/>
      <c r="K160" s="455"/>
      <c r="L160" s="455"/>
      <c r="M160" s="436"/>
      <c r="N160" s="438"/>
      <c r="O160" s="428"/>
      <c r="P160" s="440"/>
      <c r="Q160" s="142">
        <v>26.021999999999998</v>
      </c>
      <c r="R160" s="141">
        <v>0</v>
      </c>
      <c r="S160" s="141">
        <v>0</v>
      </c>
      <c r="T160" s="216">
        <v>0</v>
      </c>
      <c r="U160" s="141">
        <v>0</v>
      </c>
      <c r="V160" s="142">
        <v>0</v>
      </c>
      <c r="W160" s="216">
        <v>0</v>
      </c>
      <c r="X160" s="164">
        <v>0</v>
      </c>
      <c r="Y160" s="144" t="s">
        <v>15</v>
      </c>
    </row>
    <row r="161" spans="1:25" s="160" customFormat="1" ht="27" customHeight="1" thickBot="1" x14ac:dyDescent="0.2">
      <c r="A161" s="441">
        <v>77</v>
      </c>
      <c r="B161" s="548" t="s">
        <v>228</v>
      </c>
      <c r="C161" s="549" t="s">
        <v>406</v>
      </c>
      <c r="D161" s="550" t="s">
        <v>229</v>
      </c>
      <c r="E161" s="451">
        <v>27.709</v>
      </c>
      <c r="F161" s="439">
        <v>8.9220000000000006</v>
      </c>
      <c r="G161" s="451">
        <v>20.922000000000001</v>
      </c>
      <c r="H161" s="453">
        <v>8.3490000000000002</v>
      </c>
      <c r="I161" s="453">
        <v>8.3439999999999994</v>
      </c>
      <c r="J161" s="453">
        <v>0</v>
      </c>
      <c r="K161" s="453">
        <v>0</v>
      </c>
      <c r="L161" s="453">
        <v>5.0000000000000001E-3</v>
      </c>
      <c r="M161" s="435">
        <v>21.870999999999999</v>
      </c>
      <c r="N161" s="477">
        <v>0</v>
      </c>
      <c r="O161" s="464">
        <f t="shared" ref="O161" si="75">+(+E161+G161)-(M161+N161)</f>
        <v>26.76</v>
      </c>
      <c r="P161" s="439">
        <v>10.227</v>
      </c>
      <c r="Q161" s="140">
        <v>1</v>
      </c>
      <c r="R161" s="139">
        <v>0</v>
      </c>
      <c r="S161" s="139">
        <v>0</v>
      </c>
      <c r="T161" s="210">
        <v>0</v>
      </c>
      <c r="U161" s="139">
        <v>0</v>
      </c>
      <c r="V161" s="140">
        <v>0</v>
      </c>
      <c r="W161" s="210">
        <v>0</v>
      </c>
      <c r="X161" s="211">
        <v>0</v>
      </c>
      <c r="Y161" s="149" t="s">
        <v>19</v>
      </c>
    </row>
    <row r="162" spans="1:25" s="160" customFormat="1" ht="27" customHeight="1" thickBot="1" x14ac:dyDescent="0.2">
      <c r="A162" s="459"/>
      <c r="B162" s="548"/>
      <c r="C162" s="551"/>
      <c r="D162" s="550"/>
      <c r="E162" s="479"/>
      <c r="F162" s="468"/>
      <c r="G162" s="479"/>
      <c r="H162" s="455"/>
      <c r="I162" s="455"/>
      <c r="J162" s="455"/>
      <c r="K162" s="455"/>
      <c r="L162" s="455"/>
      <c r="M162" s="436"/>
      <c r="N162" s="478"/>
      <c r="O162" s="476"/>
      <c r="P162" s="468"/>
      <c r="Q162" s="142">
        <v>8.3439999999999994</v>
      </c>
      <c r="R162" s="141">
        <v>0</v>
      </c>
      <c r="S162" s="141">
        <v>0</v>
      </c>
      <c r="T162" s="216">
        <v>0</v>
      </c>
      <c r="U162" s="141">
        <v>0</v>
      </c>
      <c r="V162" s="142">
        <v>0</v>
      </c>
      <c r="W162" s="216">
        <v>0</v>
      </c>
      <c r="X162" s="164">
        <v>0</v>
      </c>
      <c r="Y162" s="146" t="s">
        <v>15</v>
      </c>
    </row>
    <row r="163" spans="1:25" s="143" customFormat="1" ht="27" customHeight="1" thickBot="1" x14ac:dyDescent="0.2">
      <c r="A163" s="441">
        <v>78</v>
      </c>
      <c r="B163" s="548" t="s">
        <v>407</v>
      </c>
      <c r="C163" s="550" t="s">
        <v>408</v>
      </c>
      <c r="D163" s="550" t="s">
        <v>236</v>
      </c>
      <c r="E163" s="451">
        <v>21.725000000000001</v>
      </c>
      <c r="F163" s="439">
        <v>21.725000000000001</v>
      </c>
      <c r="G163" s="451">
        <v>18.004000000000001</v>
      </c>
      <c r="H163" s="453">
        <v>18.004000000000001</v>
      </c>
      <c r="I163" s="453">
        <v>18</v>
      </c>
      <c r="J163" s="453">
        <v>0</v>
      </c>
      <c r="K163" s="453">
        <v>0</v>
      </c>
      <c r="L163" s="453">
        <v>4.0000000000000001E-3</v>
      </c>
      <c r="M163" s="439">
        <v>13.651999999999999</v>
      </c>
      <c r="N163" s="437">
        <v>0</v>
      </c>
      <c r="O163" s="464">
        <f t="shared" ref="O163" si="76">+(+E163+G163)-(M163+N163)</f>
        <v>26.076999999999998</v>
      </c>
      <c r="P163" s="439">
        <v>26.077000000000002</v>
      </c>
      <c r="Q163" s="140">
        <v>1</v>
      </c>
      <c r="R163" s="139">
        <v>0</v>
      </c>
      <c r="S163" s="139">
        <v>0</v>
      </c>
      <c r="T163" s="210">
        <v>0</v>
      </c>
      <c r="U163" s="139">
        <v>0</v>
      </c>
      <c r="V163" s="140">
        <v>0</v>
      </c>
      <c r="W163" s="210">
        <v>0</v>
      </c>
      <c r="X163" s="211">
        <v>0</v>
      </c>
      <c r="Y163" s="146" t="s">
        <v>19</v>
      </c>
    </row>
    <row r="164" spans="1:25" s="143" customFormat="1" ht="27" customHeight="1" thickBot="1" x14ac:dyDescent="0.2">
      <c r="A164" s="459"/>
      <c r="B164" s="559"/>
      <c r="C164" s="558"/>
      <c r="D164" s="558"/>
      <c r="E164" s="479"/>
      <c r="F164" s="468"/>
      <c r="G164" s="479"/>
      <c r="H164" s="455"/>
      <c r="I164" s="455"/>
      <c r="J164" s="455"/>
      <c r="K164" s="455"/>
      <c r="L164" s="455"/>
      <c r="M164" s="468"/>
      <c r="N164" s="438"/>
      <c r="O164" s="476"/>
      <c r="P164" s="440"/>
      <c r="Q164" s="142">
        <v>18</v>
      </c>
      <c r="R164" s="141">
        <v>0</v>
      </c>
      <c r="S164" s="141">
        <v>0</v>
      </c>
      <c r="T164" s="216">
        <v>0</v>
      </c>
      <c r="U164" s="141">
        <v>0</v>
      </c>
      <c r="V164" s="142">
        <v>0</v>
      </c>
      <c r="W164" s="216">
        <v>0</v>
      </c>
      <c r="X164" s="164">
        <v>0</v>
      </c>
      <c r="Y164" s="146" t="s">
        <v>15</v>
      </c>
    </row>
    <row r="165" spans="1:25" s="147" customFormat="1" ht="37.5" customHeight="1" thickBot="1" x14ac:dyDescent="0.2">
      <c r="A165" s="441">
        <v>79</v>
      </c>
      <c r="B165" s="552" t="s">
        <v>354</v>
      </c>
      <c r="C165" s="555" t="s">
        <v>409</v>
      </c>
      <c r="D165" s="549" t="s">
        <v>210</v>
      </c>
      <c r="E165" s="426">
        <v>19.815999999999999</v>
      </c>
      <c r="F165" s="429">
        <v>19.815999999999999</v>
      </c>
      <c r="G165" s="426">
        <v>6</v>
      </c>
      <c r="H165" s="433">
        <v>6</v>
      </c>
      <c r="I165" s="433">
        <v>6</v>
      </c>
      <c r="J165" s="433">
        <v>0</v>
      </c>
      <c r="K165" s="433">
        <v>0</v>
      </c>
      <c r="L165" s="433">
        <v>0</v>
      </c>
      <c r="M165" s="456">
        <v>0.747</v>
      </c>
      <c r="N165" s="474">
        <v>0</v>
      </c>
      <c r="O165" s="420">
        <f t="shared" ref="O165" si="77">+(+E165+G165)-(M165+N165)</f>
        <v>25.068999999999999</v>
      </c>
      <c r="P165" s="429">
        <v>25.068999999999999</v>
      </c>
      <c r="Q165" s="138">
        <v>1</v>
      </c>
      <c r="R165" s="139">
        <v>0</v>
      </c>
      <c r="S165" s="139">
        <v>0</v>
      </c>
      <c r="T165" s="210">
        <v>0</v>
      </c>
      <c r="U165" s="139">
        <v>0</v>
      </c>
      <c r="V165" s="140">
        <v>0</v>
      </c>
      <c r="W165" s="210">
        <v>0</v>
      </c>
      <c r="X165" s="211">
        <v>0</v>
      </c>
      <c r="Y165" s="146" t="s">
        <v>19</v>
      </c>
    </row>
    <row r="166" spans="1:25" s="147" customFormat="1" ht="37.5" customHeight="1" thickBot="1" x14ac:dyDescent="0.2">
      <c r="A166" s="459"/>
      <c r="B166" s="552"/>
      <c r="C166" s="555"/>
      <c r="D166" s="549"/>
      <c r="E166" s="460"/>
      <c r="F166" s="458"/>
      <c r="G166" s="460"/>
      <c r="H166" s="461"/>
      <c r="I166" s="434"/>
      <c r="J166" s="434"/>
      <c r="K166" s="434"/>
      <c r="L166" s="434"/>
      <c r="M166" s="457"/>
      <c r="N166" s="480"/>
      <c r="O166" s="428"/>
      <c r="P166" s="458"/>
      <c r="Q166" s="201">
        <v>6</v>
      </c>
      <c r="R166" s="141">
        <v>0</v>
      </c>
      <c r="S166" s="141">
        <v>0</v>
      </c>
      <c r="T166" s="216">
        <v>0</v>
      </c>
      <c r="U166" s="141">
        <v>0</v>
      </c>
      <c r="V166" s="142">
        <v>0</v>
      </c>
      <c r="W166" s="216">
        <v>0</v>
      </c>
      <c r="X166" s="217">
        <v>0</v>
      </c>
      <c r="Y166" s="146" t="s">
        <v>15</v>
      </c>
    </row>
    <row r="167" spans="1:25" s="147" customFormat="1" ht="75.75" customHeight="1" thickBot="1" x14ac:dyDescent="0.2">
      <c r="A167" s="441">
        <v>80</v>
      </c>
      <c r="B167" s="552" t="s">
        <v>207</v>
      </c>
      <c r="C167" s="555" t="s">
        <v>410</v>
      </c>
      <c r="D167" s="550" t="s">
        <v>411</v>
      </c>
      <c r="E167" s="426">
        <v>25.027000000000001</v>
      </c>
      <c r="F167" s="429">
        <v>25.027000000000001</v>
      </c>
      <c r="G167" s="426">
        <v>300.00200000000001</v>
      </c>
      <c r="H167" s="433">
        <v>300.00200000000001</v>
      </c>
      <c r="I167" s="433">
        <v>300</v>
      </c>
      <c r="J167" s="433">
        <v>0</v>
      </c>
      <c r="K167" s="433">
        <v>0</v>
      </c>
      <c r="L167" s="433">
        <v>2E-3</v>
      </c>
      <c r="M167" s="456">
        <v>300</v>
      </c>
      <c r="N167" s="462">
        <v>0</v>
      </c>
      <c r="O167" s="420">
        <f t="shared" ref="O167" si="78">+(+E167+G167)-(M167+N167)</f>
        <v>25.028999999999996</v>
      </c>
      <c r="P167" s="429">
        <v>25.029</v>
      </c>
      <c r="Q167" s="140">
        <v>3</v>
      </c>
      <c r="R167" s="139">
        <v>0</v>
      </c>
      <c r="S167" s="139">
        <v>0</v>
      </c>
      <c r="T167" s="210">
        <v>0</v>
      </c>
      <c r="U167" s="139">
        <v>0</v>
      </c>
      <c r="V167" s="140">
        <v>0</v>
      </c>
      <c r="W167" s="210">
        <v>0</v>
      </c>
      <c r="X167" s="211">
        <v>0</v>
      </c>
      <c r="Y167" s="146" t="s">
        <v>19</v>
      </c>
    </row>
    <row r="168" spans="1:25" s="147" customFormat="1" ht="75.75" customHeight="1" thickBot="1" x14ac:dyDescent="0.2">
      <c r="A168" s="459"/>
      <c r="B168" s="552"/>
      <c r="C168" s="555"/>
      <c r="D168" s="550"/>
      <c r="E168" s="460"/>
      <c r="F168" s="458"/>
      <c r="G168" s="460"/>
      <c r="H168" s="461"/>
      <c r="I168" s="434"/>
      <c r="J168" s="434"/>
      <c r="K168" s="434"/>
      <c r="L168" s="434"/>
      <c r="M168" s="457"/>
      <c r="N168" s="463"/>
      <c r="O168" s="428"/>
      <c r="P168" s="458"/>
      <c r="Q168" s="142">
        <v>300</v>
      </c>
      <c r="R168" s="141">
        <v>0</v>
      </c>
      <c r="S168" s="141">
        <v>0</v>
      </c>
      <c r="T168" s="216">
        <v>0</v>
      </c>
      <c r="U168" s="141">
        <v>0</v>
      </c>
      <c r="V168" s="142">
        <v>0</v>
      </c>
      <c r="W168" s="216">
        <v>0</v>
      </c>
      <c r="X168" s="164">
        <v>0</v>
      </c>
      <c r="Y168" s="146" t="s">
        <v>15</v>
      </c>
    </row>
    <row r="169" spans="1:25" s="147" customFormat="1" ht="27" customHeight="1" thickBot="1" x14ac:dyDescent="0.2">
      <c r="A169" s="441">
        <v>81</v>
      </c>
      <c r="B169" s="552" t="s">
        <v>407</v>
      </c>
      <c r="C169" s="555" t="s">
        <v>412</v>
      </c>
      <c r="D169" s="550" t="s">
        <v>413</v>
      </c>
      <c r="E169" s="426">
        <v>28.818000000000001</v>
      </c>
      <c r="F169" s="429">
        <v>28.818000000000001</v>
      </c>
      <c r="G169" s="426">
        <v>60.006999999999998</v>
      </c>
      <c r="H169" s="433">
        <v>60.006999999999998</v>
      </c>
      <c r="I169" s="433">
        <v>60</v>
      </c>
      <c r="J169" s="433">
        <v>0</v>
      </c>
      <c r="K169" s="433">
        <v>0</v>
      </c>
      <c r="L169" s="433">
        <v>7.0000000000000001E-3</v>
      </c>
      <c r="M169" s="456">
        <v>64</v>
      </c>
      <c r="N169" s="462">
        <v>0</v>
      </c>
      <c r="O169" s="464">
        <f t="shared" ref="O169" si="79">+(+E169+G169)-(M169+N169)</f>
        <v>24.825000000000003</v>
      </c>
      <c r="P169" s="429">
        <v>24.824999999999999</v>
      </c>
      <c r="Q169" s="138">
        <v>1</v>
      </c>
      <c r="R169" s="139">
        <v>0</v>
      </c>
      <c r="S169" s="139">
        <v>0</v>
      </c>
      <c r="T169" s="210">
        <v>0</v>
      </c>
      <c r="U169" s="139">
        <v>0</v>
      </c>
      <c r="V169" s="140">
        <v>0</v>
      </c>
      <c r="W169" s="210">
        <v>0</v>
      </c>
      <c r="X169" s="211">
        <v>0</v>
      </c>
      <c r="Y169" s="146" t="s">
        <v>19</v>
      </c>
    </row>
    <row r="170" spans="1:25" s="147" customFormat="1" ht="27" customHeight="1" thickBot="1" x14ac:dyDescent="0.2">
      <c r="A170" s="459"/>
      <c r="B170" s="552"/>
      <c r="C170" s="555"/>
      <c r="D170" s="550"/>
      <c r="E170" s="460"/>
      <c r="F170" s="458"/>
      <c r="G170" s="460"/>
      <c r="H170" s="461"/>
      <c r="I170" s="434"/>
      <c r="J170" s="434"/>
      <c r="K170" s="434"/>
      <c r="L170" s="434"/>
      <c r="M170" s="457"/>
      <c r="N170" s="463"/>
      <c r="O170" s="465"/>
      <c r="P170" s="458"/>
      <c r="Q170" s="163">
        <v>60</v>
      </c>
      <c r="R170" s="141">
        <v>0</v>
      </c>
      <c r="S170" s="141">
        <v>0</v>
      </c>
      <c r="T170" s="216">
        <v>0</v>
      </c>
      <c r="U170" s="141">
        <v>0</v>
      </c>
      <c r="V170" s="142">
        <v>0</v>
      </c>
      <c r="W170" s="216">
        <v>0</v>
      </c>
      <c r="X170" s="164">
        <v>0</v>
      </c>
      <c r="Y170" s="146" t="s">
        <v>15</v>
      </c>
    </row>
    <row r="171" spans="1:25" s="147" customFormat="1" ht="27" customHeight="1" thickBot="1" x14ac:dyDescent="0.2">
      <c r="A171" s="441">
        <v>82</v>
      </c>
      <c r="B171" s="552" t="s">
        <v>143</v>
      </c>
      <c r="C171" s="549" t="s">
        <v>214</v>
      </c>
      <c r="D171" s="549" t="s">
        <v>215</v>
      </c>
      <c r="E171" s="451">
        <v>25.216000000000001</v>
      </c>
      <c r="F171" s="439">
        <v>25.216000000000001</v>
      </c>
      <c r="G171" s="451">
        <v>15.002000000000001</v>
      </c>
      <c r="H171" s="453">
        <v>15.002000000000001</v>
      </c>
      <c r="I171" s="453">
        <v>15</v>
      </c>
      <c r="J171" s="453">
        <v>0</v>
      </c>
      <c r="K171" s="453">
        <v>0</v>
      </c>
      <c r="L171" s="453">
        <v>2E-3</v>
      </c>
      <c r="M171" s="435">
        <v>16.600000000000001</v>
      </c>
      <c r="N171" s="437">
        <v>0</v>
      </c>
      <c r="O171" s="420">
        <f t="shared" ref="O171" si="80">+(+E171+G171)-(M171+N171)</f>
        <v>23.618000000000002</v>
      </c>
      <c r="P171" s="439">
        <v>23.617999999999999</v>
      </c>
      <c r="Q171" s="140">
        <v>1</v>
      </c>
      <c r="R171" s="139">
        <v>0</v>
      </c>
      <c r="S171" s="139">
        <v>0</v>
      </c>
      <c r="T171" s="210">
        <v>0</v>
      </c>
      <c r="U171" s="139">
        <v>0</v>
      </c>
      <c r="V171" s="140">
        <v>0</v>
      </c>
      <c r="W171" s="210">
        <v>0</v>
      </c>
      <c r="X171" s="211">
        <v>0</v>
      </c>
      <c r="Y171" s="149" t="s">
        <v>19</v>
      </c>
    </row>
    <row r="172" spans="1:25" s="160" customFormat="1" ht="27" customHeight="1" thickBot="1" x14ac:dyDescent="0.2">
      <c r="A172" s="459"/>
      <c r="B172" s="552"/>
      <c r="C172" s="549"/>
      <c r="D172" s="549"/>
      <c r="E172" s="452"/>
      <c r="F172" s="440"/>
      <c r="G172" s="452"/>
      <c r="H172" s="454"/>
      <c r="I172" s="455"/>
      <c r="J172" s="455"/>
      <c r="K172" s="455"/>
      <c r="L172" s="455"/>
      <c r="M172" s="436"/>
      <c r="N172" s="438"/>
      <c r="O172" s="428"/>
      <c r="P172" s="440"/>
      <c r="Q172" s="142">
        <v>15</v>
      </c>
      <c r="R172" s="141">
        <v>0</v>
      </c>
      <c r="S172" s="141">
        <v>0</v>
      </c>
      <c r="T172" s="216">
        <v>0</v>
      </c>
      <c r="U172" s="141">
        <v>0</v>
      </c>
      <c r="V172" s="142">
        <v>0</v>
      </c>
      <c r="W172" s="216">
        <v>0</v>
      </c>
      <c r="X172" s="164">
        <v>0</v>
      </c>
      <c r="Y172" s="146" t="s">
        <v>15</v>
      </c>
    </row>
    <row r="173" spans="1:25" s="147" customFormat="1" ht="27" customHeight="1" thickBot="1" x14ac:dyDescent="0.2">
      <c r="A173" s="441">
        <v>83</v>
      </c>
      <c r="B173" s="552" t="s">
        <v>233</v>
      </c>
      <c r="C173" s="549" t="s">
        <v>239</v>
      </c>
      <c r="D173" s="561" t="s">
        <v>240</v>
      </c>
      <c r="E173" s="426">
        <v>21.17</v>
      </c>
      <c r="F173" s="429">
        <v>21.17</v>
      </c>
      <c r="G173" s="451">
        <v>21.021000000000001</v>
      </c>
      <c r="H173" s="453">
        <v>21.021000000000001</v>
      </c>
      <c r="I173" s="453">
        <v>21</v>
      </c>
      <c r="J173" s="453">
        <v>0</v>
      </c>
      <c r="K173" s="453">
        <v>0</v>
      </c>
      <c r="L173" s="453">
        <v>2.1000000000000001E-2</v>
      </c>
      <c r="M173" s="435">
        <v>21</v>
      </c>
      <c r="N173" s="462">
        <v>0</v>
      </c>
      <c r="O173" s="420">
        <f t="shared" ref="O173" si="81">+(+E173+G173)-(M173+N173)</f>
        <v>21.191000000000003</v>
      </c>
      <c r="P173" s="429">
        <v>21.190999999999999</v>
      </c>
      <c r="Q173" s="140">
        <v>1</v>
      </c>
      <c r="R173" s="139">
        <v>0</v>
      </c>
      <c r="S173" s="139">
        <v>0</v>
      </c>
      <c r="T173" s="210">
        <v>0</v>
      </c>
      <c r="U173" s="139">
        <v>0</v>
      </c>
      <c r="V173" s="140">
        <v>0</v>
      </c>
      <c r="W173" s="210">
        <v>0</v>
      </c>
      <c r="X173" s="211">
        <v>0</v>
      </c>
      <c r="Y173" s="146" t="s">
        <v>19</v>
      </c>
    </row>
    <row r="174" spans="1:25" s="147" customFormat="1" ht="27" customHeight="1" thickBot="1" x14ac:dyDescent="0.2">
      <c r="A174" s="459"/>
      <c r="B174" s="552"/>
      <c r="C174" s="549"/>
      <c r="D174" s="562"/>
      <c r="E174" s="460"/>
      <c r="F174" s="458"/>
      <c r="G174" s="452"/>
      <c r="H174" s="454"/>
      <c r="I174" s="455"/>
      <c r="J174" s="455"/>
      <c r="K174" s="455"/>
      <c r="L174" s="455"/>
      <c r="M174" s="436"/>
      <c r="N174" s="463"/>
      <c r="O174" s="428"/>
      <c r="P174" s="430"/>
      <c r="Q174" s="142">
        <v>21</v>
      </c>
      <c r="R174" s="141">
        <v>0</v>
      </c>
      <c r="S174" s="141">
        <v>0</v>
      </c>
      <c r="T174" s="216">
        <v>0</v>
      </c>
      <c r="U174" s="141">
        <v>0</v>
      </c>
      <c r="V174" s="142">
        <v>0</v>
      </c>
      <c r="W174" s="216">
        <v>0</v>
      </c>
      <c r="X174" s="164">
        <v>0</v>
      </c>
      <c r="Y174" s="146" t="s">
        <v>15</v>
      </c>
    </row>
    <row r="175" spans="1:25" s="147" customFormat="1" ht="27" customHeight="1" thickBot="1" x14ac:dyDescent="0.2">
      <c r="A175" s="441">
        <v>84</v>
      </c>
      <c r="B175" s="548" t="s">
        <v>174</v>
      </c>
      <c r="C175" s="549" t="s">
        <v>219</v>
      </c>
      <c r="D175" s="550" t="s">
        <v>220</v>
      </c>
      <c r="E175" s="451">
        <v>28.012</v>
      </c>
      <c r="F175" s="439">
        <v>28.012</v>
      </c>
      <c r="G175" s="451">
        <v>8.0000000000000002E-3</v>
      </c>
      <c r="H175" s="453">
        <v>8.0000000000000002E-3</v>
      </c>
      <c r="I175" s="453">
        <v>0</v>
      </c>
      <c r="J175" s="453">
        <v>0</v>
      </c>
      <c r="K175" s="453">
        <v>0</v>
      </c>
      <c r="L175" s="453">
        <v>8.0000000000000002E-3</v>
      </c>
      <c r="M175" s="439">
        <v>7</v>
      </c>
      <c r="N175" s="437">
        <v>0</v>
      </c>
      <c r="O175" s="420">
        <f t="shared" ref="O175" si="82">+(+E175+G175)-(M175+N175)</f>
        <v>21.02</v>
      </c>
      <c r="P175" s="439">
        <v>21.021000000000001</v>
      </c>
      <c r="Q175" s="140">
        <v>0</v>
      </c>
      <c r="R175" s="139">
        <v>0</v>
      </c>
      <c r="S175" s="139">
        <v>0</v>
      </c>
      <c r="T175" s="210">
        <v>0</v>
      </c>
      <c r="U175" s="139">
        <v>0</v>
      </c>
      <c r="V175" s="140">
        <v>0</v>
      </c>
      <c r="W175" s="210">
        <v>0</v>
      </c>
      <c r="X175" s="211">
        <v>0</v>
      </c>
      <c r="Y175" s="146" t="s">
        <v>19</v>
      </c>
    </row>
    <row r="176" spans="1:25" s="147" customFormat="1" ht="27" customHeight="1" thickBot="1" x14ac:dyDescent="0.2">
      <c r="A176" s="459"/>
      <c r="B176" s="548"/>
      <c r="C176" s="551"/>
      <c r="D176" s="550"/>
      <c r="E176" s="452"/>
      <c r="F176" s="440"/>
      <c r="G176" s="452"/>
      <c r="H176" s="454"/>
      <c r="I176" s="455"/>
      <c r="J176" s="455"/>
      <c r="K176" s="455"/>
      <c r="L176" s="455"/>
      <c r="M176" s="468"/>
      <c r="N176" s="438"/>
      <c r="O176" s="428"/>
      <c r="P176" s="440"/>
      <c r="Q176" s="142">
        <v>0</v>
      </c>
      <c r="R176" s="141">
        <v>0</v>
      </c>
      <c r="S176" s="141">
        <v>0</v>
      </c>
      <c r="T176" s="216">
        <v>0</v>
      </c>
      <c r="U176" s="141">
        <v>0</v>
      </c>
      <c r="V176" s="142">
        <v>0</v>
      </c>
      <c r="W176" s="216">
        <v>0</v>
      </c>
      <c r="X176" s="164">
        <v>0</v>
      </c>
      <c r="Y176" s="146" t="s">
        <v>15</v>
      </c>
    </row>
    <row r="177" spans="1:25" s="147" customFormat="1" ht="27" customHeight="1" thickBot="1" x14ac:dyDescent="0.2">
      <c r="A177" s="441">
        <v>85</v>
      </c>
      <c r="B177" s="552" t="s">
        <v>143</v>
      </c>
      <c r="C177" s="549" t="s">
        <v>274</v>
      </c>
      <c r="D177" s="549" t="s">
        <v>414</v>
      </c>
      <c r="E177" s="451">
        <v>25</v>
      </c>
      <c r="F177" s="439">
        <v>25</v>
      </c>
      <c r="G177" s="451">
        <v>17.329999999999998</v>
      </c>
      <c r="H177" s="453">
        <v>17.329999999999998</v>
      </c>
      <c r="I177" s="453">
        <v>17.327999999999999</v>
      </c>
      <c r="J177" s="453">
        <v>0</v>
      </c>
      <c r="K177" s="453">
        <v>0</v>
      </c>
      <c r="L177" s="453">
        <v>2E-3</v>
      </c>
      <c r="M177" s="435">
        <v>21.701000000000001</v>
      </c>
      <c r="N177" s="437">
        <v>0</v>
      </c>
      <c r="O177" s="420">
        <f t="shared" ref="O177" si="83">+(+E177+G177)-(M177+N177)</f>
        <v>20.628999999999998</v>
      </c>
      <c r="P177" s="439">
        <v>20.629000000000001</v>
      </c>
      <c r="Q177" s="140">
        <v>1</v>
      </c>
      <c r="R177" s="139">
        <v>0</v>
      </c>
      <c r="S177" s="139">
        <v>0</v>
      </c>
      <c r="T177" s="210">
        <v>0</v>
      </c>
      <c r="U177" s="139">
        <v>0</v>
      </c>
      <c r="V177" s="140">
        <v>0</v>
      </c>
      <c r="W177" s="210">
        <v>0</v>
      </c>
      <c r="X177" s="211">
        <v>0</v>
      </c>
      <c r="Y177" s="149" t="s">
        <v>19</v>
      </c>
    </row>
    <row r="178" spans="1:25" s="160" customFormat="1" ht="27" customHeight="1" thickBot="1" x14ac:dyDescent="0.2">
      <c r="A178" s="459"/>
      <c r="B178" s="552"/>
      <c r="C178" s="549"/>
      <c r="D178" s="549"/>
      <c r="E178" s="452"/>
      <c r="F178" s="440"/>
      <c r="G178" s="452"/>
      <c r="H178" s="454"/>
      <c r="I178" s="455"/>
      <c r="J178" s="455"/>
      <c r="K178" s="455"/>
      <c r="L178" s="455"/>
      <c r="M178" s="436"/>
      <c r="N178" s="438"/>
      <c r="O178" s="428"/>
      <c r="P178" s="440"/>
      <c r="Q178" s="142">
        <v>17.327999999999999</v>
      </c>
      <c r="R178" s="141">
        <v>0</v>
      </c>
      <c r="S178" s="141">
        <v>0</v>
      </c>
      <c r="T178" s="216">
        <v>0</v>
      </c>
      <c r="U178" s="141">
        <v>0</v>
      </c>
      <c r="V178" s="142">
        <v>0</v>
      </c>
      <c r="W178" s="216">
        <v>0</v>
      </c>
      <c r="X178" s="164">
        <v>0</v>
      </c>
      <c r="Y178" s="146" t="s">
        <v>15</v>
      </c>
    </row>
    <row r="179" spans="1:25" s="147" customFormat="1" ht="27" customHeight="1" thickBot="1" x14ac:dyDescent="0.2">
      <c r="A179" s="441">
        <v>86</v>
      </c>
      <c r="B179" s="548" t="s">
        <v>276</v>
      </c>
      <c r="C179" s="550" t="s">
        <v>415</v>
      </c>
      <c r="D179" s="550" t="s">
        <v>416</v>
      </c>
      <c r="E179" s="451">
        <v>19.881</v>
      </c>
      <c r="F179" s="439">
        <v>19.881</v>
      </c>
      <c r="G179" s="451">
        <v>1.0999999999999999E-2</v>
      </c>
      <c r="H179" s="453">
        <v>8.9999999999999993E-3</v>
      </c>
      <c r="I179" s="453">
        <v>0</v>
      </c>
      <c r="J179" s="453">
        <v>0</v>
      </c>
      <c r="K179" s="453">
        <v>0</v>
      </c>
      <c r="L179" s="453">
        <v>8.9999999999999993E-3</v>
      </c>
      <c r="M179" s="435">
        <v>0</v>
      </c>
      <c r="N179" s="437">
        <v>0</v>
      </c>
      <c r="O179" s="420">
        <f t="shared" ref="O179" si="84">+(+E179+G179)-(M179+N179)</f>
        <v>19.891999999999999</v>
      </c>
      <c r="P179" s="439">
        <v>19.89</v>
      </c>
      <c r="Q179" s="140">
        <v>0</v>
      </c>
      <c r="R179" s="139">
        <v>0</v>
      </c>
      <c r="S179" s="139">
        <v>0</v>
      </c>
      <c r="T179" s="210">
        <v>0</v>
      </c>
      <c r="U179" s="139">
        <v>0</v>
      </c>
      <c r="V179" s="140">
        <v>0</v>
      </c>
      <c r="W179" s="210">
        <v>0</v>
      </c>
      <c r="X179" s="211">
        <v>0</v>
      </c>
      <c r="Y179" s="146" t="s">
        <v>19</v>
      </c>
    </row>
    <row r="180" spans="1:25" s="147" customFormat="1" ht="27" customHeight="1" thickBot="1" x14ac:dyDescent="0.2">
      <c r="A180" s="459"/>
      <c r="B180" s="559"/>
      <c r="C180" s="558"/>
      <c r="D180" s="558"/>
      <c r="E180" s="452"/>
      <c r="F180" s="440"/>
      <c r="G180" s="452"/>
      <c r="H180" s="454"/>
      <c r="I180" s="455"/>
      <c r="J180" s="455"/>
      <c r="K180" s="455"/>
      <c r="L180" s="455"/>
      <c r="M180" s="436"/>
      <c r="N180" s="438"/>
      <c r="O180" s="428"/>
      <c r="P180" s="440"/>
      <c r="Q180" s="142">
        <v>0</v>
      </c>
      <c r="R180" s="141">
        <v>0</v>
      </c>
      <c r="S180" s="141">
        <v>0</v>
      </c>
      <c r="T180" s="216">
        <v>0</v>
      </c>
      <c r="U180" s="141">
        <v>0</v>
      </c>
      <c r="V180" s="142">
        <v>0</v>
      </c>
      <c r="W180" s="216">
        <v>0</v>
      </c>
      <c r="X180" s="164">
        <v>0</v>
      </c>
      <c r="Y180" s="146" t="s">
        <v>15</v>
      </c>
    </row>
    <row r="181" spans="1:25" s="147" customFormat="1" ht="39" customHeight="1" thickBot="1" x14ac:dyDescent="0.2">
      <c r="A181" s="441">
        <v>87</v>
      </c>
      <c r="B181" s="552" t="s">
        <v>184</v>
      </c>
      <c r="C181" s="555" t="s">
        <v>417</v>
      </c>
      <c r="D181" s="550" t="s">
        <v>418</v>
      </c>
      <c r="E181" s="426">
        <v>25.542999999999999</v>
      </c>
      <c r="F181" s="429">
        <v>25.542999999999999</v>
      </c>
      <c r="G181" s="451">
        <v>15.007999999999999</v>
      </c>
      <c r="H181" s="453">
        <v>15.007999999999999</v>
      </c>
      <c r="I181" s="453">
        <v>15</v>
      </c>
      <c r="J181" s="453">
        <v>0</v>
      </c>
      <c r="K181" s="453">
        <v>0</v>
      </c>
      <c r="L181" s="453">
        <v>8.0000000000000002E-3</v>
      </c>
      <c r="M181" s="435">
        <v>22</v>
      </c>
      <c r="N181" s="437">
        <v>0</v>
      </c>
      <c r="O181" s="420">
        <f t="shared" ref="O181" si="85">+(+E181+G181)-(M181+N181)</f>
        <v>18.551000000000002</v>
      </c>
      <c r="P181" s="439">
        <v>18.550999999999998</v>
      </c>
      <c r="Q181" s="140">
        <v>1</v>
      </c>
      <c r="R181" s="139">
        <v>0</v>
      </c>
      <c r="S181" s="139">
        <v>0</v>
      </c>
      <c r="T181" s="210">
        <v>0</v>
      </c>
      <c r="U181" s="139">
        <v>0</v>
      </c>
      <c r="V181" s="140">
        <v>0</v>
      </c>
      <c r="W181" s="210">
        <v>0</v>
      </c>
      <c r="X181" s="211">
        <v>0</v>
      </c>
      <c r="Y181" s="146" t="s">
        <v>19</v>
      </c>
    </row>
    <row r="182" spans="1:25" s="147" customFormat="1" ht="39" customHeight="1" thickBot="1" x14ac:dyDescent="0.2">
      <c r="A182" s="459"/>
      <c r="B182" s="552"/>
      <c r="C182" s="555"/>
      <c r="D182" s="550"/>
      <c r="E182" s="460"/>
      <c r="F182" s="458"/>
      <c r="G182" s="452"/>
      <c r="H182" s="454"/>
      <c r="I182" s="455"/>
      <c r="J182" s="455"/>
      <c r="K182" s="455"/>
      <c r="L182" s="455"/>
      <c r="M182" s="436"/>
      <c r="N182" s="438"/>
      <c r="O182" s="428"/>
      <c r="P182" s="440"/>
      <c r="Q182" s="142">
        <v>15</v>
      </c>
      <c r="R182" s="141">
        <v>0</v>
      </c>
      <c r="S182" s="141">
        <v>0</v>
      </c>
      <c r="T182" s="216">
        <v>0</v>
      </c>
      <c r="U182" s="141">
        <v>0</v>
      </c>
      <c r="V182" s="142">
        <v>0</v>
      </c>
      <c r="W182" s="216">
        <v>0</v>
      </c>
      <c r="X182" s="164">
        <v>0</v>
      </c>
      <c r="Y182" s="146" t="s">
        <v>15</v>
      </c>
    </row>
    <row r="183" spans="1:25" s="160" customFormat="1" ht="27" customHeight="1" thickBot="1" x14ac:dyDescent="0.2">
      <c r="A183" s="441">
        <v>88</v>
      </c>
      <c r="B183" s="548" t="s">
        <v>211</v>
      </c>
      <c r="C183" s="549" t="s">
        <v>237</v>
      </c>
      <c r="D183" s="550" t="s">
        <v>238</v>
      </c>
      <c r="E183" s="451">
        <v>20.132999999999999</v>
      </c>
      <c r="F183" s="439">
        <v>20.132999999999999</v>
      </c>
      <c r="G183" s="451">
        <v>2E-3</v>
      </c>
      <c r="H183" s="453">
        <v>2E-3</v>
      </c>
      <c r="I183" s="453">
        <v>0</v>
      </c>
      <c r="J183" s="453">
        <v>0</v>
      </c>
      <c r="K183" s="453">
        <v>0</v>
      </c>
      <c r="L183" s="453">
        <v>2E-3</v>
      </c>
      <c r="M183" s="435">
        <v>3</v>
      </c>
      <c r="N183" s="437">
        <v>0</v>
      </c>
      <c r="O183" s="420">
        <f t="shared" ref="O183" si="86">+(+E183+G183)-(M183+N183)</f>
        <v>17.134999999999998</v>
      </c>
      <c r="P183" s="439">
        <v>17.135000000000002</v>
      </c>
      <c r="Q183" s="140">
        <v>0</v>
      </c>
      <c r="R183" s="139">
        <v>0</v>
      </c>
      <c r="S183" s="139">
        <v>0</v>
      </c>
      <c r="T183" s="210">
        <v>0</v>
      </c>
      <c r="U183" s="139">
        <v>0</v>
      </c>
      <c r="V183" s="140">
        <v>0</v>
      </c>
      <c r="W183" s="210">
        <v>0</v>
      </c>
      <c r="X183" s="211">
        <v>0</v>
      </c>
      <c r="Y183" s="149" t="s">
        <v>19</v>
      </c>
    </row>
    <row r="184" spans="1:25" s="160" customFormat="1" ht="27" customHeight="1" thickBot="1" x14ac:dyDescent="0.2">
      <c r="A184" s="459"/>
      <c r="B184" s="548"/>
      <c r="C184" s="551"/>
      <c r="D184" s="550"/>
      <c r="E184" s="452"/>
      <c r="F184" s="440"/>
      <c r="G184" s="452"/>
      <c r="H184" s="454"/>
      <c r="I184" s="455"/>
      <c r="J184" s="455"/>
      <c r="K184" s="455"/>
      <c r="L184" s="455"/>
      <c r="M184" s="436"/>
      <c r="N184" s="438"/>
      <c r="O184" s="428"/>
      <c r="P184" s="440"/>
      <c r="Q184" s="142">
        <v>0</v>
      </c>
      <c r="R184" s="141">
        <v>0</v>
      </c>
      <c r="S184" s="141">
        <v>0</v>
      </c>
      <c r="T184" s="216">
        <v>0</v>
      </c>
      <c r="U184" s="141">
        <v>0</v>
      </c>
      <c r="V184" s="142">
        <v>0</v>
      </c>
      <c r="W184" s="216">
        <v>0</v>
      </c>
      <c r="X184" s="164">
        <v>0</v>
      </c>
      <c r="Y184" s="146" t="s">
        <v>15</v>
      </c>
    </row>
    <row r="185" spans="1:25" s="160" customFormat="1" ht="27" customHeight="1" thickBot="1" x14ac:dyDescent="0.2">
      <c r="A185" s="441">
        <v>89</v>
      </c>
      <c r="B185" s="548" t="s">
        <v>143</v>
      </c>
      <c r="C185" s="549" t="s">
        <v>241</v>
      </c>
      <c r="D185" s="550" t="s">
        <v>242</v>
      </c>
      <c r="E185" s="451">
        <v>25.978000000000002</v>
      </c>
      <c r="F185" s="439">
        <v>25.978000000000002</v>
      </c>
      <c r="G185" s="451">
        <v>2E-3</v>
      </c>
      <c r="H185" s="453">
        <v>2E-3</v>
      </c>
      <c r="I185" s="453">
        <v>0</v>
      </c>
      <c r="J185" s="453">
        <v>0</v>
      </c>
      <c r="K185" s="453">
        <v>0</v>
      </c>
      <c r="L185" s="453">
        <v>2E-3</v>
      </c>
      <c r="M185" s="435">
        <v>9.5739999999999998</v>
      </c>
      <c r="N185" s="477">
        <v>0</v>
      </c>
      <c r="O185" s="464">
        <f t="shared" ref="O185" si="87">+(+E185+G185)-(M185+N185)</f>
        <v>16.405999999999999</v>
      </c>
      <c r="P185" s="439">
        <v>16.405999999999999</v>
      </c>
      <c r="Q185" s="140">
        <v>0</v>
      </c>
      <c r="R185" s="139">
        <v>0</v>
      </c>
      <c r="S185" s="139">
        <v>0</v>
      </c>
      <c r="T185" s="210">
        <v>0</v>
      </c>
      <c r="U185" s="139">
        <v>0</v>
      </c>
      <c r="V185" s="140">
        <v>0</v>
      </c>
      <c r="W185" s="210">
        <v>0</v>
      </c>
      <c r="X185" s="211">
        <v>0</v>
      </c>
      <c r="Y185" s="149" t="s">
        <v>19</v>
      </c>
    </row>
    <row r="186" spans="1:25" s="160" customFormat="1" ht="27" customHeight="1" thickBot="1" x14ac:dyDescent="0.2">
      <c r="A186" s="459"/>
      <c r="B186" s="548"/>
      <c r="C186" s="551"/>
      <c r="D186" s="550"/>
      <c r="E186" s="479"/>
      <c r="F186" s="468"/>
      <c r="G186" s="479"/>
      <c r="H186" s="455"/>
      <c r="I186" s="455"/>
      <c r="J186" s="455"/>
      <c r="K186" s="455"/>
      <c r="L186" s="455"/>
      <c r="M186" s="436"/>
      <c r="N186" s="478"/>
      <c r="O186" s="476"/>
      <c r="P186" s="468"/>
      <c r="Q186" s="142">
        <v>0</v>
      </c>
      <c r="R186" s="141">
        <v>0</v>
      </c>
      <c r="S186" s="141">
        <v>0</v>
      </c>
      <c r="T186" s="216">
        <v>0</v>
      </c>
      <c r="U186" s="141">
        <v>0</v>
      </c>
      <c r="V186" s="142">
        <v>0</v>
      </c>
      <c r="W186" s="216">
        <v>0</v>
      </c>
      <c r="X186" s="164">
        <v>0</v>
      </c>
      <c r="Y186" s="146" t="s">
        <v>15</v>
      </c>
    </row>
    <row r="187" spans="1:25" s="160" customFormat="1" ht="27" customHeight="1" thickBot="1" x14ac:dyDescent="0.2">
      <c r="A187" s="441">
        <v>90</v>
      </c>
      <c r="B187" s="548" t="s">
        <v>225</v>
      </c>
      <c r="C187" s="549" t="s">
        <v>226</v>
      </c>
      <c r="D187" s="550" t="s">
        <v>227</v>
      </c>
      <c r="E187" s="451">
        <v>21.856000000000002</v>
      </c>
      <c r="F187" s="439">
        <v>21.856000000000002</v>
      </c>
      <c r="G187" s="451">
        <v>2.1999999999999999E-2</v>
      </c>
      <c r="H187" s="453">
        <v>2.1999999999999999E-2</v>
      </c>
      <c r="I187" s="453">
        <v>0</v>
      </c>
      <c r="J187" s="453">
        <v>0</v>
      </c>
      <c r="K187" s="453">
        <v>0</v>
      </c>
      <c r="L187" s="453">
        <v>2.1999999999999999E-2</v>
      </c>
      <c r="M187" s="435">
        <v>6</v>
      </c>
      <c r="N187" s="477">
        <v>0</v>
      </c>
      <c r="O187" s="464">
        <f t="shared" ref="O187" si="88">+(+E187+G187)-(M187+N187)</f>
        <v>15.878</v>
      </c>
      <c r="P187" s="439">
        <v>15.878</v>
      </c>
      <c r="Q187" s="140">
        <v>0</v>
      </c>
      <c r="R187" s="139">
        <v>0</v>
      </c>
      <c r="S187" s="139">
        <v>0</v>
      </c>
      <c r="T187" s="210">
        <v>0</v>
      </c>
      <c r="U187" s="139">
        <v>0</v>
      </c>
      <c r="V187" s="140">
        <v>0</v>
      </c>
      <c r="W187" s="210">
        <v>0</v>
      </c>
      <c r="X187" s="211">
        <v>0</v>
      </c>
      <c r="Y187" s="149" t="s">
        <v>19</v>
      </c>
    </row>
    <row r="188" spans="1:25" s="160" customFormat="1" ht="27" customHeight="1" thickBot="1" x14ac:dyDescent="0.2">
      <c r="A188" s="459"/>
      <c r="B188" s="548"/>
      <c r="C188" s="551"/>
      <c r="D188" s="550"/>
      <c r="E188" s="479"/>
      <c r="F188" s="468"/>
      <c r="G188" s="479"/>
      <c r="H188" s="455"/>
      <c r="I188" s="455"/>
      <c r="J188" s="455"/>
      <c r="K188" s="455"/>
      <c r="L188" s="455"/>
      <c r="M188" s="436"/>
      <c r="N188" s="478"/>
      <c r="O188" s="476"/>
      <c r="P188" s="468"/>
      <c r="Q188" s="142">
        <v>0</v>
      </c>
      <c r="R188" s="141">
        <v>0</v>
      </c>
      <c r="S188" s="141">
        <v>0</v>
      </c>
      <c r="T188" s="216">
        <v>0</v>
      </c>
      <c r="U188" s="141">
        <v>0</v>
      </c>
      <c r="V188" s="142">
        <v>0</v>
      </c>
      <c r="W188" s="216">
        <v>0</v>
      </c>
      <c r="X188" s="164">
        <v>0</v>
      </c>
      <c r="Y188" s="146" t="s">
        <v>15</v>
      </c>
    </row>
    <row r="189" spans="1:25" s="147" customFormat="1" ht="36.75" customHeight="1" thickBot="1" x14ac:dyDescent="0.2">
      <c r="A189" s="441">
        <v>91</v>
      </c>
      <c r="B189" s="548" t="s">
        <v>230</v>
      </c>
      <c r="C189" s="549" t="s">
        <v>231</v>
      </c>
      <c r="D189" s="550" t="s">
        <v>232</v>
      </c>
      <c r="E189" s="451">
        <v>21.72</v>
      </c>
      <c r="F189" s="472">
        <v>21.72</v>
      </c>
      <c r="G189" s="451">
        <v>8.0000000000000002E-3</v>
      </c>
      <c r="H189" s="453">
        <v>8.0000000000000002E-3</v>
      </c>
      <c r="I189" s="453">
        <v>0</v>
      </c>
      <c r="J189" s="453">
        <v>0</v>
      </c>
      <c r="K189" s="453">
        <v>0</v>
      </c>
      <c r="L189" s="453">
        <v>8.0000000000000002E-3</v>
      </c>
      <c r="M189" s="435">
        <v>5.9749999999999996</v>
      </c>
      <c r="N189" s="437">
        <v>0</v>
      </c>
      <c r="O189" s="464">
        <f t="shared" ref="O189" si="89">+(+E189+G189)-(M189+N189)</f>
        <v>15.752999999999998</v>
      </c>
      <c r="P189" s="439">
        <v>15.753</v>
      </c>
      <c r="Q189" s="140">
        <v>0</v>
      </c>
      <c r="R189" s="139">
        <v>0</v>
      </c>
      <c r="S189" s="139">
        <v>0</v>
      </c>
      <c r="T189" s="210">
        <v>0</v>
      </c>
      <c r="U189" s="139">
        <v>0</v>
      </c>
      <c r="V189" s="140">
        <v>0</v>
      </c>
      <c r="W189" s="210">
        <v>0</v>
      </c>
      <c r="X189" s="211">
        <v>0</v>
      </c>
      <c r="Y189" s="149" t="s">
        <v>19</v>
      </c>
    </row>
    <row r="190" spans="1:25" s="147" customFormat="1" ht="36.75" customHeight="1" thickBot="1" x14ac:dyDescent="0.2">
      <c r="A190" s="459"/>
      <c r="B190" s="548"/>
      <c r="C190" s="551"/>
      <c r="D190" s="550"/>
      <c r="E190" s="452"/>
      <c r="F190" s="473"/>
      <c r="G190" s="452"/>
      <c r="H190" s="454"/>
      <c r="I190" s="455"/>
      <c r="J190" s="455"/>
      <c r="K190" s="455"/>
      <c r="L190" s="455"/>
      <c r="M190" s="436"/>
      <c r="N190" s="438"/>
      <c r="O190" s="465"/>
      <c r="P190" s="440"/>
      <c r="Q190" s="142">
        <v>0</v>
      </c>
      <c r="R190" s="141">
        <v>0</v>
      </c>
      <c r="S190" s="156">
        <v>0</v>
      </c>
      <c r="T190" s="157">
        <v>0</v>
      </c>
      <c r="U190" s="156">
        <v>0</v>
      </c>
      <c r="V190" s="158">
        <v>0</v>
      </c>
      <c r="W190" s="157">
        <v>0</v>
      </c>
      <c r="X190" s="159">
        <v>0</v>
      </c>
      <c r="Y190" s="146" t="s">
        <v>15</v>
      </c>
    </row>
    <row r="191" spans="1:25" s="147" customFormat="1" ht="50.25" customHeight="1" thickBot="1" x14ac:dyDescent="0.2">
      <c r="A191" s="441">
        <v>92</v>
      </c>
      <c r="B191" s="552" t="s">
        <v>268</v>
      </c>
      <c r="C191" s="555" t="s">
        <v>419</v>
      </c>
      <c r="D191" s="550" t="s">
        <v>420</v>
      </c>
      <c r="E191" s="426">
        <v>20</v>
      </c>
      <c r="F191" s="429">
        <v>20</v>
      </c>
      <c r="G191" s="451">
        <v>3.0000000000000001E-3</v>
      </c>
      <c r="H191" s="453">
        <v>3.0000000000000001E-3</v>
      </c>
      <c r="I191" s="453">
        <v>0</v>
      </c>
      <c r="J191" s="453">
        <v>0</v>
      </c>
      <c r="K191" s="453">
        <v>0</v>
      </c>
      <c r="L191" s="453">
        <v>3.0000000000000001E-3</v>
      </c>
      <c r="M191" s="435">
        <v>5</v>
      </c>
      <c r="N191" s="437">
        <v>0</v>
      </c>
      <c r="O191" s="420">
        <f t="shared" ref="O191" si="90">+(+E191+G191)-(M191+N191)</f>
        <v>15.003</v>
      </c>
      <c r="P191" s="439">
        <v>15.003</v>
      </c>
      <c r="Q191" s="140">
        <v>0</v>
      </c>
      <c r="R191" s="139">
        <v>0</v>
      </c>
      <c r="S191" s="139">
        <v>0</v>
      </c>
      <c r="T191" s="210">
        <v>0</v>
      </c>
      <c r="U191" s="139">
        <v>0</v>
      </c>
      <c r="V191" s="140">
        <v>0</v>
      </c>
      <c r="W191" s="210">
        <v>0</v>
      </c>
      <c r="X191" s="211">
        <v>0</v>
      </c>
      <c r="Y191" s="146" t="s">
        <v>19</v>
      </c>
    </row>
    <row r="192" spans="1:25" s="147" customFormat="1" ht="50.25" customHeight="1" thickBot="1" x14ac:dyDescent="0.2">
      <c r="A192" s="459"/>
      <c r="B192" s="552"/>
      <c r="C192" s="555"/>
      <c r="D192" s="550"/>
      <c r="E192" s="460"/>
      <c r="F192" s="458"/>
      <c r="G192" s="452"/>
      <c r="H192" s="454"/>
      <c r="I192" s="455"/>
      <c r="J192" s="455"/>
      <c r="K192" s="455"/>
      <c r="L192" s="455"/>
      <c r="M192" s="436"/>
      <c r="N192" s="438"/>
      <c r="O192" s="428"/>
      <c r="P192" s="440"/>
      <c r="Q192" s="142">
        <v>0</v>
      </c>
      <c r="R192" s="141">
        <v>0</v>
      </c>
      <c r="S192" s="141">
        <v>0</v>
      </c>
      <c r="T192" s="216">
        <v>0</v>
      </c>
      <c r="U192" s="141">
        <v>0</v>
      </c>
      <c r="V192" s="142">
        <v>0</v>
      </c>
      <c r="W192" s="216">
        <v>0</v>
      </c>
      <c r="X192" s="164">
        <v>0</v>
      </c>
      <c r="Y192" s="146" t="s">
        <v>15</v>
      </c>
    </row>
    <row r="193" spans="1:25" s="147" customFormat="1" ht="27" customHeight="1" thickBot="1" x14ac:dyDescent="0.2">
      <c r="A193" s="441">
        <v>93</v>
      </c>
      <c r="B193" s="552" t="s">
        <v>233</v>
      </c>
      <c r="C193" s="549" t="s">
        <v>249</v>
      </c>
      <c r="D193" s="550" t="s">
        <v>250</v>
      </c>
      <c r="E193" s="451">
        <v>14.022</v>
      </c>
      <c r="F193" s="439">
        <v>14.022</v>
      </c>
      <c r="G193" s="451">
        <v>13.013999999999999</v>
      </c>
      <c r="H193" s="453">
        <v>13.013999999999999</v>
      </c>
      <c r="I193" s="453">
        <v>13</v>
      </c>
      <c r="J193" s="453">
        <v>0</v>
      </c>
      <c r="K193" s="453">
        <v>0</v>
      </c>
      <c r="L193" s="453">
        <v>1.4E-2</v>
      </c>
      <c r="M193" s="435">
        <v>13</v>
      </c>
      <c r="N193" s="437">
        <v>0</v>
      </c>
      <c r="O193" s="420">
        <f t="shared" ref="O193" si="91">+(+E193+G193)-(M193+N193)</f>
        <v>14.036000000000001</v>
      </c>
      <c r="P193" s="439">
        <v>14.036</v>
      </c>
      <c r="Q193" s="140">
        <v>1</v>
      </c>
      <c r="R193" s="139">
        <v>0</v>
      </c>
      <c r="S193" s="139">
        <v>0</v>
      </c>
      <c r="T193" s="210">
        <v>0</v>
      </c>
      <c r="U193" s="139">
        <v>0</v>
      </c>
      <c r="V193" s="140">
        <v>0</v>
      </c>
      <c r="W193" s="210">
        <v>0</v>
      </c>
      <c r="X193" s="211">
        <v>0</v>
      </c>
      <c r="Y193" s="146" t="s">
        <v>19</v>
      </c>
    </row>
    <row r="194" spans="1:25" s="147" customFormat="1" ht="27" customHeight="1" thickBot="1" x14ac:dyDescent="0.2">
      <c r="A194" s="459"/>
      <c r="B194" s="552"/>
      <c r="C194" s="551"/>
      <c r="D194" s="550"/>
      <c r="E194" s="452"/>
      <c r="F194" s="440"/>
      <c r="G194" s="452"/>
      <c r="H194" s="454"/>
      <c r="I194" s="455"/>
      <c r="J194" s="455"/>
      <c r="K194" s="455"/>
      <c r="L194" s="455"/>
      <c r="M194" s="436"/>
      <c r="N194" s="438"/>
      <c r="O194" s="428"/>
      <c r="P194" s="440"/>
      <c r="Q194" s="142">
        <v>13</v>
      </c>
      <c r="R194" s="141">
        <v>0</v>
      </c>
      <c r="S194" s="141">
        <v>0</v>
      </c>
      <c r="T194" s="216">
        <v>0</v>
      </c>
      <c r="U194" s="141">
        <v>0</v>
      </c>
      <c r="V194" s="142">
        <v>0</v>
      </c>
      <c r="W194" s="216">
        <v>0</v>
      </c>
      <c r="X194" s="164">
        <v>0</v>
      </c>
      <c r="Y194" s="146" t="s">
        <v>15</v>
      </c>
    </row>
    <row r="195" spans="1:25" s="147" customFormat="1" ht="45" customHeight="1" thickBot="1" x14ac:dyDescent="0.2">
      <c r="A195" s="441">
        <v>94</v>
      </c>
      <c r="B195" s="552" t="s">
        <v>335</v>
      </c>
      <c r="C195" s="550" t="s">
        <v>421</v>
      </c>
      <c r="D195" s="550" t="s">
        <v>422</v>
      </c>
      <c r="E195" s="426">
        <v>13.227</v>
      </c>
      <c r="F195" s="449">
        <v>13.227</v>
      </c>
      <c r="G195" s="426">
        <v>0</v>
      </c>
      <c r="H195" s="433">
        <v>0</v>
      </c>
      <c r="I195" s="433">
        <v>0</v>
      </c>
      <c r="J195" s="433">
        <v>0</v>
      </c>
      <c r="K195" s="433">
        <v>0</v>
      </c>
      <c r="L195" s="433">
        <v>0</v>
      </c>
      <c r="M195" s="429">
        <v>0</v>
      </c>
      <c r="N195" s="449">
        <v>0</v>
      </c>
      <c r="O195" s="420">
        <f t="shared" ref="O195" si="92">+(+E195+G195)-(M195+N195)</f>
        <v>13.227</v>
      </c>
      <c r="P195" s="429">
        <v>13.227</v>
      </c>
      <c r="Q195" s="140">
        <v>0</v>
      </c>
      <c r="R195" s="139">
        <v>0</v>
      </c>
      <c r="S195" s="139">
        <v>0</v>
      </c>
      <c r="T195" s="210">
        <v>0</v>
      </c>
      <c r="U195" s="139">
        <v>0</v>
      </c>
      <c r="V195" s="140">
        <v>0</v>
      </c>
      <c r="W195" s="210">
        <v>0</v>
      </c>
      <c r="X195" s="211">
        <v>0</v>
      </c>
      <c r="Y195" s="146" t="s">
        <v>19</v>
      </c>
    </row>
    <row r="196" spans="1:25" s="147" customFormat="1" ht="45" customHeight="1" thickBot="1" x14ac:dyDescent="0.2">
      <c r="A196" s="459"/>
      <c r="B196" s="552"/>
      <c r="C196" s="550"/>
      <c r="D196" s="554"/>
      <c r="E196" s="427"/>
      <c r="F196" s="450"/>
      <c r="G196" s="427"/>
      <c r="H196" s="434"/>
      <c r="I196" s="434"/>
      <c r="J196" s="434"/>
      <c r="K196" s="434"/>
      <c r="L196" s="434"/>
      <c r="M196" s="430"/>
      <c r="N196" s="450"/>
      <c r="O196" s="428"/>
      <c r="P196" s="430"/>
      <c r="Q196" s="142">
        <v>0</v>
      </c>
      <c r="R196" s="141">
        <v>0</v>
      </c>
      <c r="S196" s="141">
        <v>0</v>
      </c>
      <c r="T196" s="216">
        <v>0</v>
      </c>
      <c r="U196" s="141">
        <v>0</v>
      </c>
      <c r="V196" s="142">
        <v>0</v>
      </c>
      <c r="W196" s="216">
        <v>0</v>
      </c>
      <c r="X196" s="164">
        <v>0</v>
      </c>
      <c r="Y196" s="146" t="s">
        <v>15</v>
      </c>
    </row>
    <row r="197" spans="1:25" s="147" customFormat="1" ht="46.5" customHeight="1" thickBot="1" x14ac:dyDescent="0.2">
      <c r="A197" s="441">
        <v>95</v>
      </c>
      <c r="B197" s="552" t="s">
        <v>423</v>
      </c>
      <c r="C197" s="555" t="s">
        <v>424</v>
      </c>
      <c r="D197" s="550" t="s">
        <v>425</v>
      </c>
      <c r="E197" s="426">
        <v>15.669</v>
      </c>
      <c r="F197" s="429">
        <v>15.669</v>
      </c>
      <c r="G197" s="426">
        <v>2E-3</v>
      </c>
      <c r="H197" s="433">
        <v>2E-3</v>
      </c>
      <c r="I197" s="433">
        <v>0</v>
      </c>
      <c r="J197" s="433">
        <v>0</v>
      </c>
      <c r="K197" s="433">
        <v>0</v>
      </c>
      <c r="L197" s="433">
        <v>2E-3</v>
      </c>
      <c r="M197" s="456">
        <v>3.048</v>
      </c>
      <c r="N197" s="462">
        <v>0</v>
      </c>
      <c r="O197" s="420">
        <f t="shared" ref="O197" si="93">+(+E197+G197)-(M197+N197)</f>
        <v>12.623000000000001</v>
      </c>
      <c r="P197" s="429">
        <v>12.622999999999999</v>
      </c>
      <c r="Q197" s="138">
        <v>0</v>
      </c>
      <c r="R197" s="139">
        <v>0</v>
      </c>
      <c r="S197" s="139">
        <v>0</v>
      </c>
      <c r="T197" s="210">
        <v>0</v>
      </c>
      <c r="U197" s="139">
        <v>0</v>
      </c>
      <c r="V197" s="140">
        <v>0</v>
      </c>
      <c r="W197" s="210">
        <v>0</v>
      </c>
      <c r="X197" s="211">
        <v>0</v>
      </c>
      <c r="Y197" s="146" t="s">
        <v>19</v>
      </c>
    </row>
    <row r="198" spans="1:25" s="147" customFormat="1" ht="46.5" customHeight="1" thickBot="1" x14ac:dyDescent="0.2">
      <c r="A198" s="459"/>
      <c r="B198" s="552"/>
      <c r="C198" s="555"/>
      <c r="D198" s="550"/>
      <c r="E198" s="460"/>
      <c r="F198" s="458"/>
      <c r="G198" s="460"/>
      <c r="H198" s="461"/>
      <c r="I198" s="434"/>
      <c r="J198" s="434"/>
      <c r="K198" s="434"/>
      <c r="L198" s="434"/>
      <c r="M198" s="457"/>
      <c r="N198" s="463"/>
      <c r="O198" s="421"/>
      <c r="P198" s="458"/>
      <c r="Q198" s="163">
        <v>0</v>
      </c>
      <c r="R198" s="141">
        <v>0</v>
      </c>
      <c r="S198" s="141">
        <v>0</v>
      </c>
      <c r="T198" s="216">
        <v>0</v>
      </c>
      <c r="U198" s="141">
        <v>0</v>
      </c>
      <c r="V198" s="142">
        <v>0</v>
      </c>
      <c r="W198" s="216">
        <v>0</v>
      </c>
      <c r="X198" s="164">
        <v>0</v>
      </c>
      <c r="Y198" s="146" t="s">
        <v>15</v>
      </c>
    </row>
    <row r="199" spans="1:25" s="147" customFormat="1" ht="27" customHeight="1" thickBot="1" x14ac:dyDescent="0.2">
      <c r="A199" s="441">
        <v>96</v>
      </c>
      <c r="B199" s="552" t="s">
        <v>251</v>
      </c>
      <c r="C199" s="549" t="s">
        <v>252</v>
      </c>
      <c r="D199" s="549" t="s">
        <v>253</v>
      </c>
      <c r="E199" s="451">
        <v>19.655000000000001</v>
      </c>
      <c r="F199" s="439">
        <v>19.655000000000001</v>
      </c>
      <c r="G199" s="451">
        <v>0</v>
      </c>
      <c r="H199" s="453">
        <v>0</v>
      </c>
      <c r="I199" s="453">
        <v>0</v>
      </c>
      <c r="J199" s="453">
        <v>0</v>
      </c>
      <c r="K199" s="453">
        <v>0</v>
      </c>
      <c r="L199" s="453">
        <v>0</v>
      </c>
      <c r="M199" s="435">
        <v>8.0299999999999994</v>
      </c>
      <c r="N199" s="437">
        <v>0</v>
      </c>
      <c r="O199" s="464">
        <f t="shared" ref="O199" si="94">+(+E199+G199)-(M199+N199)</f>
        <v>11.625000000000002</v>
      </c>
      <c r="P199" s="439">
        <v>11.625</v>
      </c>
      <c r="Q199" s="140">
        <v>0</v>
      </c>
      <c r="R199" s="139">
        <v>0</v>
      </c>
      <c r="S199" s="139">
        <v>0</v>
      </c>
      <c r="T199" s="210">
        <v>0</v>
      </c>
      <c r="U199" s="139">
        <v>0</v>
      </c>
      <c r="V199" s="140">
        <v>0</v>
      </c>
      <c r="W199" s="210">
        <v>0</v>
      </c>
      <c r="X199" s="211">
        <v>0</v>
      </c>
      <c r="Y199" s="149" t="s">
        <v>19</v>
      </c>
    </row>
    <row r="200" spans="1:25" s="160" customFormat="1" ht="27" customHeight="1" thickBot="1" x14ac:dyDescent="0.2">
      <c r="A200" s="459"/>
      <c r="B200" s="552"/>
      <c r="C200" s="549"/>
      <c r="D200" s="549"/>
      <c r="E200" s="452"/>
      <c r="F200" s="440"/>
      <c r="G200" s="452"/>
      <c r="H200" s="455"/>
      <c r="I200" s="455"/>
      <c r="J200" s="455"/>
      <c r="K200" s="455"/>
      <c r="L200" s="455"/>
      <c r="M200" s="436"/>
      <c r="N200" s="438"/>
      <c r="O200" s="476"/>
      <c r="P200" s="440"/>
      <c r="Q200" s="142">
        <v>0</v>
      </c>
      <c r="R200" s="141">
        <v>0</v>
      </c>
      <c r="S200" s="141">
        <v>0</v>
      </c>
      <c r="T200" s="216">
        <v>0</v>
      </c>
      <c r="U200" s="141">
        <v>0</v>
      </c>
      <c r="V200" s="142">
        <v>0</v>
      </c>
      <c r="W200" s="216">
        <v>0</v>
      </c>
      <c r="X200" s="164">
        <v>0</v>
      </c>
      <c r="Y200" s="146" t="s">
        <v>15</v>
      </c>
    </row>
    <row r="201" spans="1:25" s="147" customFormat="1" ht="39" customHeight="1" thickBot="1" x14ac:dyDescent="0.2">
      <c r="A201" s="441">
        <v>97</v>
      </c>
      <c r="B201" s="552" t="s">
        <v>426</v>
      </c>
      <c r="C201" s="555" t="s">
        <v>427</v>
      </c>
      <c r="D201" s="550" t="s">
        <v>428</v>
      </c>
      <c r="E201" s="426">
        <v>9</v>
      </c>
      <c r="F201" s="429">
        <v>9</v>
      </c>
      <c r="G201" s="426">
        <v>7.95</v>
      </c>
      <c r="H201" s="433">
        <v>7.95</v>
      </c>
      <c r="I201" s="433">
        <v>7.95</v>
      </c>
      <c r="J201" s="433">
        <v>0</v>
      </c>
      <c r="K201" s="433">
        <v>0</v>
      </c>
      <c r="L201" s="433">
        <v>0</v>
      </c>
      <c r="M201" s="456">
        <v>7.5</v>
      </c>
      <c r="N201" s="462">
        <v>0</v>
      </c>
      <c r="O201" s="420">
        <f t="shared" ref="O201" si="95">+(+E201+G201)-(M201+N201)</f>
        <v>9.4499999999999993</v>
      </c>
      <c r="P201" s="429">
        <v>9.4499999999999993</v>
      </c>
      <c r="Q201" s="138">
        <v>1</v>
      </c>
      <c r="R201" s="139">
        <v>0</v>
      </c>
      <c r="S201" s="139">
        <v>0</v>
      </c>
      <c r="T201" s="210">
        <v>0</v>
      </c>
      <c r="U201" s="139">
        <v>0</v>
      </c>
      <c r="V201" s="140">
        <v>0</v>
      </c>
      <c r="W201" s="210">
        <v>0</v>
      </c>
      <c r="X201" s="211">
        <v>0</v>
      </c>
      <c r="Y201" s="146" t="s">
        <v>19</v>
      </c>
    </row>
    <row r="202" spans="1:25" s="147" customFormat="1" ht="39" customHeight="1" thickBot="1" x14ac:dyDescent="0.2">
      <c r="A202" s="459"/>
      <c r="B202" s="552"/>
      <c r="C202" s="555"/>
      <c r="D202" s="550"/>
      <c r="E202" s="460"/>
      <c r="F202" s="458"/>
      <c r="G202" s="460"/>
      <c r="H202" s="461"/>
      <c r="I202" s="434"/>
      <c r="J202" s="434"/>
      <c r="K202" s="434"/>
      <c r="L202" s="434"/>
      <c r="M202" s="457"/>
      <c r="N202" s="463"/>
      <c r="O202" s="428"/>
      <c r="P202" s="458"/>
      <c r="Q202" s="163">
        <v>7.95</v>
      </c>
      <c r="R202" s="141">
        <v>0</v>
      </c>
      <c r="S202" s="141">
        <v>0</v>
      </c>
      <c r="T202" s="216">
        <v>0</v>
      </c>
      <c r="U202" s="141">
        <v>0</v>
      </c>
      <c r="V202" s="142">
        <v>0</v>
      </c>
      <c r="W202" s="216">
        <v>0</v>
      </c>
      <c r="X202" s="164">
        <v>0</v>
      </c>
      <c r="Y202" s="146" t="s">
        <v>15</v>
      </c>
    </row>
    <row r="203" spans="1:25" s="147" customFormat="1" ht="42.75" customHeight="1" thickBot="1" x14ac:dyDescent="0.2">
      <c r="A203" s="441">
        <v>98</v>
      </c>
      <c r="B203" s="548" t="s">
        <v>361</v>
      </c>
      <c r="C203" s="549" t="s">
        <v>429</v>
      </c>
      <c r="D203" s="550" t="s">
        <v>259</v>
      </c>
      <c r="E203" s="426">
        <v>9.0129999999999999</v>
      </c>
      <c r="F203" s="429">
        <v>9.0129999999999999</v>
      </c>
      <c r="G203" s="426">
        <v>38.000999999999998</v>
      </c>
      <c r="H203" s="433">
        <v>38.000999999999998</v>
      </c>
      <c r="I203" s="433">
        <v>38</v>
      </c>
      <c r="J203" s="433">
        <v>0</v>
      </c>
      <c r="K203" s="433">
        <v>0</v>
      </c>
      <c r="L203" s="433">
        <v>1E-3</v>
      </c>
      <c r="M203" s="429">
        <v>38</v>
      </c>
      <c r="N203" s="474">
        <v>0</v>
      </c>
      <c r="O203" s="420">
        <f t="shared" ref="O203" si="96">+(+E203+G203)-(M203+N203)</f>
        <v>9.0139999999999958</v>
      </c>
      <c r="P203" s="429">
        <v>9.0139999999999993</v>
      </c>
      <c r="Q203" s="138">
        <v>1</v>
      </c>
      <c r="R203" s="139">
        <v>0</v>
      </c>
      <c r="S203" s="139">
        <v>0</v>
      </c>
      <c r="T203" s="210">
        <v>0</v>
      </c>
      <c r="U203" s="139">
        <v>0</v>
      </c>
      <c r="V203" s="140">
        <v>0</v>
      </c>
      <c r="W203" s="210">
        <v>0</v>
      </c>
      <c r="X203" s="211">
        <v>0</v>
      </c>
      <c r="Y203" s="146" t="s">
        <v>19</v>
      </c>
    </row>
    <row r="204" spans="1:25" s="147" customFormat="1" ht="42.75" customHeight="1" thickBot="1" x14ac:dyDescent="0.2">
      <c r="A204" s="459"/>
      <c r="B204" s="548"/>
      <c r="C204" s="549"/>
      <c r="D204" s="554"/>
      <c r="E204" s="427"/>
      <c r="F204" s="430"/>
      <c r="G204" s="427"/>
      <c r="H204" s="434"/>
      <c r="I204" s="434"/>
      <c r="J204" s="434"/>
      <c r="K204" s="434"/>
      <c r="L204" s="434"/>
      <c r="M204" s="430"/>
      <c r="N204" s="475"/>
      <c r="O204" s="428"/>
      <c r="P204" s="458"/>
      <c r="Q204" s="163">
        <v>38</v>
      </c>
      <c r="R204" s="141">
        <v>0</v>
      </c>
      <c r="S204" s="141">
        <v>0</v>
      </c>
      <c r="T204" s="216">
        <v>0</v>
      </c>
      <c r="U204" s="141">
        <v>0</v>
      </c>
      <c r="V204" s="142">
        <v>0</v>
      </c>
      <c r="W204" s="216">
        <v>0</v>
      </c>
      <c r="X204" s="164">
        <v>0</v>
      </c>
      <c r="Y204" s="146" t="s">
        <v>15</v>
      </c>
    </row>
    <row r="205" spans="1:25" s="147" customFormat="1" ht="35.25" customHeight="1" thickBot="1" x14ac:dyDescent="0.2">
      <c r="A205" s="441">
        <v>99</v>
      </c>
      <c r="B205" s="548" t="s">
        <v>180</v>
      </c>
      <c r="C205" s="550" t="s">
        <v>430</v>
      </c>
      <c r="D205" s="550" t="s">
        <v>260</v>
      </c>
      <c r="E205" s="451">
        <v>8.5670000000000002</v>
      </c>
      <c r="F205" s="439">
        <v>8.5670000000000002</v>
      </c>
      <c r="G205" s="451">
        <v>10</v>
      </c>
      <c r="H205" s="453">
        <v>10</v>
      </c>
      <c r="I205" s="453">
        <v>10</v>
      </c>
      <c r="J205" s="453">
        <v>0</v>
      </c>
      <c r="K205" s="453">
        <v>0</v>
      </c>
      <c r="L205" s="453">
        <v>0</v>
      </c>
      <c r="M205" s="435">
        <v>10</v>
      </c>
      <c r="N205" s="437">
        <v>0</v>
      </c>
      <c r="O205" s="420">
        <f t="shared" ref="O205" si="97">+(+E205+G205)-(M205+N205)</f>
        <v>8.5670000000000002</v>
      </c>
      <c r="P205" s="439">
        <v>8.5670000000000002</v>
      </c>
      <c r="Q205" s="140">
        <v>1</v>
      </c>
      <c r="R205" s="139">
        <v>0</v>
      </c>
      <c r="S205" s="139">
        <v>0</v>
      </c>
      <c r="T205" s="210">
        <v>0</v>
      </c>
      <c r="U205" s="139">
        <v>0</v>
      </c>
      <c r="V205" s="140">
        <v>0</v>
      </c>
      <c r="W205" s="210">
        <v>0</v>
      </c>
      <c r="X205" s="211">
        <v>0</v>
      </c>
      <c r="Y205" s="146" t="s">
        <v>19</v>
      </c>
    </row>
    <row r="206" spans="1:25" s="147" customFormat="1" ht="35.25" customHeight="1" thickBot="1" x14ac:dyDescent="0.2">
      <c r="A206" s="459"/>
      <c r="B206" s="548"/>
      <c r="C206" s="550"/>
      <c r="D206" s="550"/>
      <c r="E206" s="452"/>
      <c r="F206" s="440"/>
      <c r="G206" s="452"/>
      <c r="H206" s="454"/>
      <c r="I206" s="455"/>
      <c r="J206" s="455"/>
      <c r="K206" s="455"/>
      <c r="L206" s="455"/>
      <c r="M206" s="436"/>
      <c r="N206" s="438"/>
      <c r="O206" s="428"/>
      <c r="P206" s="440"/>
      <c r="Q206" s="142">
        <v>10</v>
      </c>
      <c r="R206" s="141">
        <v>0</v>
      </c>
      <c r="S206" s="141">
        <v>0</v>
      </c>
      <c r="T206" s="216">
        <v>0</v>
      </c>
      <c r="U206" s="141">
        <v>0</v>
      </c>
      <c r="V206" s="142">
        <v>0</v>
      </c>
      <c r="W206" s="216">
        <v>0</v>
      </c>
      <c r="X206" s="164">
        <v>0</v>
      </c>
      <c r="Y206" s="146" t="s">
        <v>15</v>
      </c>
    </row>
    <row r="207" spans="1:25" s="147" customFormat="1" ht="38.25" customHeight="1" thickBot="1" x14ac:dyDescent="0.2">
      <c r="A207" s="441">
        <v>100</v>
      </c>
      <c r="B207" s="548" t="s">
        <v>431</v>
      </c>
      <c r="C207" s="549" t="s">
        <v>432</v>
      </c>
      <c r="D207" s="550" t="s">
        <v>433</v>
      </c>
      <c r="E207" s="451">
        <v>10.742000000000001</v>
      </c>
      <c r="F207" s="439">
        <v>10.742000000000001</v>
      </c>
      <c r="G207" s="451">
        <v>56.279000000000003</v>
      </c>
      <c r="H207" s="453">
        <v>56.279000000000003</v>
      </c>
      <c r="I207" s="453">
        <v>56.279000000000003</v>
      </c>
      <c r="J207" s="453">
        <v>0</v>
      </c>
      <c r="K207" s="453">
        <v>0</v>
      </c>
      <c r="L207" s="453">
        <v>0</v>
      </c>
      <c r="M207" s="435">
        <v>59.021000000000001</v>
      </c>
      <c r="N207" s="437">
        <v>0</v>
      </c>
      <c r="O207" s="464">
        <f t="shared" ref="O207" si="98">+(+E207+G207)-(M207+N207)</f>
        <v>8</v>
      </c>
      <c r="P207" s="429">
        <v>8</v>
      </c>
      <c r="Q207" s="140">
        <v>1</v>
      </c>
      <c r="R207" s="139">
        <v>0</v>
      </c>
      <c r="S207" s="139">
        <v>0</v>
      </c>
      <c r="T207" s="210">
        <v>0</v>
      </c>
      <c r="U207" s="139">
        <v>0</v>
      </c>
      <c r="V207" s="140">
        <v>0</v>
      </c>
      <c r="W207" s="210">
        <v>0</v>
      </c>
      <c r="X207" s="211">
        <v>0</v>
      </c>
      <c r="Y207" s="161" t="s">
        <v>19</v>
      </c>
    </row>
    <row r="208" spans="1:25" s="147" customFormat="1" ht="38.25" customHeight="1" thickBot="1" x14ac:dyDescent="0.2">
      <c r="A208" s="459"/>
      <c r="B208" s="548"/>
      <c r="C208" s="551"/>
      <c r="D208" s="550"/>
      <c r="E208" s="452"/>
      <c r="F208" s="440"/>
      <c r="G208" s="452"/>
      <c r="H208" s="454"/>
      <c r="I208" s="455"/>
      <c r="J208" s="455"/>
      <c r="K208" s="455"/>
      <c r="L208" s="455"/>
      <c r="M208" s="436"/>
      <c r="N208" s="438"/>
      <c r="O208" s="465"/>
      <c r="P208" s="458"/>
      <c r="Q208" s="142">
        <v>56.279000000000003</v>
      </c>
      <c r="R208" s="141">
        <v>0</v>
      </c>
      <c r="S208" s="141">
        <v>0</v>
      </c>
      <c r="T208" s="216">
        <v>0</v>
      </c>
      <c r="U208" s="141">
        <v>0</v>
      </c>
      <c r="V208" s="142">
        <v>0</v>
      </c>
      <c r="W208" s="216">
        <v>0</v>
      </c>
      <c r="X208" s="164">
        <v>0</v>
      </c>
      <c r="Y208" s="161" t="s">
        <v>15</v>
      </c>
    </row>
    <row r="209" spans="1:25" s="147" customFormat="1" ht="34.5" customHeight="1" thickBot="1" x14ac:dyDescent="0.2">
      <c r="A209" s="441">
        <v>101</v>
      </c>
      <c r="B209" s="548" t="s">
        <v>354</v>
      </c>
      <c r="C209" s="549" t="s">
        <v>434</v>
      </c>
      <c r="D209" s="550" t="s">
        <v>435</v>
      </c>
      <c r="E209" s="451">
        <v>4.9000000000000004</v>
      </c>
      <c r="F209" s="439">
        <v>4.9000000000000004</v>
      </c>
      <c r="G209" s="451">
        <v>4.9000000000000004</v>
      </c>
      <c r="H209" s="453">
        <v>4.9000000000000004</v>
      </c>
      <c r="I209" s="453">
        <v>4.9000000000000004</v>
      </c>
      <c r="J209" s="453">
        <v>0</v>
      </c>
      <c r="K209" s="453">
        <v>0</v>
      </c>
      <c r="L209" s="453">
        <v>0</v>
      </c>
      <c r="M209" s="435">
        <v>2</v>
      </c>
      <c r="N209" s="437">
        <v>0</v>
      </c>
      <c r="O209" s="420">
        <f t="shared" ref="O209" si="99">+(+E209+G209)-(M209+N209)</f>
        <v>7.8000000000000007</v>
      </c>
      <c r="P209" s="429">
        <v>7.8</v>
      </c>
      <c r="Q209" s="140">
        <v>1</v>
      </c>
      <c r="R209" s="139">
        <v>0</v>
      </c>
      <c r="S209" s="139">
        <v>0</v>
      </c>
      <c r="T209" s="210">
        <v>0</v>
      </c>
      <c r="U209" s="139">
        <v>0</v>
      </c>
      <c r="V209" s="140">
        <v>0</v>
      </c>
      <c r="W209" s="210">
        <v>0</v>
      </c>
      <c r="X209" s="211">
        <v>0</v>
      </c>
      <c r="Y209" s="161" t="s">
        <v>19</v>
      </c>
    </row>
    <row r="210" spans="1:25" s="147" customFormat="1" ht="34.5" customHeight="1" thickBot="1" x14ac:dyDescent="0.2">
      <c r="A210" s="459"/>
      <c r="B210" s="548"/>
      <c r="C210" s="551"/>
      <c r="D210" s="550"/>
      <c r="E210" s="452"/>
      <c r="F210" s="440"/>
      <c r="G210" s="452"/>
      <c r="H210" s="454"/>
      <c r="I210" s="455"/>
      <c r="J210" s="455"/>
      <c r="K210" s="455"/>
      <c r="L210" s="455"/>
      <c r="M210" s="436"/>
      <c r="N210" s="438"/>
      <c r="O210" s="428"/>
      <c r="P210" s="458"/>
      <c r="Q210" s="142">
        <v>4.9000000000000004</v>
      </c>
      <c r="R210" s="141">
        <v>0</v>
      </c>
      <c r="S210" s="141">
        <v>0</v>
      </c>
      <c r="T210" s="216">
        <v>0</v>
      </c>
      <c r="U210" s="141">
        <v>0</v>
      </c>
      <c r="V210" s="142">
        <v>0</v>
      </c>
      <c r="W210" s="216">
        <v>0</v>
      </c>
      <c r="X210" s="164">
        <v>0</v>
      </c>
      <c r="Y210" s="161" t="s">
        <v>15</v>
      </c>
    </row>
    <row r="211" spans="1:25" s="147" customFormat="1" ht="110.25" customHeight="1" thickBot="1" x14ac:dyDescent="0.2">
      <c r="A211" s="441">
        <v>102</v>
      </c>
      <c r="B211" s="552" t="s">
        <v>436</v>
      </c>
      <c r="C211" s="549" t="s">
        <v>437</v>
      </c>
      <c r="D211" s="549" t="s">
        <v>438</v>
      </c>
      <c r="E211" s="451">
        <v>4.6849999999999996</v>
      </c>
      <c r="F211" s="439">
        <v>4.6849999999999996</v>
      </c>
      <c r="G211" s="451">
        <v>3</v>
      </c>
      <c r="H211" s="453">
        <v>3</v>
      </c>
      <c r="I211" s="453">
        <v>3</v>
      </c>
      <c r="J211" s="453">
        <v>0</v>
      </c>
      <c r="K211" s="453">
        <v>0</v>
      </c>
      <c r="L211" s="453">
        <v>0</v>
      </c>
      <c r="M211" s="435">
        <v>1.665</v>
      </c>
      <c r="N211" s="437">
        <v>0</v>
      </c>
      <c r="O211" s="420">
        <f t="shared" ref="O211" si="100">+(+E211+G211)-(M211+N211)</f>
        <v>6.02</v>
      </c>
      <c r="P211" s="439">
        <v>6.0209999999999999</v>
      </c>
      <c r="Q211" s="140">
        <v>1</v>
      </c>
      <c r="R211" s="139">
        <v>0</v>
      </c>
      <c r="S211" s="139">
        <v>0</v>
      </c>
      <c r="T211" s="210">
        <v>0</v>
      </c>
      <c r="U211" s="139">
        <v>0</v>
      </c>
      <c r="V211" s="140">
        <v>0</v>
      </c>
      <c r="W211" s="210">
        <v>0</v>
      </c>
      <c r="X211" s="211">
        <v>0</v>
      </c>
      <c r="Y211" s="149" t="s">
        <v>19</v>
      </c>
    </row>
    <row r="212" spans="1:25" s="160" customFormat="1" ht="110.25" customHeight="1" thickBot="1" x14ac:dyDescent="0.2">
      <c r="A212" s="459"/>
      <c r="B212" s="552"/>
      <c r="C212" s="549"/>
      <c r="D212" s="549"/>
      <c r="E212" s="452"/>
      <c r="F212" s="440"/>
      <c r="G212" s="452"/>
      <c r="H212" s="454"/>
      <c r="I212" s="455"/>
      <c r="J212" s="455"/>
      <c r="K212" s="455"/>
      <c r="L212" s="455"/>
      <c r="M212" s="436"/>
      <c r="N212" s="438"/>
      <c r="O212" s="428"/>
      <c r="P212" s="440"/>
      <c r="Q212" s="142">
        <v>3</v>
      </c>
      <c r="R212" s="141">
        <v>0</v>
      </c>
      <c r="S212" s="141">
        <v>0</v>
      </c>
      <c r="T212" s="216">
        <v>0</v>
      </c>
      <c r="U212" s="141">
        <v>0</v>
      </c>
      <c r="V212" s="142">
        <v>0</v>
      </c>
      <c r="W212" s="216">
        <v>0</v>
      </c>
      <c r="X212" s="164">
        <v>0</v>
      </c>
      <c r="Y212" s="146" t="s">
        <v>15</v>
      </c>
    </row>
    <row r="213" spans="1:25" s="147" customFormat="1" ht="27" customHeight="1" thickBot="1" x14ac:dyDescent="0.2">
      <c r="A213" s="441">
        <v>103</v>
      </c>
      <c r="B213" s="548" t="s">
        <v>439</v>
      </c>
      <c r="C213" s="549" t="s">
        <v>440</v>
      </c>
      <c r="D213" s="550" t="s">
        <v>441</v>
      </c>
      <c r="E213" s="451">
        <v>9.9510000000000005</v>
      </c>
      <c r="F213" s="472">
        <v>9.9510000000000005</v>
      </c>
      <c r="G213" s="451">
        <v>1E-3</v>
      </c>
      <c r="H213" s="453">
        <v>1E-3</v>
      </c>
      <c r="I213" s="453">
        <v>0</v>
      </c>
      <c r="J213" s="453">
        <v>0</v>
      </c>
      <c r="K213" s="453">
        <v>0</v>
      </c>
      <c r="L213" s="453">
        <v>1E-3</v>
      </c>
      <c r="M213" s="435">
        <v>4</v>
      </c>
      <c r="N213" s="437">
        <v>0</v>
      </c>
      <c r="O213" s="464">
        <f t="shared" ref="O213" si="101">+(+E213+G213)-(M213+N213)</f>
        <v>5.952</v>
      </c>
      <c r="P213" s="439">
        <v>5.952</v>
      </c>
      <c r="Q213" s="140">
        <v>0</v>
      </c>
      <c r="R213" s="139">
        <v>0</v>
      </c>
      <c r="S213" s="139">
        <v>0</v>
      </c>
      <c r="T213" s="210">
        <v>0</v>
      </c>
      <c r="U213" s="139">
        <v>0</v>
      </c>
      <c r="V213" s="140">
        <v>0</v>
      </c>
      <c r="W213" s="210">
        <v>0</v>
      </c>
      <c r="X213" s="211">
        <v>0</v>
      </c>
      <c r="Y213" s="149" t="s">
        <v>19</v>
      </c>
    </row>
    <row r="214" spans="1:25" s="147" customFormat="1" ht="27" customHeight="1" thickBot="1" x14ac:dyDescent="0.2">
      <c r="A214" s="459"/>
      <c r="B214" s="548"/>
      <c r="C214" s="551"/>
      <c r="D214" s="550"/>
      <c r="E214" s="452"/>
      <c r="F214" s="473"/>
      <c r="G214" s="452"/>
      <c r="H214" s="454"/>
      <c r="I214" s="455"/>
      <c r="J214" s="455"/>
      <c r="K214" s="455"/>
      <c r="L214" s="455"/>
      <c r="M214" s="436"/>
      <c r="N214" s="438"/>
      <c r="O214" s="465"/>
      <c r="P214" s="440"/>
      <c r="Q214" s="142">
        <v>0</v>
      </c>
      <c r="R214" s="141">
        <v>0</v>
      </c>
      <c r="S214" s="141">
        <v>0</v>
      </c>
      <c r="T214" s="216">
        <v>0</v>
      </c>
      <c r="U214" s="141">
        <v>0</v>
      </c>
      <c r="V214" s="142">
        <v>0</v>
      </c>
      <c r="W214" s="216">
        <v>0</v>
      </c>
      <c r="X214" s="164">
        <v>0</v>
      </c>
      <c r="Y214" s="146" t="s">
        <v>15</v>
      </c>
    </row>
    <row r="215" spans="1:25" s="147" customFormat="1" ht="27" customHeight="1" thickBot="1" x14ac:dyDescent="0.2">
      <c r="A215" s="441">
        <v>104</v>
      </c>
      <c r="B215" s="548" t="s">
        <v>256</v>
      </c>
      <c r="C215" s="549" t="s">
        <v>257</v>
      </c>
      <c r="D215" s="550" t="s">
        <v>258</v>
      </c>
      <c r="E215" s="451">
        <v>6.7149999999999999</v>
      </c>
      <c r="F215" s="439">
        <v>6.7149999999999999</v>
      </c>
      <c r="G215" s="451">
        <v>1.2E-2</v>
      </c>
      <c r="H215" s="453">
        <v>1.2E-2</v>
      </c>
      <c r="I215" s="453">
        <v>0</v>
      </c>
      <c r="J215" s="453">
        <v>0</v>
      </c>
      <c r="K215" s="453">
        <v>0</v>
      </c>
      <c r="L215" s="453">
        <v>1.2E-2</v>
      </c>
      <c r="M215" s="439">
        <v>2.25</v>
      </c>
      <c r="N215" s="451">
        <v>0</v>
      </c>
      <c r="O215" s="420">
        <f t="shared" ref="O215" si="102">+(+E215+G215)-(M215+N215)</f>
        <v>4.4769999999999994</v>
      </c>
      <c r="P215" s="439">
        <v>4.4770000000000003</v>
      </c>
      <c r="Q215" s="140">
        <v>0</v>
      </c>
      <c r="R215" s="139">
        <v>0</v>
      </c>
      <c r="S215" s="139">
        <v>0</v>
      </c>
      <c r="T215" s="210">
        <v>0</v>
      </c>
      <c r="U215" s="139">
        <v>0</v>
      </c>
      <c r="V215" s="140">
        <v>0</v>
      </c>
      <c r="W215" s="210">
        <v>0</v>
      </c>
      <c r="X215" s="211">
        <v>0</v>
      </c>
      <c r="Y215" s="146" t="s">
        <v>19</v>
      </c>
    </row>
    <row r="216" spans="1:25" s="147" customFormat="1" ht="27" customHeight="1" thickBot="1" x14ac:dyDescent="0.2">
      <c r="A216" s="459"/>
      <c r="B216" s="548"/>
      <c r="C216" s="551"/>
      <c r="D216" s="550"/>
      <c r="E216" s="452"/>
      <c r="F216" s="440"/>
      <c r="G216" s="452"/>
      <c r="H216" s="454"/>
      <c r="I216" s="455"/>
      <c r="J216" s="455"/>
      <c r="K216" s="455"/>
      <c r="L216" s="455"/>
      <c r="M216" s="468"/>
      <c r="N216" s="452"/>
      <c r="O216" s="428"/>
      <c r="P216" s="440"/>
      <c r="Q216" s="142">
        <v>0</v>
      </c>
      <c r="R216" s="141">
        <v>0</v>
      </c>
      <c r="S216" s="141">
        <v>0</v>
      </c>
      <c r="T216" s="216">
        <v>0</v>
      </c>
      <c r="U216" s="141">
        <v>0</v>
      </c>
      <c r="V216" s="142">
        <v>0</v>
      </c>
      <c r="W216" s="216">
        <v>0</v>
      </c>
      <c r="X216" s="164">
        <v>0</v>
      </c>
      <c r="Y216" s="146" t="s">
        <v>15</v>
      </c>
    </row>
    <row r="217" spans="1:25" s="147" customFormat="1" ht="27" customHeight="1" thickBot="1" x14ac:dyDescent="0.2">
      <c r="A217" s="441">
        <v>105</v>
      </c>
      <c r="B217" s="552" t="s">
        <v>228</v>
      </c>
      <c r="C217" s="549" t="s">
        <v>442</v>
      </c>
      <c r="D217" s="549" t="s">
        <v>263</v>
      </c>
      <c r="E217" s="451">
        <v>4.7720000000000002</v>
      </c>
      <c r="F217" s="439">
        <v>0.79200000000000004</v>
      </c>
      <c r="G217" s="451">
        <v>4.0030000000000001</v>
      </c>
      <c r="H217" s="453">
        <v>3</v>
      </c>
      <c r="I217" s="453">
        <v>3</v>
      </c>
      <c r="J217" s="453">
        <v>0</v>
      </c>
      <c r="K217" s="453">
        <v>0</v>
      </c>
      <c r="L217" s="453">
        <v>0</v>
      </c>
      <c r="M217" s="435">
        <v>4.32</v>
      </c>
      <c r="N217" s="437">
        <v>0</v>
      </c>
      <c r="O217" s="420">
        <f t="shared" ref="O217" si="103">+(+E217+G217)-(M217+N217)</f>
        <v>4.4550000000000001</v>
      </c>
      <c r="P217" s="439">
        <v>3.0750000000000002</v>
      </c>
      <c r="Q217" s="140">
        <v>1</v>
      </c>
      <c r="R217" s="139">
        <v>0</v>
      </c>
      <c r="S217" s="139">
        <v>0</v>
      </c>
      <c r="T217" s="210">
        <v>0</v>
      </c>
      <c r="U217" s="139">
        <v>0</v>
      </c>
      <c r="V217" s="140">
        <v>0</v>
      </c>
      <c r="W217" s="210">
        <v>0</v>
      </c>
      <c r="X217" s="211">
        <v>0</v>
      </c>
      <c r="Y217" s="149" t="s">
        <v>19</v>
      </c>
    </row>
    <row r="218" spans="1:25" s="160" customFormat="1" ht="27" customHeight="1" thickBot="1" x14ac:dyDescent="0.2">
      <c r="A218" s="459"/>
      <c r="B218" s="552"/>
      <c r="C218" s="549"/>
      <c r="D218" s="549"/>
      <c r="E218" s="452"/>
      <c r="F218" s="440"/>
      <c r="G218" s="452"/>
      <c r="H218" s="454"/>
      <c r="I218" s="455"/>
      <c r="J218" s="455"/>
      <c r="K218" s="455"/>
      <c r="L218" s="455"/>
      <c r="M218" s="436"/>
      <c r="N218" s="438"/>
      <c r="O218" s="428"/>
      <c r="P218" s="440"/>
      <c r="Q218" s="142">
        <v>3</v>
      </c>
      <c r="R218" s="141">
        <v>0</v>
      </c>
      <c r="S218" s="141">
        <v>0</v>
      </c>
      <c r="T218" s="216">
        <v>0</v>
      </c>
      <c r="U218" s="141">
        <v>0</v>
      </c>
      <c r="V218" s="142">
        <v>0</v>
      </c>
      <c r="W218" s="216">
        <v>0</v>
      </c>
      <c r="X218" s="164">
        <v>0</v>
      </c>
      <c r="Y218" s="146" t="s">
        <v>15</v>
      </c>
    </row>
    <row r="219" spans="1:25" s="147" customFormat="1" ht="27" customHeight="1" thickBot="1" x14ac:dyDescent="0.2">
      <c r="A219" s="441">
        <v>106</v>
      </c>
      <c r="B219" s="552" t="s">
        <v>261</v>
      </c>
      <c r="C219" s="549" t="s">
        <v>262</v>
      </c>
      <c r="D219" s="549" t="s">
        <v>229</v>
      </c>
      <c r="E219" s="451">
        <v>3.5259999999999998</v>
      </c>
      <c r="F219" s="439">
        <v>3.5259999999999998</v>
      </c>
      <c r="G219" s="451">
        <v>3.0019999999999998</v>
      </c>
      <c r="H219" s="453">
        <v>3.0019999999999998</v>
      </c>
      <c r="I219" s="453">
        <v>3</v>
      </c>
      <c r="J219" s="453">
        <v>0</v>
      </c>
      <c r="K219" s="453">
        <v>0</v>
      </c>
      <c r="L219" s="453">
        <v>2E-3</v>
      </c>
      <c r="M219" s="435">
        <v>3</v>
      </c>
      <c r="N219" s="437">
        <v>0</v>
      </c>
      <c r="O219" s="420">
        <f t="shared" ref="O219" si="104">+(+E219+G219)-(M219+N219)</f>
        <v>3.5279999999999996</v>
      </c>
      <c r="P219" s="439">
        <v>3.528</v>
      </c>
      <c r="Q219" s="140">
        <v>1</v>
      </c>
      <c r="R219" s="139">
        <v>0</v>
      </c>
      <c r="S219" s="139">
        <v>0</v>
      </c>
      <c r="T219" s="210">
        <v>0</v>
      </c>
      <c r="U219" s="139">
        <v>0</v>
      </c>
      <c r="V219" s="140">
        <v>0</v>
      </c>
      <c r="W219" s="210">
        <v>0</v>
      </c>
      <c r="X219" s="211">
        <v>0</v>
      </c>
      <c r="Y219" s="149" t="s">
        <v>19</v>
      </c>
    </row>
    <row r="220" spans="1:25" s="160" customFormat="1" ht="27" customHeight="1" thickBot="1" x14ac:dyDescent="0.2">
      <c r="A220" s="459"/>
      <c r="B220" s="552"/>
      <c r="C220" s="549"/>
      <c r="D220" s="549"/>
      <c r="E220" s="452"/>
      <c r="F220" s="440"/>
      <c r="G220" s="452"/>
      <c r="H220" s="454"/>
      <c r="I220" s="455"/>
      <c r="J220" s="455"/>
      <c r="K220" s="455"/>
      <c r="L220" s="455"/>
      <c r="M220" s="436"/>
      <c r="N220" s="438"/>
      <c r="O220" s="428"/>
      <c r="P220" s="440"/>
      <c r="Q220" s="142">
        <v>3</v>
      </c>
      <c r="R220" s="141">
        <v>0</v>
      </c>
      <c r="S220" s="141">
        <v>0</v>
      </c>
      <c r="T220" s="216">
        <v>0</v>
      </c>
      <c r="U220" s="141">
        <v>0</v>
      </c>
      <c r="V220" s="142">
        <v>0</v>
      </c>
      <c r="W220" s="216">
        <v>0</v>
      </c>
      <c r="X220" s="164">
        <v>0</v>
      </c>
      <c r="Y220" s="146" t="s">
        <v>15</v>
      </c>
    </row>
    <row r="221" spans="1:25" s="147" customFormat="1" ht="40.5" customHeight="1" thickBot="1" x14ac:dyDescent="0.2">
      <c r="A221" s="441">
        <v>107</v>
      </c>
      <c r="B221" s="548" t="s">
        <v>143</v>
      </c>
      <c r="C221" s="549" t="s">
        <v>243</v>
      </c>
      <c r="D221" s="550" t="s">
        <v>244</v>
      </c>
      <c r="E221" s="426">
        <v>9.327</v>
      </c>
      <c r="F221" s="429">
        <v>9.327</v>
      </c>
      <c r="G221" s="426">
        <v>1E-3</v>
      </c>
      <c r="H221" s="433">
        <v>1E-3</v>
      </c>
      <c r="I221" s="433">
        <v>0</v>
      </c>
      <c r="J221" s="433">
        <v>0</v>
      </c>
      <c r="K221" s="433">
        <v>0</v>
      </c>
      <c r="L221" s="433">
        <v>1E-3</v>
      </c>
      <c r="M221" s="456">
        <v>6.6</v>
      </c>
      <c r="N221" s="462">
        <v>0</v>
      </c>
      <c r="O221" s="420">
        <f t="shared" ref="O221" si="105">+(+E221+G221)-(M221+N221)</f>
        <v>2.7279999999999998</v>
      </c>
      <c r="P221" s="429">
        <v>2.7280000000000002</v>
      </c>
      <c r="Q221" s="140">
        <v>0</v>
      </c>
      <c r="R221" s="139">
        <v>0</v>
      </c>
      <c r="S221" s="139">
        <v>0</v>
      </c>
      <c r="T221" s="210">
        <v>0</v>
      </c>
      <c r="U221" s="139">
        <v>0</v>
      </c>
      <c r="V221" s="140">
        <v>0</v>
      </c>
      <c r="W221" s="210">
        <v>0</v>
      </c>
      <c r="X221" s="211">
        <v>0</v>
      </c>
      <c r="Y221" s="149" t="s">
        <v>19</v>
      </c>
    </row>
    <row r="222" spans="1:25" s="147" customFormat="1" ht="40.5" customHeight="1" thickBot="1" x14ac:dyDescent="0.2">
      <c r="A222" s="459"/>
      <c r="B222" s="548"/>
      <c r="C222" s="551"/>
      <c r="D222" s="550"/>
      <c r="E222" s="460"/>
      <c r="F222" s="458"/>
      <c r="G222" s="460"/>
      <c r="H222" s="461"/>
      <c r="I222" s="434"/>
      <c r="J222" s="434"/>
      <c r="K222" s="434"/>
      <c r="L222" s="434"/>
      <c r="M222" s="457"/>
      <c r="N222" s="463"/>
      <c r="O222" s="428"/>
      <c r="P222" s="458"/>
      <c r="Q222" s="142">
        <v>0</v>
      </c>
      <c r="R222" s="141">
        <v>0</v>
      </c>
      <c r="S222" s="141">
        <v>0</v>
      </c>
      <c r="T222" s="216">
        <v>0</v>
      </c>
      <c r="U222" s="141">
        <v>0</v>
      </c>
      <c r="V222" s="142">
        <v>0</v>
      </c>
      <c r="W222" s="216">
        <v>0</v>
      </c>
      <c r="X222" s="164">
        <v>0</v>
      </c>
      <c r="Y222" s="146" t="s">
        <v>15</v>
      </c>
    </row>
    <row r="223" spans="1:25" s="147" customFormat="1" ht="48" customHeight="1" thickBot="1" x14ac:dyDescent="0.2">
      <c r="A223" s="441">
        <v>108</v>
      </c>
      <c r="B223" s="552" t="s">
        <v>443</v>
      </c>
      <c r="C223" s="555" t="s">
        <v>189</v>
      </c>
      <c r="D223" s="550" t="s">
        <v>190</v>
      </c>
      <c r="E223" s="426">
        <v>0.98599999999999999</v>
      </c>
      <c r="F223" s="429">
        <v>0.98599999999999999</v>
      </c>
      <c r="G223" s="426">
        <v>406.03300000000002</v>
      </c>
      <c r="H223" s="433">
        <v>406.03300000000002</v>
      </c>
      <c r="I223" s="433">
        <v>406.03300000000002</v>
      </c>
      <c r="J223" s="433">
        <v>0</v>
      </c>
      <c r="K223" s="433">
        <v>0</v>
      </c>
      <c r="L223" s="433">
        <v>0</v>
      </c>
      <c r="M223" s="456">
        <v>406</v>
      </c>
      <c r="N223" s="462">
        <v>0</v>
      </c>
      <c r="O223" s="420">
        <f t="shared" ref="O223" si="106">+(+E223+G223)-(M223+N223)</f>
        <v>1.0190000000000055</v>
      </c>
      <c r="P223" s="429">
        <v>1.0189999999999999</v>
      </c>
      <c r="Q223" s="204">
        <v>2</v>
      </c>
      <c r="R223" s="139">
        <v>0</v>
      </c>
      <c r="S223" s="139">
        <v>0</v>
      </c>
      <c r="T223" s="210">
        <v>0</v>
      </c>
      <c r="U223" s="139">
        <v>0</v>
      </c>
      <c r="V223" s="140">
        <v>0</v>
      </c>
      <c r="W223" s="210">
        <v>0</v>
      </c>
      <c r="X223" s="211">
        <v>0</v>
      </c>
      <c r="Y223" s="146" t="s">
        <v>19</v>
      </c>
    </row>
    <row r="224" spans="1:25" s="147" customFormat="1" ht="48" customHeight="1" thickBot="1" x14ac:dyDescent="0.2">
      <c r="A224" s="459"/>
      <c r="B224" s="552"/>
      <c r="C224" s="555"/>
      <c r="D224" s="550"/>
      <c r="E224" s="460"/>
      <c r="F224" s="458"/>
      <c r="G224" s="460"/>
      <c r="H224" s="461"/>
      <c r="I224" s="434"/>
      <c r="J224" s="434"/>
      <c r="K224" s="434"/>
      <c r="L224" s="434"/>
      <c r="M224" s="457"/>
      <c r="N224" s="463"/>
      <c r="O224" s="428"/>
      <c r="P224" s="458"/>
      <c r="Q224" s="163">
        <v>406.03300000000002</v>
      </c>
      <c r="R224" s="141">
        <v>0</v>
      </c>
      <c r="S224" s="141">
        <v>0</v>
      </c>
      <c r="T224" s="216">
        <v>0</v>
      </c>
      <c r="U224" s="141">
        <v>0</v>
      </c>
      <c r="V224" s="142">
        <v>0</v>
      </c>
      <c r="W224" s="216">
        <v>0</v>
      </c>
      <c r="X224" s="164">
        <v>0</v>
      </c>
      <c r="Y224" s="146" t="s">
        <v>15</v>
      </c>
    </row>
    <row r="225" spans="1:25" s="147" customFormat="1" ht="36" customHeight="1" thickBot="1" x14ac:dyDescent="0.2">
      <c r="A225" s="441">
        <v>109</v>
      </c>
      <c r="B225" s="548" t="s">
        <v>444</v>
      </c>
      <c r="C225" s="550" t="s">
        <v>445</v>
      </c>
      <c r="D225" s="550" t="s">
        <v>446</v>
      </c>
      <c r="E225" s="451">
        <v>0.81100000000000005</v>
      </c>
      <c r="F225" s="470">
        <v>0.81100000000000005</v>
      </c>
      <c r="G225" s="451">
        <v>92.384</v>
      </c>
      <c r="H225" s="453">
        <v>92.384</v>
      </c>
      <c r="I225" s="453">
        <v>92.382999999999996</v>
      </c>
      <c r="J225" s="453">
        <v>0</v>
      </c>
      <c r="K225" s="453">
        <v>0</v>
      </c>
      <c r="L225" s="453">
        <v>1E-3</v>
      </c>
      <c r="M225" s="453">
        <v>92.382999999999996</v>
      </c>
      <c r="N225" s="437">
        <v>0</v>
      </c>
      <c r="O225" s="420">
        <f t="shared" ref="O225" si="107">+(+E225+G225)-(M225+N225)</f>
        <v>0.81200000000001182</v>
      </c>
      <c r="P225" s="439">
        <v>0.81200000000000006</v>
      </c>
      <c r="Q225" s="140">
        <v>2</v>
      </c>
      <c r="R225" s="139">
        <v>0</v>
      </c>
      <c r="S225" s="139">
        <v>0</v>
      </c>
      <c r="T225" s="210">
        <v>0</v>
      </c>
      <c r="U225" s="139">
        <v>0</v>
      </c>
      <c r="V225" s="140">
        <v>0</v>
      </c>
      <c r="W225" s="210">
        <v>0</v>
      </c>
      <c r="X225" s="211">
        <v>0</v>
      </c>
      <c r="Y225" s="146" t="s">
        <v>19</v>
      </c>
    </row>
    <row r="226" spans="1:25" s="147" customFormat="1" ht="36" customHeight="1" thickBot="1" x14ac:dyDescent="0.2">
      <c r="A226" s="459"/>
      <c r="B226" s="559"/>
      <c r="C226" s="558"/>
      <c r="D226" s="558"/>
      <c r="E226" s="452"/>
      <c r="F226" s="471"/>
      <c r="G226" s="452"/>
      <c r="H226" s="454"/>
      <c r="I226" s="455"/>
      <c r="J226" s="455"/>
      <c r="K226" s="455"/>
      <c r="L226" s="455"/>
      <c r="M226" s="455"/>
      <c r="N226" s="438"/>
      <c r="O226" s="421"/>
      <c r="P226" s="468"/>
      <c r="Q226" s="142">
        <v>92.382999999999996</v>
      </c>
      <c r="R226" s="141">
        <v>0</v>
      </c>
      <c r="S226" s="141">
        <v>0</v>
      </c>
      <c r="T226" s="216">
        <v>0</v>
      </c>
      <c r="U226" s="141">
        <v>0</v>
      </c>
      <c r="V226" s="142">
        <v>0</v>
      </c>
      <c r="W226" s="216">
        <v>0</v>
      </c>
      <c r="X226" s="164">
        <v>0</v>
      </c>
      <c r="Y226" s="146" t="s">
        <v>15</v>
      </c>
    </row>
    <row r="227" spans="1:25" s="147" customFormat="1" ht="33" customHeight="1" thickBot="1" x14ac:dyDescent="0.2">
      <c r="A227" s="441">
        <v>110</v>
      </c>
      <c r="B227" s="552" t="s">
        <v>447</v>
      </c>
      <c r="C227" s="556" t="s">
        <v>448</v>
      </c>
      <c r="D227" s="550" t="s">
        <v>449</v>
      </c>
      <c r="E227" s="426">
        <v>2.9000000000000001E-2</v>
      </c>
      <c r="F227" s="431">
        <v>2.9000000000000001E-2</v>
      </c>
      <c r="G227" s="466">
        <v>90.171999999999997</v>
      </c>
      <c r="H227" s="433">
        <v>90.171999999999997</v>
      </c>
      <c r="I227" s="433">
        <v>90.171999999999997</v>
      </c>
      <c r="J227" s="433">
        <v>0</v>
      </c>
      <c r="K227" s="433">
        <v>0</v>
      </c>
      <c r="L227" s="433">
        <v>0</v>
      </c>
      <c r="M227" s="433">
        <v>90.2</v>
      </c>
      <c r="N227" s="462">
        <v>0</v>
      </c>
      <c r="O227" s="464">
        <f t="shared" ref="O227" si="108">+(+E227+G227)-(M227+N227)</f>
        <v>9.9999999999056399E-4</v>
      </c>
      <c r="P227" s="429">
        <v>1E-3</v>
      </c>
      <c r="Q227" s="138">
        <v>1</v>
      </c>
      <c r="R227" s="139">
        <v>0</v>
      </c>
      <c r="S227" s="139">
        <v>0</v>
      </c>
      <c r="T227" s="210">
        <v>0</v>
      </c>
      <c r="U227" s="139">
        <v>0</v>
      </c>
      <c r="V227" s="140">
        <v>0</v>
      </c>
      <c r="W227" s="210">
        <v>0</v>
      </c>
      <c r="X227" s="211">
        <v>0</v>
      </c>
      <c r="Y227" s="146" t="s">
        <v>19</v>
      </c>
    </row>
    <row r="228" spans="1:25" s="147" customFormat="1" ht="33" customHeight="1" thickBot="1" x14ac:dyDescent="0.2">
      <c r="A228" s="459"/>
      <c r="B228" s="552"/>
      <c r="C228" s="556"/>
      <c r="D228" s="554"/>
      <c r="E228" s="460"/>
      <c r="F228" s="469"/>
      <c r="G228" s="467"/>
      <c r="H228" s="434"/>
      <c r="I228" s="461"/>
      <c r="J228" s="461"/>
      <c r="K228" s="461"/>
      <c r="L228" s="461"/>
      <c r="M228" s="461"/>
      <c r="N228" s="463"/>
      <c r="O228" s="465"/>
      <c r="P228" s="458"/>
      <c r="Q228" s="163">
        <v>90.171999999999997</v>
      </c>
      <c r="R228" s="141">
        <v>0</v>
      </c>
      <c r="S228" s="141">
        <v>0</v>
      </c>
      <c r="T228" s="216">
        <v>0</v>
      </c>
      <c r="U228" s="141">
        <v>0</v>
      </c>
      <c r="V228" s="142">
        <v>0</v>
      </c>
      <c r="W228" s="216">
        <v>0</v>
      </c>
      <c r="X228" s="164">
        <v>0</v>
      </c>
      <c r="Y228" s="146" t="s">
        <v>15</v>
      </c>
    </row>
    <row r="229" spans="1:25" s="147" customFormat="1" ht="33.75" customHeight="1" thickBot="1" x14ac:dyDescent="0.2">
      <c r="A229" s="441">
        <v>111</v>
      </c>
      <c r="B229" s="552" t="s">
        <v>161</v>
      </c>
      <c r="C229" s="549" t="s">
        <v>162</v>
      </c>
      <c r="D229" s="549" t="s">
        <v>163</v>
      </c>
      <c r="E229" s="451">
        <v>229.98599999999999</v>
      </c>
      <c r="F229" s="439">
        <v>229.98599999999999</v>
      </c>
      <c r="G229" s="451">
        <v>0</v>
      </c>
      <c r="H229" s="453">
        <v>0</v>
      </c>
      <c r="I229" s="453">
        <v>0</v>
      </c>
      <c r="J229" s="453">
        <v>0</v>
      </c>
      <c r="K229" s="453">
        <v>0</v>
      </c>
      <c r="L229" s="453">
        <v>0</v>
      </c>
      <c r="M229" s="435">
        <v>229.98599999999999</v>
      </c>
      <c r="N229" s="437">
        <v>0</v>
      </c>
      <c r="O229" s="420">
        <f t="shared" ref="O229" si="109">+(+E229+G229)-(M229+N229)</f>
        <v>0</v>
      </c>
      <c r="P229" s="439">
        <v>0</v>
      </c>
      <c r="Q229" s="140">
        <v>0</v>
      </c>
      <c r="R229" s="139">
        <v>0</v>
      </c>
      <c r="S229" s="139">
        <v>0</v>
      </c>
      <c r="T229" s="210">
        <v>0</v>
      </c>
      <c r="U229" s="139">
        <v>0</v>
      </c>
      <c r="V229" s="140">
        <v>0</v>
      </c>
      <c r="W229" s="210">
        <v>0</v>
      </c>
      <c r="X229" s="211">
        <v>0</v>
      </c>
      <c r="Y229" s="149" t="s">
        <v>19</v>
      </c>
    </row>
    <row r="230" spans="1:25" s="160" customFormat="1" ht="33.75" customHeight="1" thickBot="1" x14ac:dyDescent="0.2">
      <c r="A230" s="459"/>
      <c r="B230" s="552"/>
      <c r="C230" s="549"/>
      <c r="D230" s="549"/>
      <c r="E230" s="452"/>
      <c r="F230" s="440"/>
      <c r="G230" s="452"/>
      <c r="H230" s="454"/>
      <c r="I230" s="455"/>
      <c r="J230" s="455"/>
      <c r="K230" s="455"/>
      <c r="L230" s="455"/>
      <c r="M230" s="436"/>
      <c r="N230" s="438"/>
      <c r="O230" s="428"/>
      <c r="P230" s="440"/>
      <c r="Q230" s="142">
        <v>0</v>
      </c>
      <c r="R230" s="141">
        <v>0</v>
      </c>
      <c r="S230" s="141">
        <v>0</v>
      </c>
      <c r="T230" s="216">
        <v>0</v>
      </c>
      <c r="U230" s="141">
        <v>0</v>
      </c>
      <c r="V230" s="142">
        <v>0</v>
      </c>
      <c r="W230" s="216">
        <v>0</v>
      </c>
      <c r="X230" s="164">
        <v>0</v>
      </c>
      <c r="Y230" s="146" t="s">
        <v>15</v>
      </c>
    </row>
    <row r="231" spans="1:25" s="148" customFormat="1" ht="27" customHeight="1" thickBot="1" x14ac:dyDescent="0.2">
      <c r="A231" s="441">
        <v>112</v>
      </c>
      <c r="B231" s="548" t="s">
        <v>224</v>
      </c>
      <c r="C231" s="549" t="s">
        <v>450</v>
      </c>
      <c r="D231" s="550" t="s">
        <v>451</v>
      </c>
      <c r="E231" s="426">
        <v>25.297000000000001</v>
      </c>
      <c r="F231" s="429">
        <v>25.297000000000001</v>
      </c>
      <c r="G231" s="426">
        <v>0.02</v>
      </c>
      <c r="H231" s="433">
        <v>0.02</v>
      </c>
      <c r="I231" s="453">
        <v>0</v>
      </c>
      <c r="J231" s="453">
        <v>0</v>
      </c>
      <c r="K231" s="453">
        <v>0</v>
      </c>
      <c r="L231" s="433">
        <v>0.02</v>
      </c>
      <c r="M231" s="456">
        <v>25.317</v>
      </c>
      <c r="N231" s="437">
        <v>0</v>
      </c>
      <c r="O231" s="420">
        <f t="shared" ref="O231" si="110">+(+E231+G231)-(M231+N231)</f>
        <v>0</v>
      </c>
      <c r="P231" s="429">
        <v>0</v>
      </c>
      <c r="Q231" s="138">
        <v>0</v>
      </c>
      <c r="R231" s="139">
        <v>0</v>
      </c>
      <c r="S231" s="139">
        <v>0</v>
      </c>
      <c r="T231" s="210">
        <v>0</v>
      </c>
      <c r="U231" s="139">
        <v>0</v>
      </c>
      <c r="V231" s="140">
        <v>0</v>
      </c>
      <c r="W231" s="210">
        <v>0</v>
      </c>
      <c r="X231" s="211">
        <v>0</v>
      </c>
      <c r="Y231" s="146" t="s">
        <v>19</v>
      </c>
    </row>
    <row r="232" spans="1:25" s="148" customFormat="1" ht="27" customHeight="1" thickBot="1" x14ac:dyDescent="0.2">
      <c r="A232" s="459"/>
      <c r="B232" s="548"/>
      <c r="C232" s="551"/>
      <c r="D232" s="550"/>
      <c r="E232" s="427"/>
      <c r="F232" s="430"/>
      <c r="G232" s="460"/>
      <c r="H232" s="461"/>
      <c r="I232" s="455"/>
      <c r="J232" s="455"/>
      <c r="K232" s="455"/>
      <c r="L232" s="434"/>
      <c r="M232" s="457"/>
      <c r="N232" s="438"/>
      <c r="O232" s="428"/>
      <c r="P232" s="458"/>
      <c r="Q232" s="163">
        <v>0</v>
      </c>
      <c r="R232" s="141">
        <v>0</v>
      </c>
      <c r="S232" s="141">
        <v>0</v>
      </c>
      <c r="T232" s="216">
        <v>0</v>
      </c>
      <c r="U232" s="141">
        <v>0</v>
      </c>
      <c r="V232" s="142">
        <v>0</v>
      </c>
      <c r="W232" s="216">
        <v>0</v>
      </c>
      <c r="X232" s="164">
        <v>0</v>
      </c>
      <c r="Y232" s="146" t="s">
        <v>15</v>
      </c>
    </row>
    <row r="233" spans="1:25" s="160" customFormat="1" ht="37.5" customHeight="1" thickBot="1" x14ac:dyDescent="0.2">
      <c r="A233" s="441">
        <v>113</v>
      </c>
      <c r="B233" s="548" t="s">
        <v>206</v>
      </c>
      <c r="C233" s="549" t="s">
        <v>452</v>
      </c>
      <c r="D233" s="550" t="s">
        <v>453</v>
      </c>
      <c r="E233" s="451">
        <v>20.478000000000002</v>
      </c>
      <c r="F233" s="439">
        <v>20.478000000000002</v>
      </c>
      <c r="G233" s="451">
        <v>0</v>
      </c>
      <c r="H233" s="453">
        <v>0</v>
      </c>
      <c r="I233" s="453">
        <v>0</v>
      </c>
      <c r="J233" s="453">
        <v>0</v>
      </c>
      <c r="K233" s="453">
        <v>0</v>
      </c>
      <c r="L233" s="453">
        <v>0</v>
      </c>
      <c r="M233" s="435">
        <v>20.478000000000002</v>
      </c>
      <c r="N233" s="437">
        <v>0</v>
      </c>
      <c r="O233" s="420">
        <f t="shared" ref="O233" si="111">+(+E233+G233)-(M233+N233)</f>
        <v>0</v>
      </c>
      <c r="P233" s="439">
        <v>0</v>
      </c>
      <c r="Q233" s="140">
        <v>0</v>
      </c>
      <c r="R233" s="139">
        <v>0</v>
      </c>
      <c r="S233" s="139">
        <v>0</v>
      </c>
      <c r="T233" s="210">
        <v>0</v>
      </c>
      <c r="U233" s="139">
        <v>0</v>
      </c>
      <c r="V233" s="140">
        <v>0</v>
      </c>
      <c r="W233" s="210">
        <v>0</v>
      </c>
      <c r="X233" s="211">
        <v>0</v>
      </c>
      <c r="Y233" s="149" t="s">
        <v>19</v>
      </c>
    </row>
    <row r="234" spans="1:25" s="160" customFormat="1" ht="37.5" customHeight="1" thickBot="1" x14ac:dyDescent="0.2">
      <c r="A234" s="459"/>
      <c r="B234" s="548"/>
      <c r="C234" s="551"/>
      <c r="D234" s="550"/>
      <c r="E234" s="452"/>
      <c r="F234" s="440"/>
      <c r="G234" s="452"/>
      <c r="H234" s="454"/>
      <c r="I234" s="455"/>
      <c r="J234" s="455"/>
      <c r="K234" s="455"/>
      <c r="L234" s="455"/>
      <c r="M234" s="436"/>
      <c r="N234" s="438"/>
      <c r="O234" s="428"/>
      <c r="P234" s="440"/>
      <c r="Q234" s="142">
        <v>0</v>
      </c>
      <c r="R234" s="141">
        <v>0</v>
      </c>
      <c r="S234" s="141">
        <v>0</v>
      </c>
      <c r="T234" s="216">
        <v>0</v>
      </c>
      <c r="U234" s="141">
        <v>0</v>
      </c>
      <c r="V234" s="142">
        <v>0</v>
      </c>
      <c r="W234" s="216">
        <v>0</v>
      </c>
      <c r="X234" s="164">
        <v>0</v>
      </c>
      <c r="Y234" s="146" t="s">
        <v>15</v>
      </c>
    </row>
    <row r="235" spans="1:25" s="148" customFormat="1" ht="18" customHeight="1" x14ac:dyDescent="0.15">
      <c r="A235" s="441"/>
      <c r="B235" s="443" t="s">
        <v>455</v>
      </c>
      <c r="C235" s="444"/>
      <c r="D235" s="447"/>
      <c r="E235" s="426">
        <v>90.602999999999994</v>
      </c>
      <c r="F235" s="449">
        <v>90.598000000000013</v>
      </c>
      <c r="G235" s="426">
        <v>9.0999999999999998E-2</v>
      </c>
      <c r="H235" s="431">
        <v>0.09</v>
      </c>
      <c r="I235" s="433">
        <v>0</v>
      </c>
      <c r="J235" s="433">
        <v>0</v>
      </c>
      <c r="K235" s="431">
        <v>0</v>
      </c>
      <c r="L235" s="433">
        <v>0.09</v>
      </c>
      <c r="M235" s="429">
        <v>13.253999999999998</v>
      </c>
      <c r="N235" s="426">
        <v>0</v>
      </c>
      <c r="O235" s="420">
        <f>+(+E235+G235)-(M235+N235)</f>
        <v>77.44</v>
      </c>
      <c r="P235" s="429">
        <v>77.433999999999997</v>
      </c>
      <c r="Q235" s="138">
        <v>0</v>
      </c>
      <c r="R235" s="197">
        <v>0</v>
      </c>
      <c r="S235" s="197">
        <v>0</v>
      </c>
      <c r="T235" s="197">
        <v>0</v>
      </c>
      <c r="U235" s="198">
        <v>0</v>
      </c>
      <c r="V235" s="199">
        <v>0</v>
      </c>
      <c r="W235" s="197">
        <v>0</v>
      </c>
      <c r="X235" s="200">
        <v>0</v>
      </c>
      <c r="Y235" s="195" t="s">
        <v>19</v>
      </c>
    </row>
    <row r="236" spans="1:25" s="148" customFormat="1" ht="18" customHeight="1" thickBot="1" x14ac:dyDescent="0.2">
      <c r="A236" s="442"/>
      <c r="B236" s="445"/>
      <c r="C236" s="446"/>
      <c r="D236" s="448"/>
      <c r="E236" s="427"/>
      <c r="F236" s="450"/>
      <c r="G236" s="427"/>
      <c r="H236" s="432"/>
      <c r="I236" s="434"/>
      <c r="J236" s="434"/>
      <c r="K236" s="432"/>
      <c r="L236" s="434"/>
      <c r="M236" s="430"/>
      <c r="N236" s="427"/>
      <c r="O236" s="428"/>
      <c r="P236" s="430"/>
      <c r="Q236" s="163">
        <v>0</v>
      </c>
      <c r="R236" s="203">
        <v>0</v>
      </c>
      <c r="S236" s="203">
        <v>0</v>
      </c>
      <c r="T236" s="203">
        <v>0</v>
      </c>
      <c r="U236" s="202">
        <v>0</v>
      </c>
      <c r="V236" s="163">
        <v>0</v>
      </c>
      <c r="W236" s="203">
        <v>0</v>
      </c>
      <c r="X236" s="205">
        <v>0</v>
      </c>
      <c r="Y236" s="196" t="s">
        <v>15</v>
      </c>
    </row>
    <row r="237" spans="1:25" s="136" customFormat="1" ht="20.100000000000001" customHeight="1" x14ac:dyDescent="0.15">
      <c r="A237" s="264" t="s">
        <v>24</v>
      </c>
      <c r="B237" s="264"/>
      <c r="C237" s="246"/>
      <c r="D237" s="424"/>
      <c r="E237" s="420">
        <f>SUM(E9:E236)</f>
        <v>11421.609000000002</v>
      </c>
      <c r="F237" s="422">
        <f t="shared" ref="F237:N237" si="112">SUM(F9:F236)</f>
        <v>11248.795000000002</v>
      </c>
      <c r="G237" s="420">
        <f t="shared" si="112"/>
        <v>8521.7340000000022</v>
      </c>
      <c r="H237" s="418">
        <f t="shared" si="112"/>
        <v>8505.8180000000029</v>
      </c>
      <c r="I237" s="418">
        <f>SUM(I9:I236)</f>
        <v>8502.4079999999976</v>
      </c>
      <c r="J237" s="418">
        <f t="shared" si="112"/>
        <v>0</v>
      </c>
      <c r="K237" s="418">
        <f t="shared" si="112"/>
        <v>0</v>
      </c>
      <c r="L237" s="418">
        <f t="shared" si="112"/>
        <v>3.4099999999999957</v>
      </c>
      <c r="M237" s="418">
        <f t="shared" si="112"/>
        <v>5465.793999999999</v>
      </c>
      <c r="N237" s="418">
        <f t="shared" si="112"/>
        <v>0</v>
      </c>
      <c r="O237" s="420">
        <f>SUM(O9:O236)</f>
        <v>14477.549000000005</v>
      </c>
      <c r="P237" s="422">
        <f>SUM(P9:P236)</f>
        <v>14307.277000000004</v>
      </c>
      <c r="Q237" s="126">
        <f>SUMIF($Y$9:$Y$236,$Y$6,Q9:Q236)</f>
        <v>149</v>
      </c>
      <c r="R237" s="127">
        <f t="shared" ref="R237:X237" si="113">SUMIF($Y$9:$Y$236,$Y$6,R9:R236)</f>
        <v>0</v>
      </c>
      <c r="S237" s="127">
        <f t="shared" si="113"/>
        <v>0</v>
      </c>
      <c r="T237" s="128">
        <f t="shared" si="113"/>
        <v>0</v>
      </c>
      <c r="U237" s="127">
        <f t="shared" si="113"/>
        <v>0</v>
      </c>
      <c r="V237" s="126">
        <f t="shared" si="113"/>
        <v>0</v>
      </c>
      <c r="W237" s="128">
        <f t="shared" si="113"/>
        <v>0</v>
      </c>
      <c r="X237" s="129">
        <f t="shared" si="113"/>
        <v>0</v>
      </c>
      <c r="Y237" s="153"/>
    </row>
    <row r="238" spans="1:25" s="136" customFormat="1" ht="20.100000000000001" customHeight="1" thickBot="1" x14ac:dyDescent="0.2">
      <c r="A238" s="265"/>
      <c r="B238" s="265"/>
      <c r="C238" s="247"/>
      <c r="D238" s="425"/>
      <c r="E238" s="421"/>
      <c r="F238" s="423"/>
      <c r="G238" s="421"/>
      <c r="H238" s="419"/>
      <c r="I238" s="419"/>
      <c r="J238" s="419"/>
      <c r="K238" s="419"/>
      <c r="L238" s="419"/>
      <c r="M238" s="419"/>
      <c r="N238" s="419"/>
      <c r="O238" s="421"/>
      <c r="P238" s="423"/>
      <c r="Q238" s="130">
        <f>SUMIF($Y$9:$Y$236,$Y$7,Q9:Q236)</f>
        <v>8502.4079999999976</v>
      </c>
      <c r="R238" s="131">
        <f t="shared" ref="R238:W238" si="114">SUMIF($Y$9:$Y$236,$Y$7,R9:R236)</f>
        <v>0</v>
      </c>
      <c r="S238" s="131">
        <f t="shared" si="114"/>
        <v>0</v>
      </c>
      <c r="T238" s="207">
        <f t="shared" si="114"/>
        <v>0</v>
      </c>
      <c r="U238" s="131">
        <f t="shared" si="114"/>
        <v>0</v>
      </c>
      <c r="V238" s="130">
        <f t="shared" si="114"/>
        <v>0</v>
      </c>
      <c r="W238" s="207">
        <f t="shared" si="114"/>
        <v>0</v>
      </c>
      <c r="X238" s="133">
        <f>SUMIF($Y$9:$Y$236,$Y$7,X9:X236)</f>
        <v>0</v>
      </c>
      <c r="Y238" s="151"/>
    </row>
    <row r="239" spans="1:25" ht="13.5" customHeight="1" outlineLevel="1" x14ac:dyDescent="0.15">
      <c r="E239" s="154"/>
      <c r="F239" s="154"/>
      <c r="G239" s="154"/>
      <c r="H239" s="154"/>
      <c r="I239" s="154"/>
      <c r="J239" s="154"/>
      <c r="K239" s="154"/>
      <c r="L239" s="154"/>
      <c r="M239" s="154"/>
      <c r="N239" s="154"/>
      <c r="O239" s="154"/>
      <c r="P239" s="154"/>
    </row>
    <row r="240" spans="1:25" ht="13.5" customHeight="1" outlineLevel="1" x14ac:dyDescent="0.15">
      <c r="H240" s="154"/>
      <c r="I240" s="154"/>
      <c r="J240" s="154"/>
      <c r="K240" s="154"/>
      <c r="L240" s="154"/>
      <c r="M240" s="154"/>
      <c r="N240" s="154"/>
      <c r="O240" s="155"/>
      <c r="P240" s="154"/>
    </row>
    <row r="241" spans="8:16" ht="13.5" customHeight="1" outlineLevel="1" x14ac:dyDescent="0.15">
      <c r="H241" s="154"/>
      <c r="I241" s="154"/>
      <c r="J241" s="154"/>
      <c r="K241" s="154"/>
      <c r="L241" s="154"/>
      <c r="M241" s="154"/>
      <c r="N241" s="154"/>
      <c r="O241" s="154"/>
      <c r="P241" s="154"/>
    </row>
    <row r="242" spans="8:16" ht="13.5" customHeight="1" outlineLevel="1" x14ac:dyDescent="0.15">
      <c r="H242" s="154"/>
      <c r="I242" s="154"/>
      <c r="J242" s="154"/>
      <c r="K242" s="154"/>
      <c r="L242" s="154"/>
      <c r="M242" s="154"/>
      <c r="N242" s="154"/>
      <c r="O242" s="154"/>
      <c r="P242" s="154"/>
    </row>
    <row r="243" spans="8:16" ht="13.5" customHeight="1" outlineLevel="1" x14ac:dyDescent="0.15">
      <c r="H243" s="154"/>
      <c r="I243" s="154"/>
      <c r="J243" s="154"/>
      <c r="K243" s="154"/>
      <c r="L243" s="154"/>
      <c r="M243" s="154"/>
    </row>
    <row r="244" spans="8:16" ht="13.5" customHeight="1" outlineLevel="1" x14ac:dyDescent="0.15">
      <c r="H244" s="154"/>
      <c r="I244" s="154"/>
      <c r="J244" s="154"/>
      <c r="K244" s="154"/>
      <c r="L244" s="154"/>
      <c r="M244" s="154"/>
    </row>
    <row r="245" spans="8:16" ht="13.5" customHeight="1" outlineLevel="1" x14ac:dyDescent="0.15">
      <c r="H245" s="154"/>
      <c r="I245" s="154"/>
      <c r="J245" s="154"/>
      <c r="K245" s="154"/>
      <c r="L245" s="154"/>
      <c r="M245" s="154"/>
    </row>
    <row r="246" spans="8:16" ht="13.5" customHeight="1" outlineLevel="1" x14ac:dyDescent="0.15">
      <c r="H246" s="154"/>
      <c r="I246" s="154"/>
      <c r="J246" s="154"/>
      <c r="K246" s="154"/>
      <c r="L246" s="154"/>
      <c r="M246" s="154"/>
    </row>
    <row r="247" spans="8:16" ht="13.5" customHeight="1" outlineLevel="1" x14ac:dyDescent="0.15">
      <c r="H247" s="154"/>
      <c r="I247" s="154"/>
      <c r="J247" s="154"/>
      <c r="K247" s="154"/>
      <c r="L247" s="154"/>
      <c r="M247" s="154"/>
    </row>
    <row r="248" spans="8:16" ht="13.5" customHeight="1" outlineLevel="1" x14ac:dyDescent="0.15">
      <c r="H248" s="154"/>
      <c r="I248" s="154"/>
      <c r="J248" s="154"/>
      <c r="K248" s="154"/>
      <c r="L248" s="154"/>
      <c r="M248" s="154"/>
    </row>
    <row r="249" spans="8:16" ht="14.25" customHeight="1" outlineLevel="1" x14ac:dyDescent="0.15">
      <c r="H249" s="154"/>
      <c r="I249" s="154"/>
      <c r="J249" s="154"/>
      <c r="K249" s="154"/>
      <c r="L249" s="154"/>
      <c r="M249" s="154"/>
    </row>
    <row r="250" spans="8:16" ht="13.5" customHeight="1" x14ac:dyDescent="0.15">
      <c r="H250" s="154"/>
      <c r="I250" s="154"/>
      <c r="J250" s="154"/>
      <c r="K250" s="154"/>
      <c r="L250" s="154"/>
      <c r="M250" s="154"/>
    </row>
  </sheetData>
  <autoFilter ref="A8:Y250"/>
  <mergeCells count="1862">
    <mergeCell ref="A2:A7"/>
    <mergeCell ref="B2:B7"/>
    <mergeCell ref="C2:C7"/>
    <mergeCell ref="D2:D7"/>
    <mergeCell ref="E2:F3"/>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 ref="M9:M10"/>
    <mergeCell ref="N9:N10"/>
    <mergeCell ref="O9:O10"/>
    <mergeCell ref="P9:P10"/>
    <mergeCell ref="A11:A12"/>
    <mergeCell ref="B11:B12"/>
    <mergeCell ref="C11:C12"/>
    <mergeCell ref="D11:D12"/>
    <mergeCell ref="E11:E12"/>
    <mergeCell ref="F11:F12"/>
    <mergeCell ref="G9:G10"/>
    <mergeCell ref="H9:H10"/>
    <mergeCell ref="I9:I10"/>
    <mergeCell ref="J9:J10"/>
    <mergeCell ref="K9:K10"/>
    <mergeCell ref="L9:L10"/>
    <mergeCell ref="A9:A10"/>
    <mergeCell ref="B9:B10"/>
    <mergeCell ref="C9:C10"/>
    <mergeCell ref="D9:D10"/>
    <mergeCell ref="E9:E10"/>
    <mergeCell ref="F9:F10"/>
    <mergeCell ref="M13:M14"/>
    <mergeCell ref="N13:N14"/>
    <mergeCell ref="O13:O14"/>
    <mergeCell ref="P13:P14"/>
    <mergeCell ref="A15:A16"/>
    <mergeCell ref="B15:B16"/>
    <mergeCell ref="C15:C16"/>
    <mergeCell ref="D15:D16"/>
    <mergeCell ref="E15:E16"/>
    <mergeCell ref="F15:F16"/>
    <mergeCell ref="G13:G14"/>
    <mergeCell ref="H13:H14"/>
    <mergeCell ref="I13:I14"/>
    <mergeCell ref="J13:J14"/>
    <mergeCell ref="K13:K14"/>
    <mergeCell ref="L13:L14"/>
    <mergeCell ref="M11:M12"/>
    <mergeCell ref="N11:N12"/>
    <mergeCell ref="O11:O12"/>
    <mergeCell ref="P11:P12"/>
    <mergeCell ref="A13:A14"/>
    <mergeCell ref="B13:B14"/>
    <mergeCell ref="C13:C14"/>
    <mergeCell ref="D13:D14"/>
    <mergeCell ref="E13:E14"/>
    <mergeCell ref="F13:F14"/>
    <mergeCell ref="G11:G12"/>
    <mergeCell ref="H11:H12"/>
    <mergeCell ref="I11:I12"/>
    <mergeCell ref="J11:J12"/>
    <mergeCell ref="K11:K12"/>
    <mergeCell ref="L11:L12"/>
    <mergeCell ref="M17:M18"/>
    <mergeCell ref="N17:N18"/>
    <mergeCell ref="O17:O18"/>
    <mergeCell ref="P17:P18"/>
    <mergeCell ref="A19:A20"/>
    <mergeCell ref="B19:B20"/>
    <mergeCell ref="C19:C20"/>
    <mergeCell ref="D19:D20"/>
    <mergeCell ref="E19:E20"/>
    <mergeCell ref="F19:F20"/>
    <mergeCell ref="G17:G18"/>
    <mergeCell ref="H17:H18"/>
    <mergeCell ref="I17:I18"/>
    <mergeCell ref="J17:J18"/>
    <mergeCell ref="K17:K18"/>
    <mergeCell ref="L17:L18"/>
    <mergeCell ref="M15:M16"/>
    <mergeCell ref="N15:N16"/>
    <mergeCell ref="O15:O16"/>
    <mergeCell ref="P15:P16"/>
    <mergeCell ref="A17:A18"/>
    <mergeCell ref="B17:B18"/>
    <mergeCell ref="C17:C18"/>
    <mergeCell ref="D17:D18"/>
    <mergeCell ref="E17:E18"/>
    <mergeCell ref="F17:F18"/>
    <mergeCell ref="G15:G16"/>
    <mergeCell ref="H15:H16"/>
    <mergeCell ref="I15:I16"/>
    <mergeCell ref="J15:J16"/>
    <mergeCell ref="K15:K16"/>
    <mergeCell ref="L15:L16"/>
    <mergeCell ref="M21:M22"/>
    <mergeCell ref="N21:N22"/>
    <mergeCell ref="O21:O22"/>
    <mergeCell ref="P21:P22"/>
    <mergeCell ref="A23:A24"/>
    <mergeCell ref="B23:B24"/>
    <mergeCell ref="C23:C24"/>
    <mergeCell ref="D23:D24"/>
    <mergeCell ref="E23:E24"/>
    <mergeCell ref="F23:F24"/>
    <mergeCell ref="G21:G22"/>
    <mergeCell ref="H21:H22"/>
    <mergeCell ref="I21:I22"/>
    <mergeCell ref="J21:J22"/>
    <mergeCell ref="K21:K22"/>
    <mergeCell ref="L21:L22"/>
    <mergeCell ref="M19:M20"/>
    <mergeCell ref="N19:N20"/>
    <mergeCell ref="O19:O20"/>
    <mergeCell ref="P19:P20"/>
    <mergeCell ref="A21:A22"/>
    <mergeCell ref="B21:B22"/>
    <mergeCell ref="C21:C22"/>
    <mergeCell ref="D21:D22"/>
    <mergeCell ref="E21:E22"/>
    <mergeCell ref="F21:F22"/>
    <mergeCell ref="G19:G20"/>
    <mergeCell ref="H19:H20"/>
    <mergeCell ref="I19:I20"/>
    <mergeCell ref="J19:J20"/>
    <mergeCell ref="K19:K20"/>
    <mergeCell ref="L19:L20"/>
    <mergeCell ref="M25:M26"/>
    <mergeCell ref="N25:N26"/>
    <mergeCell ref="O25:O26"/>
    <mergeCell ref="P25:P26"/>
    <mergeCell ref="A27:A28"/>
    <mergeCell ref="B27:B28"/>
    <mergeCell ref="C27:C28"/>
    <mergeCell ref="D27:D28"/>
    <mergeCell ref="E27:E28"/>
    <mergeCell ref="F27:F28"/>
    <mergeCell ref="G25:G26"/>
    <mergeCell ref="H25:H26"/>
    <mergeCell ref="I25:I26"/>
    <mergeCell ref="J25:J26"/>
    <mergeCell ref="K25:K26"/>
    <mergeCell ref="L25:L26"/>
    <mergeCell ref="M23:M24"/>
    <mergeCell ref="N23:N24"/>
    <mergeCell ref="O23:O24"/>
    <mergeCell ref="P23:P24"/>
    <mergeCell ref="A25:A26"/>
    <mergeCell ref="B25:B26"/>
    <mergeCell ref="C25:C26"/>
    <mergeCell ref="D25:D26"/>
    <mergeCell ref="E25:E26"/>
    <mergeCell ref="F25:F26"/>
    <mergeCell ref="G23:G24"/>
    <mergeCell ref="H23:H24"/>
    <mergeCell ref="I23:I24"/>
    <mergeCell ref="J23:J24"/>
    <mergeCell ref="K23:K24"/>
    <mergeCell ref="L23:L24"/>
    <mergeCell ref="M29:M30"/>
    <mergeCell ref="N29:N30"/>
    <mergeCell ref="O29:O30"/>
    <mergeCell ref="P29:P30"/>
    <mergeCell ref="A31:A32"/>
    <mergeCell ref="B31:B32"/>
    <mergeCell ref="C31:C32"/>
    <mergeCell ref="D31:D32"/>
    <mergeCell ref="E31:E32"/>
    <mergeCell ref="F31:F32"/>
    <mergeCell ref="G29:G30"/>
    <mergeCell ref="H29:H30"/>
    <mergeCell ref="I29:I30"/>
    <mergeCell ref="J29:J30"/>
    <mergeCell ref="K29:K30"/>
    <mergeCell ref="L29:L30"/>
    <mergeCell ref="M27:M28"/>
    <mergeCell ref="N27:N28"/>
    <mergeCell ref="O27:O28"/>
    <mergeCell ref="P27:P28"/>
    <mergeCell ref="A29:A30"/>
    <mergeCell ref="B29:B30"/>
    <mergeCell ref="C29:C30"/>
    <mergeCell ref="D29:D30"/>
    <mergeCell ref="E29:E30"/>
    <mergeCell ref="F29:F30"/>
    <mergeCell ref="G27:G28"/>
    <mergeCell ref="H27:H28"/>
    <mergeCell ref="I27:I28"/>
    <mergeCell ref="J27:J28"/>
    <mergeCell ref="K27:K28"/>
    <mergeCell ref="L27:L28"/>
    <mergeCell ref="M33:M34"/>
    <mergeCell ref="N33:N34"/>
    <mergeCell ref="O33:O34"/>
    <mergeCell ref="P33:P34"/>
    <mergeCell ref="A35:A36"/>
    <mergeCell ref="B35:B36"/>
    <mergeCell ref="C35:C36"/>
    <mergeCell ref="D35:D36"/>
    <mergeCell ref="E35:E36"/>
    <mergeCell ref="F35:F36"/>
    <mergeCell ref="G33:G34"/>
    <mergeCell ref="H33:H34"/>
    <mergeCell ref="I33:I34"/>
    <mergeCell ref="J33:J34"/>
    <mergeCell ref="K33:K34"/>
    <mergeCell ref="L33:L34"/>
    <mergeCell ref="M31:M32"/>
    <mergeCell ref="N31:N32"/>
    <mergeCell ref="O31:O32"/>
    <mergeCell ref="P31:P32"/>
    <mergeCell ref="A33:A34"/>
    <mergeCell ref="B33:B34"/>
    <mergeCell ref="C33:C34"/>
    <mergeCell ref="D33:D34"/>
    <mergeCell ref="E33:E34"/>
    <mergeCell ref="F33:F34"/>
    <mergeCell ref="G31:G32"/>
    <mergeCell ref="H31:H32"/>
    <mergeCell ref="I31:I32"/>
    <mergeCell ref="J31:J32"/>
    <mergeCell ref="K31:K32"/>
    <mergeCell ref="L31:L32"/>
    <mergeCell ref="M37:M38"/>
    <mergeCell ref="N37:N38"/>
    <mergeCell ref="O37:O38"/>
    <mergeCell ref="P37:P38"/>
    <mergeCell ref="A39:A40"/>
    <mergeCell ref="B39:B40"/>
    <mergeCell ref="C39:C40"/>
    <mergeCell ref="D39:D40"/>
    <mergeCell ref="E39:E40"/>
    <mergeCell ref="F39:F40"/>
    <mergeCell ref="G37:G38"/>
    <mergeCell ref="H37:H38"/>
    <mergeCell ref="I37:I38"/>
    <mergeCell ref="J37:J38"/>
    <mergeCell ref="K37:K38"/>
    <mergeCell ref="L37:L38"/>
    <mergeCell ref="M35:M36"/>
    <mergeCell ref="N35:N36"/>
    <mergeCell ref="O35:O36"/>
    <mergeCell ref="P35:P36"/>
    <mergeCell ref="A37:A38"/>
    <mergeCell ref="B37:B38"/>
    <mergeCell ref="C37:C38"/>
    <mergeCell ref="D37:D38"/>
    <mergeCell ref="E37:E38"/>
    <mergeCell ref="F37:F38"/>
    <mergeCell ref="G35:G36"/>
    <mergeCell ref="H35:H36"/>
    <mergeCell ref="I35:I36"/>
    <mergeCell ref="J35:J36"/>
    <mergeCell ref="K35:K36"/>
    <mergeCell ref="L35:L36"/>
    <mergeCell ref="M41:M42"/>
    <mergeCell ref="N41:N42"/>
    <mergeCell ref="O41:O42"/>
    <mergeCell ref="P41:P42"/>
    <mergeCell ref="A43:A44"/>
    <mergeCell ref="B43:B44"/>
    <mergeCell ref="C43:C44"/>
    <mergeCell ref="D43:D44"/>
    <mergeCell ref="E43:E44"/>
    <mergeCell ref="F43:F44"/>
    <mergeCell ref="G41:G42"/>
    <mergeCell ref="H41:H42"/>
    <mergeCell ref="I41:I42"/>
    <mergeCell ref="J41:J42"/>
    <mergeCell ref="K41:K42"/>
    <mergeCell ref="L41:L42"/>
    <mergeCell ref="M39:M40"/>
    <mergeCell ref="N39:N40"/>
    <mergeCell ref="O39:O40"/>
    <mergeCell ref="P39:P40"/>
    <mergeCell ref="A41:A42"/>
    <mergeCell ref="B41:B42"/>
    <mergeCell ref="C41:C42"/>
    <mergeCell ref="D41:D42"/>
    <mergeCell ref="E41:E42"/>
    <mergeCell ref="F41:F42"/>
    <mergeCell ref="G39:G40"/>
    <mergeCell ref="H39:H40"/>
    <mergeCell ref="I39:I40"/>
    <mergeCell ref="J39:J40"/>
    <mergeCell ref="K39:K40"/>
    <mergeCell ref="L39:L40"/>
    <mergeCell ref="M45:M46"/>
    <mergeCell ref="N45:N46"/>
    <mergeCell ref="O45:O46"/>
    <mergeCell ref="P45:P46"/>
    <mergeCell ref="A47:A48"/>
    <mergeCell ref="B47:B48"/>
    <mergeCell ref="C47:C48"/>
    <mergeCell ref="D47:D48"/>
    <mergeCell ref="E47:E48"/>
    <mergeCell ref="F47:F48"/>
    <mergeCell ref="G45:G46"/>
    <mergeCell ref="H45:H46"/>
    <mergeCell ref="I45:I46"/>
    <mergeCell ref="J45:J46"/>
    <mergeCell ref="K45:K46"/>
    <mergeCell ref="L45:L46"/>
    <mergeCell ref="M43:M44"/>
    <mergeCell ref="N43:N44"/>
    <mergeCell ref="O43:O44"/>
    <mergeCell ref="P43:P44"/>
    <mergeCell ref="A45:A46"/>
    <mergeCell ref="B45:B46"/>
    <mergeCell ref="C45:C46"/>
    <mergeCell ref="D45:D46"/>
    <mergeCell ref="E45:E46"/>
    <mergeCell ref="F45:F46"/>
    <mergeCell ref="G43:G44"/>
    <mergeCell ref="H43:H44"/>
    <mergeCell ref="I43:I44"/>
    <mergeCell ref="J43:J44"/>
    <mergeCell ref="K43:K44"/>
    <mergeCell ref="L43:L44"/>
    <mergeCell ref="M49:M50"/>
    <mergeCell ref="N49:N50"/>
    <mergeCell ref="O49:O50"/>
    <mergeCell ref="P49:P50"/>
    <mergeCell ref="A51:A52"/>
    <mergeCell ref="B51:B52"/>
    <mergeCell ref="C51:C52"/>
    <mergeCell ref="D51:D52"/>
    <mergeCell ref="E51:E52"/>
    <mergeCell ref="F51:F52"/>
    <mergeCell ref="G49:G50"/>
    <mergeCell ref="H49:H50"/>
    <mergeCell ref="I49:I50"/>
    <mergeCell ref="J49:J50"/>
    <mergeCell ref="K49:K50"/>
    <mergeCell ref="L49:L50"/>
    <mergeCell ref="M47:M48"/>
    <mergeCell ref="N47:N48"/>
    <mergeCell ref="O47:O48"/>
    <mergeCell ref="P47:P48"/>
    <mergeCell ref="A49:A50"/>
    <mergeCell ref="B49:B50"/>
    <mergeCell ref="C49:C50"/>
    <mergeCell ref="D49:D50"/>
    <mergeCell ref="E49:E50"/>
    <mergeCell ref="F49:F50"/>
    <mergeCell ref="G47:G48"/>
    <mergeCell ref="H47:H48"/>
    <mergeCell ref="I47:I48"/>
    <mergeCell ref="J47:J48"/>
    <mergeCell ref="K47:K48"/>
    <mergeCell ref="L47:L48"/>
    <mergeCell ref="M53:M54"/>
    <mergeCell ref="N53:N54"/>
    <mergeCell ref="O53:O54"/>
    <mergeCell ref="P53:P54"/>
    <mergeCell ref="A55:A56"/>
    <mergeCell ref="B55:B56"/>
    <mergeCell ref="C55:C56"/>
    <mergeCell ref="D55:D56"/>
    <mergeCell ref="E55:E56"/>
    <mergeCell ref="F55:F56"/>
    <mergeCell ref="G53:G54"/>
    <mergeCell ref="H53:H54"/>
    <mergeCell ref="I53:I54"/>
    <mergeCell ref="J53:J54"/>
    <mergeCell ref="K53:K54"/>
    <mergeCell ref="L53:L54"/>
    <mergeCell ref="M51:M52"/>
    <mergeCell ref="N51:N52"/>
    <mergeCell ref="O51:O52"/>
    <mergeCell ref="P51:P52"/>
    <mergeCell ref="A53:A54"/>
    <mergeCell ref="B53:B54"/>
    <mergeCell ref="C53:C54"/>
    <mergeCell ref="D53:D54"/>
    <mergeCell ref="E53:E54"/>
    <mergeCell ref="F53:F54"/>
    <mergeCell ref="G51:G52"/>
    <mergeCell ref="H51:H52"/>
    <mergeCell ref="I51:I52"/>
    <mergeCell ref="J51:J52"/>
    <mergeCell ref="K51:K52"/>
    <mergeCell ref="L51:L52"/>
    <mergeCell ref="M57:M58"/>
    <mergeCell ref="N57:N58"/>
    <mergeCell ref="O57:O58"/>
    <mergeCell ref="P57:P58"/>
    <mergeCell ref="A59:A60"/>
    <mergeCell ref="B59:B60"/>
    <mergeCell ref="C59:C60"/>
    <mergeCell ref="D59:D60"/>
    <mergeCell ref="E59:E60"/>
    <mergeCell ref="F59:F60"/>
    <mergeCell ref="G57:G58"/>
    <mergeCell ref="H57:H58"/>
    <mergeCell ref="I57:I58"/>
    <mergeCell ref="J57:J58"/>
    <mergeCell ref="K57:K58"/>
    <mergeCell ref="L57:L58"/>
    <mergeCell ref="M55:M56"/>
    <mergeCell ref="N55:N56"/>
    <mergeCell ref="O55:O56"/>
    <mergeCell ref="P55:P56"/>
    <mergeCell ref="A57:A58"/>
    <mergeCell ref="B57:B58"/>
    <mergeCell ref="C57:C58"/>
    <mergeCell ref="D57:D58"/>
    <mergeCell ref="E57:E58"/>
    <mergeCell ref="F57:F58"/>
    <mergeCell ref="G55:G56"/>
    <mergeCell ref="H55:H56"/>
    <mergeCell ref="I55:I56"/>
    <mergeCell ref="J55:J56"/>
    <mergeCell ref="K55:K56"/>
    <mergeCell ref="L55:L56"/>
    <mergeCell ref="M61:M62"/>
    <mergeCell ref="N61:N62"/>
    <mergeCell ref="O61:O62"/>
    <mergeCell ref="P61:P62"/>
    <mergeCell ref="A63:A64"/>
    <mergeCell ref="B63:B64"/>
    <mergeCell ref="C63:C64"/>
    <mergeCell ref="D63:D64"/>
    <mergeCell ref="E63:E64"/>
    <mergeCell ref="F63:F64"/>
    <mergeCell ref="G61:G62"/>
    <mergeCell ref="H61:H62"/>
    <mergeCell ref="I61:I62"/>
    <mergeCell ref="J61:J62"/>
    <mergeCell ref="K61:K62"/>
    <mergeCell ref="L61:L62"/>
    <mergeCell ref="M59:M60"/>
    <mergeCell ref="N59:N60"/>
    <mergeCell ref="O59:O60"/>
    <mergeCell ref="P59:P60"/>
    <mergeCell ref="A61:A62"/>
    <mergeCell ref="B61:B62"/>
    <mergeCell ref="C61:C62"/>
    <mergeCell ref="D61:D62"/>
    <mergeCell ref="E61:E62"/>
    <mergeCell ref="F61:F62"/>
    <mergeCell ref="G59:G60"/>
    <mergeCell ref="H59:H60"/>
    <mergeCell ref="I59:I60"/>
    <mergeCell ref="J59:J60"/>
    <mergeCell ref="K59:K60"/>
    <mergeCell ref="L59:L60"/>
    <mergeCell ref="M65:M66"/>
    <mergeCell ref="N65:N66"/>
    <mergeCell ref="O65:O66"/>
    <mergeCell ref="P65:P66"/>
    <mergeCell ref="A67:A68"/>
    <mergeCell ref="B67:B68"/>
    <mergeCell ref="C67:C68"/>
    <mergeCell ref="D67:D68"/>
    <mergeCell ref="E67:E68"/>
    <mergeCell ref="F67:F68"/>
    <mergeCell ref="G65:G66"/>
    <mergeCell ref="H65:H66"/>
    <mergeCell ref="I65:I66"/>
    <mergeCell ref="J65:J66"/>
    <mergeCell ref="K65:K66"/>
    <mergeCell ref="L65:L66"/>
    <mergeCell ref="M63:M64"/>
    <mergeCell ref="N63:N64"/>
    <mergeCell ref="O63:O64"/>
    <mergeCell ref="P63:P64"/>
    <mergeCell ref="A65:A66"/>
    <mergeCell ref="B65:B66"/>
    <mergeCell ref="C65:C66"/>
    <mergeCell ref="D65:D66"/>
    <mergeCell ref="E65:E66"/>
    <mergeCell ref="F65:F66"/>
    <mergeCell ref="G63:G64"/>
    <mergeCell ref="H63:H64"/>
    <mergeCell ref="I63:I64"/>
    <mergeCell ref="J63:J64"/>
    <mergeCell ref="K63:K64"/>
    <mergeCell ref="L63:L64"/>
    <mergeCell ref="M69:M70"/>
    <mergeCell ref="N69:N70"/>
    <mergeCell ref="O69:O70"/>
    <mergeCell ref="P69:P70"/>
    <mergeCell ref="A71:A72"/>
    <mergeCell ref="B71:B72"/>
    <mergeCell ref="C71:C72"/>
    <mergeCell ref="D71:D72"/>
    <mergeCell ref="E71:E72"/>
    <mergeCell ref="F71:F72"/>
    <mergeCell ref="G69:G70"/>
    <mergeCell ref="H69:H70"/>
    <mergeCell ref="I69:I70"/>
    <mergeCell ref="J69:J70"/>
    <mergeCell ref="K69:K70"/>
    <mergeCell ref="L69:L70"/>
    <mergeCell ref="M67:M68"/>
    <mergeCell ref="N67:N68"/>
    <mergeCell ref="O67:O68"/>
    <mergeCell ref="P67:P68"/>
    <mergeCell ref="A69:A70"/>
    <mergeCell ref="B69:B70"/>
    <mergeCell ref="C69:C70"/>
    <mergeCell ref="D69:D70"/>
    <mergeCell ref="E69:E70"/>
    <mergeCell ref="F69:F70"/>
    <mergeCell ref="G67:G68"/>
    <mergeCell ref="H67:H68"/>
    <mergeCell ref="I67:I68"/>
    <mergeCell ref="J67:J68"/>
    <mergeCell ref="K67:K68"/>
    <mergeCell ref="L67:L68"/>
    <mergeCell ref="M73:M74"/>
    <mergeCell ref="N73:N74"/>
    <mergeCell ref="O73:O74"/>
    <mergeCell ref="P73:P74"/>
    <mergeCell ref="A75:A76"/>
    <mergeCell ref="B75:B76"/>
    <mergeCell ref="C75:C76"/>
    <mergeCell ref="D75:D76"/>
    <mergeCell ref="E75:E76"/>
    <mergeCell ref="F75:F76"/>
    <mergeCell ref="G73:G74"/>
    <mergeCell ref="H73:H74"/>
    <mergeCell ref="I73:I74"/>
    <mergeCell ref="J73:J74"/>
    <mergeCell ref="K73:K74"/>
    <mergeCell ref="L73:L74"/>
    <mergeCell ref="M71:M72"/>
    <mergeCell ref="N71:N72"/>
    <mergeCell ref="O71:O72"/>
    <mergeCell ref="P71:P72"/>
    <mergeCell ref="A73:A74"/>
    <mergeCell ref="B73:B74"/>
    <mergeCell ref="C73:C74"/>
    <mergeCell ref="D73:D74"/>
    <mergeCell ref="E73:E74"/>
    <mergeCell ref="F73:F74"/>
    <mergeCell ref="G71:G72"/>
    <mergeCell ref="H71:H72"/>
    <mergeCell ref="I71:I72"/>
    <mergeCell ref="J71:J72"/>
    <mergeCell ref="K71:K72"/>
    <mergeCell ref="L71:L72"/>
    <mergeCell ref="M77:M78"/>
    <mergeCell ref="N77:N78"/>
    <mergeCell ref="O77:O78"/>
    <mergeCell ref="P77:P78"/>
    <mergeCell ref="A79:A80"/>
    <mergeCell ref="B79:B80"/>
    <mergeCell ref="C79:C80"/>
    <mergeCell ref="D79:D80"/>
    <mergeCell ref="E79:E80"/>
    <mergeCell ref="F79:F80"/>
    <mergeCell ref="G77:G78"/>
    <mergeCell ref="H77:H78"/>
    <mergeCell ref="I77:I78"/>
    <mergeCell ref="J77:J78"/>
    <mergeCell ref="K77:K78"/>
    <mergeCell ref="L77:L78"/>
    <mergeCell ref="M75:M76"/>
    <mergeCell ref="N75:N76"/>
    <mergeCell ref="O75:O76"/>
    <mergeCell ref="P75:P76"/>
    <mergeCell ref="A77:A78"/>
    <mergeCell ref="B77:B78"/>
    <mergeCell ref="C77:C78"/>
    <mergeCell ref="D77:D78"/>
    <mergeCell ref="E77:E78"/>
    <mergeCell ref="F77:F78"/>
    <mergeCell ref="G75:G76"/>
    <mergeCell ref="H75:H76"/>
    <mergeCell ref="I75:I76"/>
    <mergeCell ref="J75:J76"/>
    <mergeCell ref="K75:K76"/>
    <mergeCell ref="L75:L76"/>
    <mergeCell ref="M81:M82"/>
    <mergeCell ref="N81:N82"/>
    <mergeCell ref="O81:O82"/>
    <mergeCell ref="P81:P82"/>
    <mergeCell ref="A83:A84"/>
    <mergeCell ref="B83:B84"/>
    <mergeCell ref="C83:C84"/>
    <mergeCell ref="D83:D84"/>
    <mergeCell ref="E83:E84"/>
    <mergeCell ref="F83:F84"/>
    <mergeCell ref="G81:G82"/>
    <mergeCell ref="H81:H82"/>
    <mergeCell ref="I81:I82"/>
    <mergeCell ref="J81:J82"/>
    <mergeCell ref="K81:K82"/>
    <mergeCell ref="L81:L82"/>
    <mergeCell ref="M79:M80"/>
    <mergeCell ref="N79:N80"/>
    <mergeCell ref="O79:O80"/>
    <mergeCell ref="P79:P80"/>
    <mergeCell ref="A81:A82"/>
    <mergeCell ref="B81:B82"/>
    <mergeCell ref="C81:C82"/>
    <mergeCell ref="D81:D82"/>
    <mergeCell ref="E81:E82"/>
    <mergeCell ref="F81:F82"/>
    <mergeCell ref="G79:G80"/>
    <mergeCell ref="H79:H80"/>
    <mergeCell ref="I79:I80"/>
    <mergeCell ref="J79:J80"/>
    <mergeCell ref="K79:K80"/>
    <mergeCell ref="L79:L80"/>
    <mergeCell ref="M85:M86"/>
    <mergeCell ref="N85:N86"/>
    <mergeCell ref="O85:O86"/>
    <mergeCell ref="P85:P86"/>
    <mergeCell ref="A87:A88"/>
    <mergeCell ref="B87:B88"/>
    <mergeCell ref="C87:C88"/>
    <mergeCell ref="D87:D88"/>
    <mergeCell ref="E87:E88"/>
    <mergeCell ref="F87:F88"/>
    <mergeCell ref="G85:G86"/>
    <mergeCell ref="H85:H86"/>
    <mergeCell ref="I85:I86"/>
    <mergeCell ref="J85:J86"/>
    <mergeCell ref="K85:K86"/>
    <mergeCell ref="L85:L86"/>
    <mergeCell ref="M83:M84"/>
    <mergeCell ref="N83:N84"/>
    <mergeCell ref="O83:O84"/>
    <mergeCell ref="P83:P84"/>
    <mergeCell ref="A85:A86"/>
    <mergeCell ref="B85:B86"/>
    <mergeCell ref="C85:C86"/>
    <mergeCell ref="D85:D86"/>
    <mergeCell ref="E85:E86"/>
    <mergeCell ref="F85:F86"/>
    <mergeCell ref="G83:G84"/>
    <mergeCell ref="H83:H84"/>
    <mergeCell ref="I83:I84"/>
    <mergeCell ref="J83:J84"/>
    <mergeCell ref="K83:K84"/>
    <mergeCell ref="L83:L84"/>
    <mergeCell ref="M89:M90"/>
    <mergeCell ref="N89:N90"/>
    <mergeCell ref="O89:O90"/>
    <mergeCell ref="P89:P90"/>
    <mergeCell ref="A91:A92"/>
    <mergeCell ref="B91:B92"/>
    <mergeCell ref="C91:C92"/>
    <mergeCell ref="D91:D92"/>
    <mergeCell ref="E91:E92"/>
    <mergeCell ref="F91:F92"/>
    <mergeCell ref="G89:G90"/>
    <mergeCell ref="H89:H90"/>
    <mergeCell ref="I89:I90"/>
    <mergeCell ref="J89:J90"/>
    <mergeCell ref="K89:K90"/>
    <mergeCell ref="L89:L90"/>
    <mergeCell ref="M87:M88"/>
    <mergeCell ref="N87:N88"/>
    <mergeCell ref="O87:O88"/>
    <mergeCell ref="P87:P88"/>
    <mergeCell ref="A89:A90"/>
    <mergeCell ref="B89:B90"/>
    <mergeCell ref="C89:C90"/>
    <mergeCell ref="D89:D90"/>
    <mergeCell ref="E89:E90"/>
    <mergeCell ref="F89:F90"/>
    <mergeCell ref="G87:G88"/>
    <mergeCell ref="H87:H88"/>
    <mergeCell ref="I87:I88"/>
    <mergeCell ref="J87:J88"/>
    <mergeCell ref="K87:K88"/>
    <mergeCell ref="L87:L88"/>
    <mergeCell ref="M93:M94"/>
    <mergeCell ref="N93:N94"/>
    <mergeCell ref="O93:O94"/>
    <mergeCell ref="P93:P94"/>
    <mergeCell ref="A95:A96"/>
    <mergeCell ref="B95:B96"/>
    <mergeCell ref="C95:C96"/>
    <mergeCell ref="D95:D96"/>
    <mergeCell ref="E95:E96"/>
    <mergeCell ref="F95:F96"/>
    <mergeCell ref="G93:G94"/>
    <mergeCell ref="H93:H94"/>
    <mergeCell ref="I93:I94"/>
    <mergeCell ref="J93:J94"/>
    <mergeCell ref="K93:K94"/>
    <mergeCell ref="L93:L94"/>
    <mergeCell ref="M91:M92"/>
    <mergeCell ref="N91:N92"/>
    <mergeCell ref="O91:O92"/>
    <mergeCell ref="P91:P92"/>
    <mergeCell ref="A93:A94"/>
    <mergeCell ref="B93:B94"/>
    <mergeCell ref="C93:C94"/>
    <mergeCell ref="D93:D94"/>
    <mergeCell ref="E93:E94"/>
    <mergeCell ref="F93:F94"/>
    <mergeCell ref="G91:G92"/>
    <mergeCell ref="H91:H92"/>
    <mergeCell ref="I91:I92"/>
    <mergeCell ref="J91:J92"/>
    <mergeCell ref="K91:K92"/>
    <mergeCell ref="L91:L92"/>
    <mergeCell ref="M97:M98"/>
    <mergeCell ref="N97:N98"/>
    <mergeCell ref="O97:O98"/>
    <mergeCell ref="P97:P98"/>
    <mergeCell ref="A99:A100"/>
    <mergeCell ref="B99:B100"/>
    <mergeCell ref="C99:C100"/>
    <mergeCell ref="D99:D100"/>
    <mergeCell ref="E99:E100"/>
    <mergeCell ref="F99:F100"/>
    <mergeCell ref="G97:G98"/>
    <mergeCell ref="H97:H98"/>
    <mergeCell ref="I97:I98"/>
    <mergeCell ref="J97:J98"/>
    <mergeCell ref="K97:K98"/>
    <mergeCell ref="L97:L98"/>
    <mergeCell ref="M95:M96"/>
    <mergeCell ref="N95:N96"/>
    <mergeCell ref="O95:O96"/>
    <mergeCell ref="P95:P96"/>
    <mergeCell ref="A97:A98"/>
    <mergeCell ref="B97:B98"/>
    <mergeCell ref="C97:C98"/>
    <mergeCell ref="D97:D98"/>
    <mergeCell ref="E97:E98"/>
    <mergeCell ref="F97:F98"/>
    <mergeCell ref="G95:G96"/>
    <mergeCell ref="H95:H96"/>
    <mergeCell ref="I95:I96"/>
    <mergeCell ref="J95:J96"/>
    <mergeCell ref="K95:K96"/>
    <mergeCell ref="L95:L96"/>
    <mergeCell ref="M101:M102"/>
    <mergeCell ref="N101:N102"/>
    <mergeCell ref="O101:O102"/>
    <mergeCell ref="P101:P102"/>
    <mergeCell ref="A103:A104"/>
    <mergeCell ref="B103:B104"/>
    <mergeCell ref="C103:C104"/>
    <mergeCell ref="D103:D104"/>
    <mergeCell ref="E103:E104"/>
    <mergeCell ref="F103:F104"/>
    <mergeCell ref="G101:G102"/>
    <mergeCell ref="H101:H102"/>
    <mergeCell ref="I101:I102"/>
    <mergeCell ref="J101:J102"/>
    <mergeCell ref="K101:K102"/>
    <mergeCell ref="L101:L102"/>
    <mergeCell ref="M99:M100"/>
    <mergeCell ref="N99:N100"/>
    <mergeCell ref="O99:O100"/>
    <mergeCell ref="P99:P100"/>
    <mergeCell ref="A101:A102"/>
    <mergeCell ref="B101:B102"/>
    <mergeCell ref="C101:C102"/>
    <mergeCell ref="D101:D102"/>
    <mergeCell ref="E101:E102"/>
    <mergeCell ref="F101:F102"/>
    <mergeCell ref="G99:G100"/>
    <mergeCell ref="H99:H100"/>
    <mergeCell ref="I99:I100"/>
    <mergeCell ref="J99:J100"/>
    <mergeCell ref="K99:K100"/>
    <mergeCell ref="L99:L100"/>
    <mergeCell ref="M105:M106"/>
    <mergeCell ref="N105:N106"/>
    <mergeCell ref="O105:O106"/>
    <mergeCell ref="P105:P106"/>
    <mergeCell ref="A107:A108"/>
    <mergeCell ref="B107:B108"/>
    <mergeCell ref="C107:C108"/>
    <mergeCell ref="D107:D108"/>
    <mergeCell ref="E107:E108"/>
    <mergeCell ref="F107:F108"/>
    <mergeCell ref="G105:G106"/>
    <mergeCell ref="H105:H106"/>
    <mergeCell ref="I105:I106"/>
    <mergeCell ref="J105:J106"/>
    <mergeCell ref="K105:K106"/>
    <mergeCell ref="L105:L106"/>
    <mergeCell ref="M103:M104"/>
    <mergeCell ref="N103:N104"/>
    <mergeCell ref="O103:O104"/>
    <mergeCell ref="P103:P104"/>
    <mergeCell ref="A105:A106"/>
    <mergeCell ref="B105:B106"/>
    <mergeCell ref="C105:C106"/>
    <mergeCell ref="D105:D106"/>
    <mergeCell ref="E105:E106"/>
    <mergeCell ref="F105:F106"/>
    <mergeCell ref="G103:G104"/>
    <mergeCell ref="H103:H104"/>
    <mergeCell ref="I103:I104"/>
    <mergeCell ref="J103:J104"/>
    <mergeCell ref="K103:K104"/>
    <mergeCell ref="L103:L104"/>
    <mergeCell ref="M109:M110"/>
    <mergeCell ref="N109:N110"/>
    <mergeCell ref="O109:O110"/>
    <mergeCell ref="P109:P110"/>
    <mergeCell ref="A111:A112"/>
    <mergeCell ref="B111:B112"/>
    <mergeCell ref="C111:C112"/>
    <mergeCell ref="D111:D112"/>
    <mergeCell ref="E111:E112"/>
    <mergeCell ref="F111:F112"/>
    <mergeCell ref="G109:G110"/>
    <mergeCell ref="H109:H110"/>
    <mergeCell ref="I109:I110"/>
    <mergeCell ref="J109:J110"/>
    <mergeCell ref="K109:K110"/>
    <mergeCell ref="L109:L110"/>
    <mergeCell ref="M107:M108"/>
    <mergeCell ref="N107:N108"/>
    <mergeCell ref="O107:O108"/>
    <mergeCell ref="P107:P108"/>
    <mergeCell ref="A109:A110"/>
    <mergeCell ref="B109:B110"/>
    <mergeCell ref="C109:C110"/>
    <mergeCell ref="D109:D110"/>
    <mergeCell ref="E109:E110"/>
    <mergeCell ref="F109:F110"/>
    <mergeCell ref="G107:G108"/>
    <mergeCell ref="H107:H108"/>
    <mergeCell ref="I107:I108"/>
    <mergeCell ref="J107:J108"/>
    <mergeCell ref="K107:K108"/>
    <mergeCell ref="L107:L108"/>
    <mergeCell ref="M113:M114"/>
    <mergeCell ref="N113:N114"/>
    <mergeCell ref="O113:O114"/>
    <mergeCell ref="P113:P114"/>
    <mergeCell ref="A115:A116"/>
    <mergeCell ref="B115:B116"/>
    <mergeCell ref="C115:C116"/>
    <mergeCell ref="D115:D116"/>
    <mergeCell ref="E115:E116"/>
    <mergeCell ref="F115:F116"/>
    <mergeCell ref="G113:G114"/>
    <mergeCell ref="H113:H114"/>
    <mergeCell ref="I113:I114"/>
    <mergeCell ref="J113:J114"/>
    <mergeCell ref="K113:K114"/>
    <mergeCell ref="L113:L114"/>
    <mergeCell ref="M111:M112"/>
    <mergeCell ref="N111:N112"/>
    <mergeCell ref="O111:O112"/>
    <mergeCell ref="P111:P112"/>
    <mergeCell ref="A113:A114"/>
    <mergeCell ref="B113:B114"/>
    <mergeCell ref="C113:C114"/>
    <mergeCell ref="D113:D114"/>
    <mergeCell ref="E113:E114"/>
    <mergeCell ref="F113:F114"/>
    <mergeCell ref="G111:G112"/>
    <mergeCell ref="H111:H112"/>
    <mergeCell ref="I111:I112"/>
    <mergeCell ref="J111:J112"/>
    <mergeCell ref="K111:K112"/>
    <mergeCell ref="L111:L112"/>
    <mergeCell ref="M117:M118"/>
    <mergeCell ref="N117:N118"/>
    <mergeCell ref="O117:O118"/>
    <mergeCell ref="P117:P118"/>
    <mergeCell ref="A119:A120"/>
    <mergeCell ref="B119:B120"/>
    <mergeCell ref="C119:C120"/>
    <mergeCell ref="D119:D120"/>
    <mergeCell ref="E119:E120"/>
    <mergeCell ref="F119:F120"/>
    <mergeCell ref="G117:G118"/>
    <mergeCell ref="H117:H118"/>
    <mergeCell ref="I117:I118"/>
    <mergeCell ref="J117:J118"/>
    <mergeCell ref="K117:K118"/>
    <mergeCell ref="L117:L118"/>
    <mergeCell ref="M115:M116"/>
    <mergeCell ref="N115:N116"/>
    <mergeCell ref="O115:O116"/>
    <mergeCell ref="P115:P116"/>
    <mergeCell ref="A117:A118"/>
    <mergeCell ref="B117:B118"/>
    <mergeCell ref="C117:C118"/>
    <mergeCell ref="D117:D118"/>
    <mergeCell ref="E117:E118"/>
    <mergeCell ref="F117:F118"/>
    <mergeCell ref="G115:G116"/>
    <mergeCell ref="H115:H116"/>
    <mergeCell ref="I115:I116"/>
    <mergeCell ref="J115:J116"/>
    <mergeCell ref="K115:K116"/>
    <mergeCell ref="L115:L116"/>
    <mergeCell ref="M121:M122"/>
    <mergeCell ref="N121:N122"/>
    <mergeCell ref="O121:O122"/>
    <mergeCell ref="P121:P122"/>
    <mergeCell ref="A123:A124"/>
    <mergeCell ref="B123:B124"/>
    <mergeCell ref="C123:C124"/>
    <mergeCell ref="D123:D124"/>
    <mergeCell ref="E123:E124"/>
    <mergeCell ref="F123:F124"/>
    <mergeCell ref="G121:G122"/>
    <mergeCell ref="H121:H122"/>
    <mergeCell ref="I121:I122"/>
    <mergeCell ref="J121:J122"/>
    <mergeCell ref="K121:K122"/>
    <mergeCell ref="L121:L122"/>
    <mergeCell ref="M119:M120"/>
    <mergeCell ref="N119:N120"/>
    <mergeCell ref="O119:O120"/>
    <mergeCell ref="P119:P120"/>
    <mergeCell ref="A121:A122"/>
    <mergeCell ref="B121:B122"/>
    <mergeCell ref="C121:C122"/>
    <mergeCell ref="D121:D122"/>
    <mergeCell ref="E121:E122"/>
    <mergeCell ref="F121:F122"/>
    <mergeCell ref="G119:G120"/>
    <mergeCell ref="H119:H120"/>
    <mergeCell ref="I119:I120"/>
    <mergeCell ref="J119:J120"/>
    <mergeCell ref="K119:K120"/>
    <mergeCell ref="L119:L120"/>
    <mergeCell ref="M125:M126"/>
    <mergeCell ref="N125:N126"/>
    <mergeCell ref="O125:O126"/>
    <mergeCell ref="P125:P126"/>
    <mergeCell ref="A127:A128"/>
    <mergeCell ref="B127:B128"/>
    <mergeCell ref="C127:C128"/>
    <mergeCell ref="D127:D128"/>
    <mergeCell ref="E127:E128"/>
    <mergeCell ref="F127:F128"/>
    <mergeCell ref="G125:G126"/>
    <mergeCell ref="H125:H126"/>
    <mergeCell ref="I125:I126"/>
    <mergeCell ref="J125:J126"/>
    <mergeCell ref="K125:K126"/>
    <mergeCell ref="L125:L126"/>
    <mergeCell ref="M123:M124"/>
    <mergeCell ref="N123:N124"/>
    <mergeCell ref="O123:O124"/>
    <mergeCell ref="P123:P124"/>
    <mergeCell ref="A125:A126"/>
    <mergeCell ref="B125:B126"/>
    <mergeCell ref="C125:C126"/>
    <mergeCell ref="D125:D126"/>
    <mergeCell ref="E125:E126"/>
    <mergeCell ref="F125:F126"/>
    <mergeCell ref="G123:G124"/>
    <mergeCell ref="H123:H124"/>
    <mergeCell ref="I123:I124"/>
    <mergeCell ref="J123:J124"/>
    <mergeCell ref="K123:K124"/>
    <mergeCell ref="L123:L124"/>
    <mergeCell ref="M129:M130"/>
    <mergeCell ref="N129:N130"/>
    <mergeCell ref="O129:O130"/>
    <mergeCell ref="P129:P130"/>
    <mergeCell ref="A131:A132"/>
    <mergeCell ref="B131:B132"/>
    <mergeCell ref="C131:C132"/>
    <mergeCell ref="D131:D132"/>
    <mergeCell ref="E131:E132"/>
    <mergeCell ref="F131:F132"/>
    <mergeCell ref="G129:G130"/>
    <mergeCell ref="H129:H130"/>
    <mergeCell ref="I129:I130"/>
    <mergeCell ref="J129:J130"/>
    <mergeCell ref="K129:K130"/>
    <mergeCell ref="L129:L130"/>
    <mergeCell ref="M127:M128"/>
    <mergeCell ref="N127:N128"/>
    <mergeCell ref="O127:O128"/>
    <mergeCell ref="P127:P128"/>
    <mergeCell ref="A129:A130"/>
    <mergeCell ref="B129:B130"/>
    <mergeCell ref="C129:C130"/>
    <mergeCell ref="D129:D130"/>
    <mergeCell ref="E129:E130"/>
    <mergeCell ref="F129:F130"/>
    <mergeCell ref="G127:G128"/>
    <mergeCell ref="H127:H128"/>
    <mergeCell ref="I127:I128"/>
    <mergeCell ref="J127:J128"/>
    <mergeCell ref="K127:K128"/>
    <mergeCell ref="L127:L128"/>
    <mergeCell ref="M133:M134"/>
    <mergeCell ref="N133:N134"/>
    <mergeCell ref="O133:O134"/>
    <mergeCell ref="P133:P134"/>
    <mergeCell ref="A135:A136"/>
    <mergeCell ref="B135:B136"/>
    <mergeCell ref="C135:C136"/>
    <mergeCell ref="D135:D136"/>
    <mergeCell ref="E135:E136"/>
    <mergeCell ref="F135:F136"/>
    <mergeCell ref="G133:G134"/>
    <mergeCell ref="H133:H134"/>
    <mergeCell ref="I133:I134"/>
    <mergeCell ref="J133:J134"/>
    <mergeCell ref="K133:K134"/>
    <mergeCell ref="L133:L134"/>
    <mergeCell ref="M131:M132"/>
    <mergeCell ref="N131:N132"/>
    <mergeCell ref="O131:O132"/>
    <mergeCell ref="P131:P132"/>
    <mergeCell ref="A133:A134"/>
    <mergeCell ref="B133:B134"/>
    <mergeCell ref="C133:C134"/>
    <mergeCell ref="D133:D134"/>
    <mergeCell ref="E133:E134"/>
    <mergeCell ref="F133:F134"/>
    <mergeCell ref="G131:G132"/>
    <mergeCell ref="H131:H132"/>
    <mergeCell ref="I131:I132"/>
    <mergeCell ref="J131:J132"/>
    <mergeCell ref="K131:K132"/>
    <mergeCell ref="L131:L132"/>
    <mergeCell ref="M137:M138"/>
    <mergeCell ref="N137:N138"/>
    <mergeCell ref="O137:O138"/>
    <mergeCell ref="P137:P138"/>
    <mergeCell ref="A139:A140"/>
    <mergeCell ref="B139:B140"/>
    <mergeCell ref="C139:C140"/>
    <mergeCell ref="D139:D140"/>
    <mergeCell ref="E139:E140"/>
    <mergeCell ref="F139:F140"/>
    <mergeCell ref="G137:G138"/>
    <mergeCell ref="H137:H138"/>
    <mergeCell ref="I137:I138"/>
    <mergeCell ref="J137:J138"/>
    <mergeCell ref="K137:K138"/>
    <mergeCell ref="L137:L138"/>
    <mergeCell ref="M135:M136"/>
    <mergeCell ref="N135:N136"/>
    <mergeCell ref="O135:O136"/>
    <mergeCell ref="P135:P136"/>
    <mergeCell ref="A137:A138"/>
    <mergeCell ref="B137:B138"/>
    <mergeCell ref="C137:C138"/>
    <mergeCell ref="D137:D138"/>
    <mergeCell ref="E137:E138"/>
    <mergeCell ref="F137:F138"/>
    <mergeCell ref="G135:G136"/>
    <mergeCell ref="H135:H136"/>
    <mergeCell ref="I135:I136"/>
    <mergeCell ref="J135:J136"/>
    <mergeCell ref="K135:K136"/>
    <mergeCell ref="L135:L136"/>
    <mergeCell ref="M141:M142"/>
    <mergeCell ref="N141:N142"/>
    <mergeCell ref="O141:O142"/>
    <mergeCell ref="P141:P142"/>
    <mergeCell ref="A143:A144"/>
    <mergeCell ref="B143:B144"/>
    <mergeCell ref="C143:C144"/>
    <mergeCell ref="D143:D144"/>
    <mergeCell ref="E143:E144"/>
    <mergeCell ref="F143:F144"/>
    <mergeCell ref="G141:G142"/>
    <mergeCell ref="H141:H142"/>
    <mergeCell ref="I141:I142"/>
    <mergeCell ref="J141:J142"/>
    <mergeCell ref="K141:K142"/>
    <mergeCell ref="L141:L142"/>
    <mergeCell ref="M139:M140"/>
    <mergeCell ref="N139:N140"/>
    <mergeCell ref="O139:O140"/>
    <mergeCell ref="P139:P140"/>
    <mergeCell ref="A141:A142"/>
    <mergeCell ref="B141:B142"/>
    <mergeCell ref="C141:C142"/>
    <mergeCell ref="D141:D142"/>
    <mergeCell ref="E141:E142"/>
    <mergeCell ref="F141:F142"/>
    <mergeCell ref="G139:G140"/>
    <mergeCell ref="H139:H140"/>
    <mergeCell ref="I139:I140"/>
    <mergeCell ref="J139:J140"/>
    <mergeCell ref="K139:K140"/>
    <mergeCell ref="L139:L140"/>
    <mergeCell ref="M145:M146"/>
    <mergeCell ref="N145:N146"/>
    <mergeCell ref="O145:O146"/>
    <mergeCell ref="P145:P146"/>
    <mergeCell ref="A147:A148"/>
    <mergeCell ref="B147:B148"/>
    <mergeCell ref="C147:C148"/>
    <mergeCell ref="D147:D148"/>
    <mergeCell ref="E147:E148"/>
    <mergeCell ref="F147:F148"/>
    <mergeCell ref="G145:G146"/>
    <mergeCell ref="H145:H146"/>
    <mergeCell ref="I145:I146"/>
    <mergeCell ref="J145:J146"/>
    <mergeCell ref="K145:K146"/>
    <mergeCell ref="L145:L146"/>
    <mergeCell ref="M143:M144"/>
    <mergeCell ref="N143:N144"/>
    <mergeCell ref="O143:O144"/>
    <mergeCell ref="P143:P144"/>
    <mergeCell ref="A145:A146"/>
    <mergeCell ref="B145:B146"/>
    <mergeCell ref="C145:C146"/>
    <mergeCell ref="D145:D146"/>
    <mergeCell ref="E145:E146"/>
    <mergeCell ref="F145:F146"/>
    <mergeCell ref="G143:G144"/>
    <mergeCell ref="H143:H144"/>
    <mergeCell ref="I143:I144"/>
    <mergeCell ref="J143:J144"/>
    <mergeCell ref="K143:K144"/>
    <mergeCell ref="L143:L144"/>
    <mergeCell ref="M149:M150"/>
    <mergeCell ref="N149:N150"/>
    <mergeCell ref="O149:O150"/>
    <mergeCell ref="P149:P150"/>
    <mergeCell ref="A151:A152"/>
    <mergeCell ref="B151:B152"/>
    <mergeCell ref="C151:C152"/>
    <mergeCell ref="D151:D152"/>
    <mergeCell ref="E151:E152"/>
    <mergeCell ref="F151:F152"/>
    <mergeCell ref="G149:G150"/>
    <mergeCell ref="H149:H150"/>
    <mergeCell ref="I149:I150"/>
    <mergeCell ref="J149:J150"/>
    <mergeCell ref="K149:K150"/>
    <mergeCell ref="L149:L150"/>
    <mergeCell ref="M147:M148"/>
    <mergeCell ref="N147:N148"/>
    <mergeCell ref="O147:O148"/>
    <mergeCell ref="P147:P148"/>
    <mergeCell ref="A149:A150"/>
    <mergeCell ref="B149:B150"/>
    <mergeCell ref="C149:C150"/>
    <mergeCell ref="D149:D150"/>
    <mergeCell ref="E149:E150"/>
    <mergeCell ref="F149:F150"/>
    <mergeCell ref="G147:G148"/>
    <mergeCell ref="H147:H148"/>
    <mergeCell ref="I147:I148"/>
    <mergeCell ref="J147:J148"/>
    <mergeCell ref="K147:K148"/>
    <mergeCell ref="L147:L148"/>
    <mergeCell ref="M153:M154"/>
    <mergeCell ref="N153:N154"/>
    <mergeCell ref="O153:O154"/>
    <mergeCell ref="P153:P154"/>
    <mergeCell ref="A155:A156"/>
    <mergeCell ref="B155:B156"/>
    <mergeCell ref="C155:C156"/>
    <mergeCell ref="D155:D156"/>
    <mergeCell ref="E155:E156"/>
    <mergeCell ref="F155:F156"/>
    <mergeCell ref="G153:G154"/>
    <mergeCell ref="H153:H154"/>
    <mergeCell ref="I153:I154"/>
    <mergeCell ref="J153:J154"/>
    <mergeCell ref="K153:K154"/>
    <mergeCell ref="L153:L154"/>
    <mergeCell ref="M151:M152"/>
    <mergeCell ref="N151:N152"/>
    <mergeCell ref="O151:O152"/>
    <mergeCell ref="P151:P152"/>
    <mergeCell ref="A153:A154"/>
    <mergeCell ref="B153:B154"/>
    <mergeCell ref="C153:C154"/>
    <mergeCell ref="D153:D154"/>
    <mergeCell ref="E153:E154"/>
    <mergeCell ref="F153:F154"/>
    <mergeCell ref="G151:G152"/>
    <mergeCell ref="H151:H152"/>
    <mergeCell ref="I151:I152"/>
    <mergeCell ref="J151:J152"/>
    <mergeCell ref="K151:K152"/>
    <mergeCell ref="L151:L152"/>
    <mergeCell ref="M157:M158"/>
    <mergeCell ref="N157:N158"/>
    <mergeCell ref="O157:O158"/>
    <mergeCell ref="P157:P158"/>
    <mergeCell ref="A159:A160"/>
    <mergeCell ref="B159:B160"/>
    <mergeCell ref="C159:C160"/>
    <mergeCell ref="D159:D160"/>
    <mergeCell ref="E159:E160"/>
    <mergeCell ref="F159:F160"/>
    <mergeCell ref="G157:G158"/>
    <mergeCell ref="H157:H158"/>
    <mergeCell ref="I157:I158"/>
    <mergeCell ref="J157:J158"/>
    <mergeCell ref="K157:K158"/>
    <mergeCell ref="L157:L158"/>
    <mergeCell ref="M155:M156"/>
    <mergeCell ref="N155:N156"/>
    <mergeCell ref="O155:O156"/>
    <mergeCell ref="P155:P156"/>
    <mergeCell ref="A157:A158"/>
    <mergeCell ref="B157:B158"/>
    <mergeCell ref="C157:C158"/>
    <mergeCell ref="D157:D158"/>
    <mergeCell ref="E157:E158"/>
    <mergeCell ref="F157:F158"/>
    <mergeCell ref="G155:G156"/>
    <mergeCell ref="H155:H156"/>
    <mergeCell ref="I155:I156"/>
    <mergeCell ref="J155:J156"/>
    <mergeCell ref="K155:K156"/>
    <mergeCell ref="L155:L156"/>
    <mergeCell ref="M161:M162"/>
    <mergeCell ref="N161:N162"/>
    <mergeCell ref="O161:O162"/>
    <mergeCell ref="P161:P162"/>
    <mergeCell ref="A163:A164"/>
    <mergeCell ref="B163:B164"/>
    <mergeCell ref="C163:C164"/>
    <mergeCell ref="D163:D164"/>
    <mergeCell ref="E163:E164"/>
    <mergeCell ref="F163:F164"/>
    <mergeCell ref="G161:G162"/>
    <mergeCell ref="H161:H162"/>
    <mergeCell ref="I161:I162"/>
    <mergeCell ref="J161:J162"/>
    <mergeCell ref="K161:K162"/>
    <mergeCell ref="L161:L162"/>
    <mergeCell ref="M159:M160"/>
    <mergeCell ref="N159:N160"/>
    <mergeCell ref="O159:O160"/>
    <mergeCell ref="P159:P160"/>
    <mergeCell ref="A161:A162"/>
    <mergeCell ref="B161:B162"/>
    <mergeCell ref="C161:C162"/>
    <mergeCell ref="D161:D162"/>
    <mergeCell ref="E161:E162"/>
    <mergeCell ref="F161:F162"/>
    <mergeCell ref="G159:G160"/>
    <mergeCell ref="H159:H160"/>
    <mergeCell ref="I159:I160"/>
    <mergeCell ref="J159:J160"/>
    <mergeCell ref="K159:K160"/>
    <mergeCell ref="L159:L160"/>
    <mergeCell ref="M165:M166"/>
    <mergeCell ref="N165:N166"/>
    <mergeCell ref="O165:O166"/>
    <mergeCell ref="P165:P166"/>
    <mergeCell ref="A167:A168"/>
    <mergeCell ref="B167:B168"/>
    <mergeCell ref="C167:C168"/>
    <mergeCell ref="D167:D168"/>
    <mergeCell ref="E167:E168"/>
    <mergeCell ref="F167:F168"/>
    <mergeCell ref="G165:G166"/>
    <mergeCell ref="H165:H166"/>
    <mergeCell ref="I165:I166"/>
    <mergeCell ref="J165:J166"/>
    <mergeCell ref="K165:K166"/>
    <mergeCell ref="L165:L166"/>
    <mergeCell ref="M163:M164"/>
    <mergeCell ref="N163:N164"/>
    <mergeCell ref="O163:O164"/>
    <mergeCell ref="P163:P164"/>
    <mergeCell ref="A165:A166"/>
    <mergeCell ref="B165:B166"/>
    <mergeCell ref="C165:C166"/>
    <mergeCell ref="D165:D166"/>
    <mergeCell ref="E165:E166"/>
    <mergeCell ref="F165:F166"/>
    <mergeCell ref="G163:G164"/>
    <mergeCell ref="H163:H164"/>
    <mergeCell ref="I163:I164"/>
    <mergeCell ref="J163:J164"/>
    <mergeCell ref="K163:K164"/>
    <mergeCell ref="L163:L164"/>
    <mergeCell ref="M169:M170"/>
    <mergeCell ref="N169:N170"/>
    <mergeCell ref="O169:O170"/>
    <mergeCell ref="P169:P170"/>
    <mergeCell ref="A171:A172"/>
    <mergeCell ref="B171:B172"/>
    <mergeCell ref="C171:C172"/>
    <mergeCell ref="D171:D172"/>
    <mergeCell ref="E171:E172"/>
    <mergeCell ref="F171:F172"/>
    <mergeCell ref="G169:G170"/>
    <mergeCell ref="H169:H170"/>
    <mergeCell ref="I169:I170"/>
    <mergeCell ref="J169:J170"/>
    <mergeCell ref="K169:K170"/>
    <mergeCell ref="L169:L170"/>
    <mergeCell ref="M167:M168"/>
    <mergeCell ref="N167:N168"/>
    <mergeCell ref="O167:O168"/>
    <mergeCell ref="P167:P168"/>
    <mergeCell ref="A169:A170"/>
    <mergeCell ref="B169:B170"/>
    <mergeCell ref="C169:C170"/>
    <mergeCell ref="D169:D170"/>
    <mergeCell ref="E169:E170"/>
    <mergeCell ref="F169:F170"/>
    <mergeCell ref="G167:G168"/>
    <mergeCell ref="H167:H168"/>
    <mergeCell ref="I167:I168"/>
    <mergeCell ref="J167:J168"/>
    <mergeCell ref="K167:K168"/>
    <mergeCell ref="L167:L168"/>
    <mergeCell ref="M173:M174"/>
    <mergeCell ref="N173:N174"/>
    <mergeCell ref="O173:O174"/>
    <mergeCell ref="P173:P174"/>
    <mergeCell ref="A175:A176"/>
    <mergeCell ref="B175:B176"/>
    <mergeCell ref="C175:C176"/>
    <mergeCell ref="D175:D176"/>
    <mergeCell ref="E175:E176"/>
    <mergeCell ref="F175:F176"/>
    <mergeCell ref="G173:G174"/>
    <mergeCell ref="H173:H174"/>
    <mergeCell ref="I173:I174"/>
    <mergeCell ref="J173:J174"/>
    <mergeCell ref="K173:K174"/>
    <mergeCell ref="L173:L174"/>
    <mergeCell ref="M171:M172"/>
    <mergeCell ref="N171:N172"/>
    <mergeCell ref="O171:O172"/>
    <mergeCell ref="P171:P172"/>
    <mergeCell ref="A173:A174"/>
    <mergeCell ref="B173:B174"/>
    <mergeCell ref="C173:C174"/>
    <mergeCell ref="D173:D174"/>
    <mergeCell ref="E173:E174"/>
    <mergeCell ref="F173:F174"/>
    <mergeCell ref="G171:G172"/>
    <mergeCell ref="H171:H172"/>
    <mergeCell ref="I171:I172"/>
    <mergeCell ref="J171:J172"/>
    <mergeCell ref="K171:K172"/>
    <mergeCell ref="L171:L172"/>
    <mergeCell ref="M177:M178"/>
    <mergeCell ref="N177:N178"/>
    <mergeCell ref="O177:O178"/>
    <mergeCell ref="P177:P178"/>
    <mergeCell ref="A179:A180"/>
    <mergeCell ref="B179:B180"/>
    <mergeCell ref="C179:C180"/>
    <mergeCell ref="D179:D180"/>
    <mergeCell ref="E179:E180"/>
    <mergeCell ref="F179:F180"/>
    <mergeCell ref="G177:G178"/>
    <mergeCell ref="H177:H178"/>
    <mergeCell ref="I177:I178"/>
    <mergeCell ref="J177:J178"/>
    <mergeCell ref="K177:K178"/>
    <mergeCell ref="L177:L178"/>
    <mergeCell ref="M175:M176"/>
    <mergeCell ref="N175:N176"/>
    <mergeCell ref="O175:O176"/>
    <mergeCell ref="P175:P176"/>
    <mergeCell ref="A177:A178"/>
    <mergeCell ref="B177:B178"/>
    <mergeCell ref="C177:C178"/>
    <mergeCell ref="D177:D178"/>
    <mergeCell ref="E177:E178"/>
    <mergeCell ref="F177:F178"/>
    <mergeCell ref="G175:G176"/>
    <mergeCell ref="H175:H176"/>
    <mergeCell ref="I175:I176"/>
    <mergeCell ref="J175:J176"/>
    <mergeCell ref="K175:K176"/>
    <mergeCell ref="L175:L176"/>
    <mergeCell ref="M181:M182"/>
    <mergeCell ref="N181:N182"/>
    <mergeCell ref="O181:O182"/>
    <mergeCell ref="P181:P182"/>
    <mergeCell ref="A183:A184"/>
    <mergeCell ref="B183:B184"/>
    <mergeCell ref="C183:C184"/>
    <mergeCell ref="D183:D184"/>
    <mergeCell ref="E183:E184"/>
    <mergeCell ref="F183:F184"/>
    <mergeCell ref="G181:G182"/>
    <mergeCell ref="H181:H182"/>
    <mergeCell ref="I181:I182"/>
    <mergeCell ref="J181:J182"/>
    <mergeCell ref="K181:K182"/>
    <mergeCell ref="L181:L182"/>
    <mergeCell ref="M179:M180"/>
    <mergeCell ref="N179:N180"/>
    <mergeCell ref="O179:O180"/>
    <mergeCell ref="P179:P180"/>
    <mergeCell ref="A181:A182"/>
    <mergeCell ref="B181:B182"/>
    <mergeCell ref="C181:C182"/>
    <mergeCell ref="D181:D182"/>
    <mergeCell ref="E181:E182"/>
    <mergeCell ref="F181:F182"/>
    <mergeCell ref="G179:G180"/>
    <mergeCell ref="H179:H180"/>
    <mergeCell ref="I179:I180"/>
    <mergeCell ref="J179:J180"/>
    <mergeCell ref="K179:K180"/>
    <mergeCell ref="L179:L180"/>
    <mergeCell ref="M185:M186"/>
    <mergeCell ref="N185:N186"/>
    <mergeCell ref="O185:O186"/>
    <mergeCell ref="P185:P186"/>
    <mergeCell ref="A187:A188"/>
    <mergeCell ref="B187:B188"/>
    <mergeCell ref="C187:C188"/>
    <mergeCell ref="D187:D188"/>
    <mergeCell ref="E187:E188"/>
    <mergeCell ref="F187:F188"/>
    <mergeCell ref="G185:G186"/>
    <mergeCell ref="H185:H186"/>
    <mergeCell ref="I185:I186"/>
    <mergeCell ref="J185:J186"/>
    <mergeCell ref="K185:K186"/>
    <mergeCell ref="L185:L186"/>
    <mergeCell ref="M183:M184"/>
    <mergeCell ref="N183:N184"/>
    <mergeCell ref="O183:O184"/>
    <mergeCell ref="P183:P184"/>
    <mergeCell ref="A185:A186"/>
    <mergeCell ref="B185:B186"/>
    <mergeCell ref="C185:C186"/>
    <mergeCell ref="D185:D186"/>
    <mergeCell ref="E185:E186"/>
    <mergeCell ref="F185:F186"/>
    <mergeCell ref="G183:G184"/>
    <mergeCell ref="H183:H184"/>
    <mergeCell ref="I183:I184"/>
    <mergeCell ref="J183:J184"/>
    <mergeCell ref="K183:K184"/>
    <mergeCell ref="L183:L184"/>
    <mergeCell ref="M189:M190"/>
    <mergeCell ref="N189:N190"/>
    <mergeCell ref="O189:O190"/>
    <mergeCell ref="P189:P190"/>
    <mergeCell ref="A191:A192"/>
    <mergeCell ref="B191:B192"/>
    <mergeCell ref="C191:C192"/>
    <mergeCell ref="D191:D192"/>
    <mergeCell ref="E191:E192"/>
    <mergeCell ref="F191:F192"/>
    <mergeCell ref="G189:G190"/>
    <mergeCell ref="H189:H190"/>
    <mergeCell ref="I189:I190"/>
    <mergeCell ref="J189:J190"/>
    <mergeCell ref="K189:K190"/>
    <mergeCell ref="L189:L190"/>
    <mergeCell ref="M187:M188"/>
    <mergeCell ref="N187:N188"/>
    <mergeCell ref="O187:O188"/>
    <mergeCell ref="P187:P188"/>
    <mergeCell ref="A189:A190"/>
    <mergeCell ref="B189:B190"/>
    <mergeCell ref="C189:C190"/>
    <mergeCell ref="D189:D190"/>
    <mergeCell ref="E189:E190"/>
    <mergeCell ref="F189:F190"/>
    <mergeCell ref="G187:G188"/>
    <mergeCell ref="H187:H188"/>
    <mergeCell ref="I187:I188"/>
    <mergeCell ref="J187:J188"/>
    <mergeCell ref="K187:K188"/>
    <mergeCell ref="L187:L188"/>
    <mergeCell ref="M193:M194"/>
    <mergeCell ref="N193:N194"/>
    <mergeCell ref="O193:O194"/>
    <mergeCell ref="P193:P194"/>
    <mergeCell ref="A195:A196"/>
    <mergeCell ref="B195:B196"/>
    <mergeCell ref="C195:C196"/>
    <mergeCell ref="D195:D196"/>
    <mergeCell ref="E195:E196"/>
    <mergeCell ref="F195:F196"/>
    <mergeCell ref="G193:G194"/>
    <mergeCell ref="H193:H194"/>
    <mergeCell ref="I193:I194"/>
    <mergeCell ref="J193:J194"/>
    <mergeCell ref="K193:K194"/>
    <mergeCell ref="L193:L194"/>
    <mergeCell ref="M191:M192"/>
    <mergeCell ref="N191:N192"/>
    <mergeCell ref="O191:O192"/>
    <mergeCell ref="P191:P192"/>
    <mergeCell ref="A193:A194"/>
    <mergeCell ref="B193:B194"/>
    <mergeCell ref="C193:C194"/>
    <mergeCell ref="D193:D194"/>
    <mergeCell ref="E193:E194"/>
    <mergeCell ref="F193:F194"/>
    <mergeCell ref="G191:G192"/>
    <mergeCell ref="H191:H192"/>
    <mergeCell ref="I191:I192"/>
    <mergeCell ref="J191:J192"/>
    <mergeCell ref="K191:K192"/>
    <mergeCell ref="L191:L192"/>
    <mergeCell ref="M197:M198"/>
    <mergeCell ref="N197:N198"/>
    <mergeCell ref="O197:O198"/>
    <mergeCell ref="P197:P198"/>
    <mergeCell ref="A199:A200"/>
    <mergeCell ref="B199:B200"/>
    <mergeCell ref="C199:C200"/>
    <mergeCell ref="D199:D200"/>
    <mergeCell ref="E199:E200"/>
    <mergeCell ref="F199:F200"/>
    <mergeCell ref="G197:G198"/>
    <mergeCell ref="H197:H198"/>
    <mergeCell ref="I197:I198"/>
    <mergeCell ref="J197:J198"/>
    <mergeCell ref="K197:K198"/>
    <mergeCell ref="L197:L198"/>
    <mergeCell ref="M195:M196"/>
    <mergeCell ref="N195:N196"/>
    <mergeCell ref="O195:O196"/>
    <mergeCell ref="P195:P196"/>
    <mergeCell ref="A197:A198"/>
    <mergeCell ref="B197:B198"/>
    <mergeCell ref="C197:C198"/>
    <mergeCell ref="D197:D198"/>
    <mergeCell ref="E197:E198"/>
    <mergeCell ref="F197:F198"/>
    <mergeCell ref="G195:G196"/>
    <mergeCell ref="H195:H196"/>
    <mergeCell ref="I195:I196"/>
    <mergeCell ref="J195:J196"/>
    <mergeCell ref="K195:K196"/>
    <mergeCell ref="L195:L196"/>
    <mergeCell ref="M201:M202"/>
    <mergeCell ref="N201:N202"/>
    <mergeCell ref="O201:O202"/>
    <mergeCell ref="P201:P202"/>
    <mergeCell ref="A203:A204"/>
    <mergeCell ref="B203:B204"/>
    <mergeCell ref="C203:C204"/>
    <mergeCell ref="D203:D204"/>
    <mergeCell ref="E203:E204"/>
    <mergeCell ref="F203:F204"/>
    <mergeCell ref="G201:G202"/>
    <mergeCell ref="H201:H202"/>
    <mergeCell ref="I201:I202"/>
    <mergeCell ref="J201:J202"/>
    <mergeCell ref="K201:K202"/>
    <mergeCell ref="L201:L202"/>
    <mergeCell ref="M199:M200"/>
    <mergeCell ref="N199:N200"/>
    <mergeCell ref="O199:O200"/>
    <mergeCell ref="P199:P200"/>
    <mergeCell ref="A201:A202"/>
    <mergeCell ref="B201:B202"/>
    <mergeCell ref="C201:C202"/>
    <mergeCell ref="D201:D202"/>
    <mergeCell ref="E201:E202"/>
    <mergeCell ref="F201:F202"/>
    <mergeCell ref="G199:G200"/>
    <mergeCell ref="H199:H200"/>
    <mergeCell ref="I199:I200"/>
    <mergeCell ref="J199:J200"/>
    <mergeCell ref="K199:K200"/>
    <mergeCell ref="L199:L200"/>
    <mergeCell ref="M205:M206"/>
    <mergeCell ref="N205:N206"/>
    <mergeCell ref="O205:O206"/>
    <mergeCell ref="P205:P206"/>
    <mergeCell ref="A207:A208"/>
    <mergeCell ref="B207:B208"/>
    <mergeCell ref="C207:C208"/>
    <mergeCell ref="D207:D208"/>
    <mergeCell ref="E207:E208"/>
    <mergeCell ref="F207:F208"/>
    <mergeCell ref="G205:G206"/>
    <mergeCell ref="H205:H206"/>
    <mergeCell ref="I205:I206"/>
    <mergeCell ref="J205:J206"/>
    <mergeCell ref="K205:K206"/>
    <mergeCell ref="L205:L206"/>
    <mergeCell ref="M203:M204"/>
    <mergeCell ref="N203:N204"/>
    <mergeCell ref="O203:O204"/>
    <mergeCell ref="P203:P204"/>
    <mergeCell ref="A205:A206"/>
    <mergeCell ref="B205:B206"/>
    <mergeCell ref="C205:C206"/>
    <mergeCell ref="D205:D206"/>
    <mergeCell ref="E205:E206"/>
    <mergeCell ref="F205:F206"/>
    <mergeCell ref="G203:G204"/>
    <mergeCell ref="H203:H204"/>
    <mergeCell ref="I203:I204"/>
    <mergeCell ref="J203:J204"/>
    <mergeCell ref="K203:K204"/>
    <mergeCell ref="L203:L204"/>
    <mergeCell ref="M209:M210"/>
    <mergeCell ref="N209:N210"/>
    <mergeCell ref="O209:O210"/>
    <mergeCell ref="P209:P210"/>
    <mergeCell ref="A211:A212"/>
    <mergeCell ref="B211:B212"/>
    <mergeCell ref="C211:C212"/>
    <mergeCell ref="D211:D212"/>
    <mergeCell ref="E211:E212"/>
    <mergeCell ref="F211:F212"/>
    <mergeCell ref="G209:G210"/>
    <mergeCell ref="H209:H210"/>
    <mergeCell ref="I209:I210"/>
    <mergeCell ref="J209:J210"/>
    <mergeCell ref="K209:K210"/>
    <mergeCell ref="L209:L210"/>
    <mergeCell ref="M207:M208"/>
    <mergeCell ref="N207:N208"/>
    <mergeCell ref="O207:O208"/>
    <mergeCell ref="P207:P208"/>
    <mergeCell ref="A209:A210"/>
    <mergeCell ref="B209:B210"/>
    <mergeCell ref="C209:C210"/>
    <mergeCell ref="D209:D210"/>
    <mergeCell ref="E209:E210"/>
    <mergeCell ref="F209:F210"/>
    <mergeCell ref="G207:G208"/>
    <mergeCell ref="H207:H208"/>
    <mergeCell ref="I207:I208"/>
    <mergeCell ref="J207:J208"/>
    <mergeCell ref="K207:K208"/>
    <mergeCell ref="L207:L208"/>
    <mergeCell ref="M213:M214"/>
    <mergeCell ref="N213:N214"/>
    <mergeCell ref="O213:O214"/>
    <mergeCell ref="P213:P214"/>
    <mergeCell ref="A215:A216"/>
    <mergeCell ref="B215:B216"/>
    <mergeCell ref="C215:C216"/>
    <mergeCell ref="D215:D216"/>
    <mergeCell ref="E215:E216"/>
    <mergeCell ref="F215:F216"/>
    <mergeCell ref="G213:G214"/>
    <mergeCell ref="H213:H214"/>
    <mergeCell ref="I213:I214"/>
    <mergeCell ref="J213:J214"/>
    <mergeCell ref="K213:K214"/>
    <mergeCell ref="L213:L214"/>
    <mergeCell ref="M211:M212"/>
    <mergeCell ref="N211:N212"/>
    <mergeCell ref="O211:O212"/>
    <mergeCell ref="P211:P212"/>
    <mergeCell ref="A213:A214"/>
    <mergeCell ref="B213:B214"/>
    <mergeCell ref="C213:C214"/>
    <mergeCell ref="D213:D214"/>
    <mergeCell ref="E213:E214"/>
    <mergeCell ref="F213:F214"/>
    <mergeCell ref="G211:G212"/>
    <mergeCell ref="H211:H212"/>
    <mergeCell ref="I211:I212"/>
    <mergeCell ref="J211:J212"/>
    <mergeCell ref="K211:K212"/>
    <mergeCell ref="L211:L212"/>
    <mergeCell ref="M217:M218"/>
    <mergeCell ref="N217:N218"/>
    <mergeCell ref="O217:O218"/>
    <mergeCell ref="P217:P218"/>
    <mergeCell ref="A219:A220"/>
    <mergeCell ref="B219:B220"/>
    <mergeCell ref="C219:C220"/>
    <mergeCell ref="D219:D220"/>
    <mergeCell ref="E219:E220"/>
    <mergeCell ref="F219:F220"/>
    <mergeCell ref="G217:G218"/>
    <mergeCell ref="H217:H218"/>
    <mergeCell ref="I217:I218"/>
    <mergeCell ref="J217:J218"/>
    <mergeCell ref="K217:K218"/>
    <mergeCell ref="L217:L218"/>
    <mergeCell ref="M215:M216"/>
    <mergeCell ref="N215:N216"/>
    <mergeCell ref="O215:O216"/>
    <mergeCell ref="P215:P216"/>
    <mergeCell ref="A217:A218"/>
    <mergeCell ref="B217:B218"/>
    <mergeCell ref="C217:C218"/>
    <mergeCell ref="D217:D218"/>
    <mergeCell ref="E217:E218"/>
    <mergeCell ref="F217:F218"/>
    <mergeCell ref="G215:G216"/>
    <mergeCell ref="H215:H216"/>
    <mergeCell ref="I215:I216"/>
    <mergeCell ref="J215:J216"/>
    <mergeCell ref="K215:K216"/>
    <mergeCell ref="L215:L216"/>
    <mergeCell ref="M221:M222"/>
    <mergeCell ref="N221:N222"/>
    <mergeCell ref="O221:O222"/>
    <mergeCell ref="P221:P222"/>
    <mergeCell ref="A223:A224"/>
    <mergeCell ref="B223:B224"/>
    <mergeCell ref="C223:C224"/>
    <mergeCell ref="D223:D224"/>
    <mergeCell ref="E223:E224"/>
    <mergeCell ref="F223:F224"/>
    <mergeCell ref="G221:G222"/>
    <mergeCell ref="H221:H222"/>
    <mergeCell ref="I221:I222"/>
    <mergeCell ref="J221:J222"/>
    <mergeCell ref="K221:K222"/>
    <mergeCell ref="L221:L222"/>
    <mergeCell ref="M219:M220"/>
    <mergeCell ref="N219:N220"/>
    <mergeCell ref="O219:O220"/>
    <mergeCell ref="P219:P220"/>
    <mergeCell ref="A221:A222"/>
    <mergeCell ref="B221:B222"/>
    <mergeCell ref="C221:C222"/>
    <mergeCell ref="D221:D222"/>
    <mergeCell ref="E221:E222"/>
    <mergeCell ref="F221:F222"/>
    <mergeCell ref="G219:G220"/>
    <mergeCell ref="H219:H220"/>
    <mergeCell ref="I219:I220"/>
    <mergeCell ref="J219:J220"/>
    <mergeCell ref="K219:K220"/>
    <mergeCell ref="L219:L220"/>
    <mergeCell ref="M225:M226"/>
    <mergeCell ref="N225:N226"/>
    <mergeCell ref="O225:O226"/>
    <mergeCell ref="P225:P226"/>
    <mergeCell ref="A227:A228"/>
    <mergeCell ref="B227:B228"/>
    <mergeCell ref="C227:C228"/>
    <mergeCell ref="D227:D228"/>
    <mergeCell ref="E227:E228"/>
    <mergeCell ref="F227:F228"/>
    <mergeCell ref="G225:G226"/>
    <mergeCell ref="H225:H226"/>
    <mergeCell ref="I225:I226"/>
    <mergeCell ref="J225:J226"/>
    <mergeCell ref="K225:K226"/>
    <mergeCell ref="L225:L226"/>
    <mergeCell ref="M223:M224"/>
    <mergeCell ref="N223:N224"/>
    <mergeCell ref="O223:O224"/>
    <mergeCell ref="P223:P224"/>
    <mergeCell ref="A225:A226"/>
    <mergeCell ref="B225:B226"/>
    <mergeCell ref="C225:C226"/>
    <mergeCell ref="D225:D226"/>
    <mergeCell ref="E225:E226"/>
    <mergeCell ref="F225:F226"/>
    <mergeCell ref="G223:G224"/>
    <mergeCell ref="H223:H224"/>
    <mergeCell ref="I223:I224"/>
    <mergeCell ref="J223:J224"/>
    <mergeCell ref="K223:K224"/>
    <mergeCell ref="L223:L224"/>
    <mergeCell ref="M229:M230"/>
    <mergeCell ref="N229:N230"/>
    <mergeCell ref="O229:O230"/>
    <mergeCell ref="P229:P230"/>
    <mergeCell ref="A231:A232"/>
    <mergeCell ref="B231:B232"/>
    <mergeCell ref="C231:C232"/>
    <mergeCell ref="D231:D232"/>
    <mergeCell ref="E231:E232"/>
    <mergeCell ref="F231:F232"/>
    <mergeCell ref="G229:G230"/>
    <mergeCell ref="H229:H230"/>
    <mergeCell ref="I229:I230"/>
    <mergeCell ref="J229:J230"/>
    <mergeCell ref="K229:K230"/>
    <mergeCell ref="L229:L230"/>
    <mergeCell ref="M227:M228"/>
    <mergeCell ref="N227:N228"/>
    <mergeCell ref="O227:O228"/>
    <mergeCell ref="P227:P228"/>
    <mergeCell ref="A229:A230"/>
    <mergeCell ref="B229:B230"/>
    <mergeCell ref="C229:C230"/>
    <mergeCell ref="D229:D230"/>
    <mergeCell ref="E229:E230"/>
    <mergeCell ref="F229:F230"/>
    <mergeCell ref="G227:G228"/>
    <mergeCell ref="H227:H228"/>
    <mergeCell ref="I227:I228"/>
    <mergeCell ref="J227:J228"/>
    <mergeCell ref="K227:K228"/>
    <mergeCell ref="L227:L228"/>
    <mergeCell ref="M233:M234"/>
    <mergeCell ref="N233:N234"/>
    <mergeCell ref="O233:O234"/>
    <mergeCell ref="P233:P234"/>
    <mergeCell ref="A235:A236"/>
    <mergeCell ref="B235:C236"/>
    <mergeCell ref="D235:D236"/>
    <mergeCell ref="E235:E236"/>
    <mergeCell ref="F235:F236"/>
    <mergeCell ref="G235:G236"/>
    <mergeCell ref="G233:G234"/>
    <mergeCell ref="H233:H234"/>
    <mergeCell ref="I233:I234"/>
    <mergeCell ref="J233:J234"/>
    <mergeCell ref="K233:K234"/>
    <mergeCell ref="L233:L234"/>
    <mergeCell ref="M231:M232"/>
    <mergeCell ref="N231:N232"/>
    <mergeCell ref="O231:O232"/>
    <mergeCell ref="P231:P232"/>
    <mergeCell ref="A233:A234"/>
    <mergeCell ref="B233:B234"/>
    <mergeCell ref="C233:C234"/>
    <mergeCell ref="D233:D234"/>
    <mergeCell ref="E233:E234"/>
    <mergeCell ref="F233:F234"/>
    <mergeCell ref="G231:G232"/>
    <mergeCell ref="H231:H232"/>
    <mergeCell ref="I231:I232"/>
    <mergeCell ref="J231:J232"/>
    <mergeCell ref="K231:K232"/>
    <mergeCell ref="L231:L232"/>
    <mergeCell ref="N237:N238"/>
    <mergeCell ref="O237:O238"/>
    <mergeCell ref="P237:P238"/>
    <mergeCell ref="H237:H238"/>
    <mergeCell ref="I237:I238"/>
    <mergeCell ref="J237:J238"/>
    <mergeCell ref="K237:K238"/>
    <mergeCell ref="L237:L238"/>
    <mergeCell ref="M237:M238"/>
    <mergeCell ref="A237:A238"/>
    <mergeCell ref="B237:B238"/>
    <mergeCell ref="C237:C238"/>
    <mergeCell ref="D237:D238"/>
    <mergeCell ref="E237:E238"/>
    <mergeCell ref="F237:F238"/>
    <mergeCell ref="G237:G238"/>
    <mergeCell ref="N235:N236"/>
    <mergeCell ref="O235:O236"/>
    <mergeCell ref="P235:P236"/>
    <mergeCell ref="H235:H236"/>
    <mergeCell ref="I235:I236"/>
    <mergeCell ref="J235:J236"/>
    <mergeCell ref="K235:K236"/>
    <mergeCell ref="L235:L236"/>
    <mergeCell ref="M235:M236"/>
  </mergeCells>
  <phoneticPr fontId="1"/>
  <pageMargins left="0.51181102362204722" right="0.31496062992125984" top="0.55118110236220474" bottom="0.55118110236220474" header="0.31496062992125984" footer="0.31496062992125984"/>
  <pageSetup paperSize="9" scale="42" fitToHeight="0" orientation="landscape" r:id="rId1"/>
  <headerFooter>
    <oddHeader>&amp;L【機密性2情報】</oddHeader>
  </headerFooter>
  <rowBreaks count="6" manualBreakCount="6">
    <brk id="18" max="23" man="1"/>
    <brk id="38" max="23" man="1"/>
    <brk id="74" max="23" man="1"/>
    <brk id="166" max="23" man="1"/>
    <brk id="200" max="23" man="1"/>
    <brk id="222" max="2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総括表A（基礎情報） (2)</vt:lpstr>
      <vt:lpstr>総括表B-1 (2)</vt:lpstr>
      <vt:lpstr>総括表B-2 </vt:lpstr>
      <vt:lpstr>個別表 </vt:lpstr>
      <vt:lpstr>個別表(特定防衛施設周辺整備調整交付金）</vt:lpstr>
      <vt:lpstr>'個別表 '!Print_Area</vt:lpstr>
      <vt:lpstr>'個別表(特定防衛施設周辺整備調整交付金）'!Print_Area</vt:lpstr>
      <vt:lpstr>'総括表A（基礎情報） (2)'!Print_Area</vt:lpstr>
      <vt:lpstr>'総括表B-1 (2)'!Print_Area</vt:lpstr>
      <vt:lpstr>'総括表B-2 '!Print_Area</vt:lpstr>
      <vt:lpstr>'個別表(特定防衛施設周辺整備調整交付金）'!Print_Titles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防衛省</cp:lastModifiedBy>
  <cp:lastPrinted>2021-09-28T23:56:48Z</cp:lastPrinted>
  <dcterms:created xsi:type="dcterms:W3CDTF">2010-08-24T08:00:05Z</dcterms:created>
  <dcterms:modified xsi:type="dcterms:W3CDTF">2021-09-28T23:56:53Z</dcterms:modified>
</cp:coreProperties>
</file>