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606" i="3"/>
  <c r="AY255" i="3"/>
  <c r="AY235" i="3"/>
  <c r="AY369" i="3"/>
  <c r="AY616" i="3"/>
  <c r="AY459" i="3"/>
  <c r="AY645" i="3"/>
  <c r="AY271" i="3"/>
  <c r="AY213"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<sst xmlns="http://schemas.openxmlformats.org/spreadsheetml/2006/main" count="3073" uniqueCount="779">
  <si>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</si>
  <si>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</si>
  <si>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</si>
  <si>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</si>
  <si>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</si>
  <si>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</si>
  <si>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</si>
  <si>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</si>
  <si>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</si>
  <si>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</si>
  <si>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</si>
  <si>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</si>
  <si>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</si>
  <si>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</si>
  <si>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</si>
  <si>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</si>
  <si>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</si>
  <si>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</si>
  <si>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</si>
  <si>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</si>
  <si>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</si>
  <si>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</si>
  <si>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</si>
  <si>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</si>
  <si>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</si>
  <si>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</si>
  <si>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</si>
  <si>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</si>
  <si>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</si>
  <si>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</si>
  <si>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</si>
  <si>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</si>
  <si>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</si>
  <si>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</si>
  <si>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</si>
  <si>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</si>
  <si>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</si>
  <si>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</si>
  <si>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</si>
  <si>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</si>
  <si>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</si>
  <si>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</si>
  <si>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</si>
  <si>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</si>
  <si>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</si>
  <si>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</si>
  <si>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</si>
  <si>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</si>
  <si>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</si>
  <si>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</si>
  <si>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</si>
  <si>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</si>
  <si>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</si>
  <si>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</si>
  <si>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</si>
  <si>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</si>
  <si>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</si>
  <si>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</si>
  <si>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</si>
  <si>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</si>
  <si>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</si>
  <si>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</si>
  <si>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</si>
  <si>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</si>
  <si>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</si>
  <si>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</si>
  <si>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</si>
  <si>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</si>
  <si>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</si>
  <si>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</si>
  <si>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</si>
  <si>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</si>
  <si>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</si>
  <si>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</si>
  <si>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</si>
  <si>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</si>
  <si>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</si>
  <si>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</si>
  <si>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</si>
  <si>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</si>
  <si>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</si>
  <si>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</si>
  <si>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</si>
  <si>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</si>
  <si>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</si>
  <si>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</si>
  <si>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</si>
  <si>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</si>
  <si>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</si>
  <si>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</si>
  <si>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</si>
  <si>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</si>
  <si>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</si>
  <si>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</si>
  <si>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</si>
  <si>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</si>
  <si>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</si>
  <si>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</si>
  <si>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</si>
  <si>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</si>
  <si>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</si>
  <si>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</si>
  <si>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</si>
  <si>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</si>
  <si>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</si>
  <si>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</si>
  <si>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</si>
  <si>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</si>
  <si>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</si>
  <si>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</si>
  <si>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</si>
  <si>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</si>
  <si>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</si>
  <si>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</si>
  <si>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</si>
  <si>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</si>
  <si>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</si>
  <si>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</si>
  <si>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</si>
  <si>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</si>
  <si>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</si>
  <si>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</si>
  <si>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</si>
  <si>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</si>
  <si>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</si>
  <si>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</si>
  <si>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</si>
  <si>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</si>
  <si>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</si>
  <si>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</si>
  <si>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</si>
  <si>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</si>
  <si>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</si>
  <si>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</si>
  <si>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</si>
  <si>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</si>
  <si>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</si>
  <si>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</si>
  <si>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</si>
  <si>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</si>
  <si>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</si>
  <si>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</si>
  <si>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</si>
  <si>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</si>
  <si>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</si>
  <si>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</si>
  <si>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</si>
  <si>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</si>
  <si>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</si>
  <si>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</si>
  <si>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</si>
  <si>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</si>
  <si>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</si>
  <si>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</si>
  <si>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</si>
  <si>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</si>
  <si>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</si>
  <si>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</si>
  <si>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</si>
  <si>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</si>
  <si>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</si>
  <si>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</si>
  <si>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</si>
  <si>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</si>
  <si>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</si>
  <si>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</si>
  <si>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</si>
  <si>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</si>
  <si>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</si>
  <si>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</si>
  <si>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</si>
  <si>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</si>
  <si>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</si>
  <si>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</si>
  <si>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</si>
  <si>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</si>
  <si>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</si>
  <si>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</si>
  <si>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</si>
  <si>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</si>
  <si>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</si>
  <si>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</si>
  <si>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</si>
  <si>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</si>
  <si>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</si>
  <si>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</si>
  <si>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</si>
  <si>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</si>
  <si>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</si>
  <si>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</si>
  <si>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</si>
  <si>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</si>
  <si>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</si>
  <si>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</si>
  <si>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</si>
  <si>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</si>
  <si>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</si>
  <si>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</si>
  <si>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</si>
  <si>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</si>
  <si>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</si>
  <si>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</si>
  <si>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</si>
  <si>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</si>
  <si>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</si>
  <si>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</si>
  <si>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</si>
  <si>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</si>
  <si>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</si>
  <si>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</si>
  <si>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</si>
  <si>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</si>
  <si>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</si>
  <si>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</si>
  <si>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</si>
  <si>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</si>
  <si>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</si>
  <si>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</si>
  <si>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</si>
  <si>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</si>
  <si>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</si>
  <si>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</si>
  <si>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</si>
  <si>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</si>
  <si>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</si>
  <si>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</si>
  <si>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</si>
  <si>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</si>
  <si>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</si>
  <si>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</si>
  <si>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</si>
  <si>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</si>
  <si>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</si>
  <si>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</si>
  <si>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</si>
  <si>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</si>
  <si>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</si>
  <si>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</si>
  <si>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</si>
  <si>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</si>
  <si>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</si>
  <si>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</si>
  <si>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</si>
  <si>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</si>
  <si>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</si>
  <si>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</si>
  <si>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</si>
  <si>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</si>
  <si>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</si>
  <si>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</si>
  <si>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</si>
  <si>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</si>
  <si>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</si>
  <si>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</si>
  <si>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</si>
  <si>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</si>
  <si>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</si>
  <si>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</si>
  <si>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</si>
  <si>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</si>
  <si>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</si>
  <si>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</si>
  <si>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</si>
  <si>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</si>
  <si>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</si>
  <si>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</si>
  <si>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</si>
  <si>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</si>
  <si>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</si>
  <si>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</si>
  <si>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</si>
  <si>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</si>
  <si>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</si>
  <si>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</si>
  <si>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</si>
  <si>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</si>
  <si>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</si>
  <si>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</si>
  <si>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</si>
  <si>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</si>
  <si>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</si>
  <si>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</si>
  <si>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</si>
  <si>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</si>
  <si>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</si>
  <si>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</si>
  <si>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</si>
  <si>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</si>
  <si>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</si>
  <si>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</si>
  <si>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</si>
  <si>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</si>
  <si>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</si>
  <si>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</si>
  <si>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</si>
  <si>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</si>
  <si>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</si>
  <si>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</si>
  <si>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</si>
  <si>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</si>
  <si>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</si>
  <si>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</si>
  <si>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</si>
  <si>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</si>
  <si>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</si>
  <si>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</si>
  <si>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</si>
  <si>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</si>
  <si>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</si>
  <si>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</si>
  <si>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</si>
  <si>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</si>
  <si>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</si>
  <si>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</si>
  <si>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</si>
  <si>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</si>
  <si>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</si>
  <si>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</si>
  <si>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</si>
  <si>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</si>
  <si>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</si>
  <si>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</si>
  <si>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</si>
  <si>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</si>
  <si>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</si>
  <si>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</si>
  <si>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</si>
  <si>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</si>
  <si>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</si>
  <si>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</si>
  <si>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</si>
  <si>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</si>
  <si>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</si>
  <si>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</si>
  <si>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</si>
  <si>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</si>
  <si>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</si>
  <si>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</si>
  <si>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</si>
  <si>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</si>
  <si>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</si>
  <si>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</si>
  <si>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</si>
  <si>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</si>
  <si>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</si>
  <si>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</si>
  <si>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</si>
  <si>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</si>
  <si>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</si>
  <si>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</si>
  <si>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</si>
  <si>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</si>
  <si>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</si>
  <si>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</si>
  <si>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</si>
  <si>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</si>
  <si>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</si>
  <si>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</si>
  <si>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</si>
  <si>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</si>
  <si>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</si>
  <si>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</si>
  <si>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</si>
  <si>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</si>
  <si>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</si>
  <si>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</si>
  <si>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</si>
  <si>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</si>
  <si>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</si>
  <si>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</si>
  <si>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</si>
  <si>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</si>
  <si>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</si>
  <si>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</si>
  <si>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</si>
  <si>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</si>
  <si>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</si>
  <si>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</si>
  <si>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</si>
  <si>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</si>
  <si>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</si>
  <si>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</si>
  <si>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</si>
  <si>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</si>
  <si>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</si>
  <si>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</si>
  <si>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</si>
  <si>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</si>
  <si>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</si>
  <si>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</si>
  <si>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</si>
  <si>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</si>
  <si>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</si>
  <si>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</si>
  <si>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</si>
  <si>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</si>
  <si>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</si>
  <si>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</si>
  <si>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</si>
  <si>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</si>
  <si>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</si>
  <si>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</si>
  <si>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</si>
  <si>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</si>
  <si>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</si>
  <si>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</si>
  <si>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</si>
  <si>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</si>
  <si>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</si>
  <si>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</si>
  <si>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</si>
  <si>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</si>
  <si>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</si>
  <si>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</si>
  <si>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</si>
  <si>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</si>
  <si>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</si>
  <si>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</si>
  <si>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</si>
  <si>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</si>
  <si>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</si>
  <si>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</si>
  <si>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</si>
  <si>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</si>
  <si>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</si>
  <si>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</si>
  <si>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</si>
  <si>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</si>
  <si>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</si>
  <si>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</si>
  <si>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</si>
  <si>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</si>
  <si>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</si>
  <si>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</si>
  <si>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</si>
  <si>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</si>
  <si>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</si>
  <si>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</si>
  <si>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</si>
  <si>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</si>
  <si>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</si>
  <si>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</si>
  <si>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</si>
  <si>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</si>
  <si>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</si>
  <si>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</si>
  <si>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</si>
  <si>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</si>
  <si>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</si>
  <si>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</si>
  <si>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</si>
  <si>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</si>
  <si>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</si>
  <si>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</si>
  <si>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</si>
  <si>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</si>
  <si>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</si>
  <si>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</si>
  <si>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</si>
  <si>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</si>
  <si>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</si>
  <si>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</si>
  <si>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</si>
  <si>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</si>
  <si>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</si>
  <si>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</si>
  <si>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</si>
  <si>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</si>
  <si>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</si>
  <si>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</si>
  <si>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</si>
  <si>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</si>
  <si>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</si>
  <si>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</si>
  <si>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</si>
  <si>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</si>
  <si>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</si>
  <si>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</si>
  <si>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</si>
  <si>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</si>
  <si>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</si>
  <si>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</si>
  <si>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</si>
  <si>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</si>
  <si>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</si>
  <si>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</si>
  <si>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</si>
  <si>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</si>
  <si>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</si>
  <si>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</si>
  <si>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</si>
  <si>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</si>
  <si>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</si>
  <si>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</si>
  <si>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</si>
  <si>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</si>
  <si>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</si>
  <si>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</si>
  <si>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</si>
  <si>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</si>
  <si>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</si>
  <si>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</si>
  <si>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</si>
  <si>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</si>
  <si>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</si>
  <si>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</si>
  <si>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</si>
  <si>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</si>
  <si>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</si>
  <si>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</si>
  <si>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</si>
  <si>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</si>
  <si>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</si>
  <si>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</si>
  <si>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</si>
  <si>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</si>
  <si>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</si>
  <si>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</si>
  <si>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</si>
  <si>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</si>
  <si>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</si>
  <si>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</si>
  <si>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</si>
  <si>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</si>
  <si>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</si>
  <si>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</si>
  <si>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</si>
  <si>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</si>
  <si>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</si>
  <si>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</si>
  <si>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</si>
  <si>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</si>
  <si>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</si>
  <si>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</si>
  <si>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</si>
  <si>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</si>
  <si>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</si>
  <si>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</si>
  <si>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</si>
  <si>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</si>
  <si>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</si>
  <si>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</si>
  <si>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</si>
  <si>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</si>
  <si>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</si>
  <si>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</si>
  <si>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</si>
  <si>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</si>
  <si>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</si>
  <si>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</si>
  <si>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</si>
  <si>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</si>
  <si>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</si>
  <si>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</si>
  <si>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</si>
  <si>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</si>
  <si>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</si>
  <si>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</si>
  <si>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</si>
  <si>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</si>
  <si>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</si>
  <si>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</si>
  <si>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</si>
  <si>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</si>
  <si>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</si>
  <si>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</si>
  <si>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</si>
  <si>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</si>
  <si>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</si>
  <si>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</si>
  <si>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</si>
  <si>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</si>
  <si>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</si>
  <si>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</si>
  <si>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</si>
  <si>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</si>
  <si>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</si>
  <si>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</si>
  <si>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</si>
  <si>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</si>
  <si>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</si>
  <si>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</si>
  <si>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</si>
  <si>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</si>
  <si>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</si>
  <si>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</si>
  <si>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</si>
  <si>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</si>
  <si>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</si>
  <si>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</si>
  <si>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</si>
  <si>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</si>
  <si>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</si>
  <si>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</si>
  <si>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</si>
  <si>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</si>
  <si>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</si>
  <si>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</si>
  <si>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</si>
  <si>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</si>
  <si>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</si>
  <si>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</si>
  <si>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</si>
  <si>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</si>
  <si>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</si>
  <si>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</si>
  <si>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</si>
  <si>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</si>
  <si>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</si>
  <si>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</si>
  <si>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</si>
  <si>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</si>
  <si>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</si>
  <si>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</si>
  <si>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</si>
  <si>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</si>
  <si>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</si>
  <si>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</si>
  <si>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</si>
  <si>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</si>
  <si>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</si>
  <si>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</si>
  <si>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</si>
  <si>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</si>
  <si>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</si>
  <si>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</si>
  <si>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</si>
  <si>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</si>
  <si>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</si>
  <si>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</si>
  <si>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</si>
  <si>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</si>
  <si>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</si>
  <si>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</si>
  <si>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</si>
  <si>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</si>
  <si>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</si>
  <si>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</si>
  <si>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</si>
  <si>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</si>
  <si>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</si>
  <si>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</si>
  <si>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</si>
  <si>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</si>
  <si>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</si>
  <si>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</si>
  <si>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</si>
  <si>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</si>
  <si>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</si>
  <si>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</si>
  <si>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</si>
  <si>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</si>
  <si>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</si>
  <si>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</si>
  <si>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</si>
  <si>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</si>
  <si>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</si>
  <si>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</si>
  <si>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</si>
  <si>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</si>
  <si>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</si>
  <si>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</si>
  <si>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</si>
  <si>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</si>
  <si>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</si>
  <si>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</si>
  <si>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</si>
  <si>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</si>
  <si>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</si>
  <si>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</si>
  <si>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</si>
  <si>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</si>
  <si>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</si>
  <si>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</si>
  <si>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</si>
  <si>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</si>
  <si>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</si>
  <si>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</si>
  <si>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</si>
  <si>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</si>
  <si>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</si>
  <si>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</si>
  <si>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</si>
  <si>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</si>
  <si>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</si>
  <si>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</si>
  <si>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</si>
  <si>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</si>
  <si>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</si>
  <si>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</si>
  <si>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</si>
  <si>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</si>
  <si>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</si>
  <si>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</si>
  <si>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</si>
  <si>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</si>
  <si>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</si>
  <si>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</si>
  <si>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</si>
  <si>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</si>
  <si>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</si>
  <si>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</si>
  <si>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</si>
  <si>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</si>
  <si>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</si>
  <si>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</si>
  <si>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</si>
  <si>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</si>
  <si>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</si>
  <si>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</si>
  <si>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</si>
  <si>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</si>
  <si>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</si>
  <si>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</si>
  <si>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</si>
  <si>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教育訓練履修給付金</t>
    <phoneticPr fontId="5"/>
  </si>
  <si>
    <t>人事教育局</t>
    <phoneticPr fontId="5"/>
  </si>
  <si>
    <t>人材育成課</t>
    <phoneticPr fontId="5"/>
  </si>
  <si>
    <t>自衛隊法第１００条の２第３項
自衛隊法施行令第１２６条の９の３</t>
    <phoneticPr fontId="5"/>
  </si>
  <si>
    <t>平成31年度以降に係る防衛計画の大綱、中期防衛力整備計画（平成31年度～平成35年度）（平成30年12月18日閣議決定）</t>
    <phoneticPr fontId="5"/>
  </si>
  <si>
    <t>人材育成課長
末富　理栄</t>
    <phoneticPr fontId="5"/>
  </si>
  <si>
    <t>○</t>
  </si>
  <si>
    <t>　教育訓練履修給付金は、開発途上国の国防担当政府機関が、防衛省の教育訓練機関に財政上の懸念なく容易に留学生を派遣できる環境を整備することにより、両国防衛当局間の相互理解・信頼醸成を促進し、最終的に我が国の安全保障上の利益に資することを目的とした制度である。</t>
    <phoneticPr fontId="5"/>
  </si>
  <si>
    <t>本施策は、開発途上国の国防担当政府機関が防衛省の教育訓練機関に財政上の懸念なく容易に留学生を派遣できる環境を整備し、留学生に我が国での勉学の機会を与えることにより、両国の防衛当局間の理解・信頼関係の増進を通じ最終的に我が国の安全保障上の利益に資することを目的としているため、定量的な成果目標を示すことは困難である。</t>
    <phoneticPr fontId="5"/>
  </si>
  <si>
    <t>他方で、支給対象国から留学生の受入れ・給付金の支給に対し多くの謝意を表明されている他、留学生を対象に実施したアンケートにおいては給付金が適正に使用され、また留学生が日本で財政上の懸念なく勉学・生活することがおおむね可能となっていること等が把握できており、給付金の支給はその事業の目的に適ったものとなっているものと認識している。</t>
    <phoneticPr fontId="5"/>
  </si>
  <si>
    <t>財政上の懸念なく容易に留学生を派遣できる環境の整備</t>
    <phoneticPr fontId="5"/>
  </si>
  <si>
    <t>支給対象国数
（留学生に対するアンケート等を踏まえ、ＯＥＣＤが策定する開発途上国リストを元に引き続き検討を行うが、支給対象国数を現時点で設定することは不可能であるため、中間目標の設定は困難。）</t>
    <phoneticPr fontId="5"/>
  </si>
  <si>
    <t>国</t>
    <rPh sb="0" eb="1">
      <t>クニ</t>
    </rPh>
    <phoneticPr fontId="5"/>
  </si>
  <si>
    <t>支給対象者数</t>
    <phoneticPr fontId="5"/>
  </si>
  <si>
    <t>人</t>
    <rPh sb="0" eb="1">
      <t>ヒト</t>
    </rPh>
    <phoneticPr fontId="5"/>
  </si>
  <si>
    <t>98/95</t>
  </si>
  <si>
    <t>107/98</t>
  </si>
  <si>
    <t>III-６　安全保障協力の強化（安全保障協力の強化）</t>
    <phoneticPr fontId="5"/>
  </si>
  <si>
    <t>Ⅲ－６－（１）　ハイレベル交流・政策対話等の推進</t>
    <phoneticPr fontId="5"/>
  </si>
  <si>
    <t>ハイレベル交流のみならず、部隊間交流を含む様々なレベルで二国間・多国間の防衛協力・交流を多層的に推進</t>
    <phoneticPr fontId="5"/>
  </si>
  <si>
    <t>二国間における留学生の交換</t>
    <phoneticPr fontId="5"/>
  </si>
  <si>
    <t>令和５年度</t>
    <phoneticPr fontId="5"/>
  </si>
  <si>
    <t>教育訓練履修給付金は、開発途上国の国防担当政府機関が防衛省の教育訓練機関に財政上の懸念なく容易に留学生を派遣できる環境を整備することにより、両国防衛当局間の相互理解・信頼醸成を促進し、最終的に我が国の安全保障上の利益に資することを目的とした制度である。</t>
    <phoneticPr fontId="5"/>
  </si>
  <si>
    <t>本事業は、地域の安全保障環境の改善に寄与するものであり、広く国の平和と安全を願う国民のニーズがある施策である。</t>
    <phoneticPr fontId="5"/>
  </si>
  <si>
    <t>本事業は、諸外国から受入れた留学生が我が国とのネットワークを構築し、防衛省・自衛隊の防衛交流及び当該国との信頼醸成に寄与することを通じ、我が国の安全保障上の利益に裨益することを目的としているため、国が実施すべき事業である。</t>
    <phoneticPr fontId="5"/>
  </si>
  <si>
    <t>本事業は、諸外国から受入れた留学生が我が国とのネットワークを構築し、防衛省・自衛隊の防衛交流及び当該国との信頼醸成に寄与することを通じ、我が国の安全保障上の利益に裨益することを目的としているため、国が実施すべき優先度の高い事業である。</t>
    <phoneticPr fontId="5"/>
  </si>
  <si>
    <t>無</t>
  </si>
  <si>
    <t>支給対象国については、ＯＥＣＤの策定する開発途上国リスト（ＤＡＣリスト）を一義的な選定基準としており、またその中から我が国の安全保障上の利益が高いと考えられるアジア太平洋地域を中心とした国々を選定することにより、防衛大綱等の我が国の安全保障政策の基本的な方針と合致するようにしている。この点から、支出先の選定は適正なものと考えている。</t>
    <phoneticPr fontId="5"/>
  </si>
  <si>
    <t>‐</t>
  </si>
  <si>
    <t>-</t>
    <phoneticPr fontId="5"/>
  </si>
  <si>
    <t>留学生に支給される給付金の支給額については、物価の高い我が国で開発途上国の留学生が勉学・生活するのに必要かつ十分な額として客観的と考えられる額（例：文科省国費留学生奨学金の支給額）を参考に設定しており、適正なものと考えている。</t>
    <phoneticPr fontId="5"/>
  </si>
  <si>
    <t>平成22年から留学生に対し給付金の使途等に関するアンケートを行い、留学生が我が国で勉学・生活するにあたり必要な使途に支出されていることを確認した。</t>
    <phoneticPr fontId="5"/>
  </si>
  <si>
    <t>留学生に対して実施しているアンケートにおいては、給付金が適正に使用され、また留学生が日本で経済上の懸念なく勉学・生活することがおおむね可能となっていること等が把握できている。また、これまで支給対象国の高官等から様々な機会を通じ、留学生の受入れ・給付金の支給に対し多くの謝意を表明されるとともに、元留学生が派遣国軍当局内で活躍している旨の報告を受けており、本事業が派遣国の軍当局における人材育成面で貢献していることを確認しており、両国防衛当局間の相互理解・信頼醸成の促進に大きく貢献している。</t>
    <phoneticPr fontId="5"/>
  </si>
  <si>
    <t>１　必要性
　本事業の目的は、開発途上国の軍人が、防衛省・自衛隊の学校等において経済・財政上の懸念なく留学できる環境を整えることであり、両国防衛当局間の相互理解・信頼醸成の促進に寄与することを通じ、我が国の安全保障上の利益に資することを目的としているため、国が実施すべき優先度の高い事業である。　
２　効率性
　本施策の実施にあたっては、物価の高い我が国で開発途上国の留学生が経済上の懸念なく勉学・生活するのに必要かつ十分な額として客観的と考えられる額を支給している。これについては、留学生に対してアンケートを実施しており、給付金が適正に使用され、また留学生が日本で経済上の懸念なく勉学・生活することがおおむね可能となっていること等が把握できているが、引き続きアンケート調査の実施により留学生の生活実態を確認するなど、施策の効率性を追求していく。
３　有効性
・留学生に対して実施しているアンケートにおいては、給付金が適正に使用され、また留学生が日本で経済上の懸念なく勉学・生活することがおおむね可能となっていること等が把握できており、給付金の支給はその事業の目的に適ったものとなっているものと認識している。　また、これまで支給対象国の高官等から様々な機会を通じ、留学生の受入れ・給付金の支給に対し多くの謝意を表明されており、本事業が派遣国の軍当局における我が国への理解の増進及び人材育成面で貢献していることを確認している。
・本事業開始（平成10年度）以降の国際安全保障環境の変化及び防衛交流・協力の発展・深化を踏まえ、給付金受給者がいかに日本との信頼関係増進に寄与し、地域の安全保障環境の改善に寄与しうる地位に就いているのか等、今後も累次の防衛当局間協議及びアンケート等を通じ継続的に検証していく予定である。
４　総合評価
・行政事業レビュー「公開プロセス」における指摘を踏まえ、まず、平成２２年度から給付金支給対象者へのアンケート調査を実施し、給付金が適正かつ有効に使用されていることを確認している。また、これまで支給対象国の高官等から様々な機会を通じ、留学生の受入れ・給付金の支給に対し多くの謝意を表明されているほか、元留学生の派遣国軍内での活躍が報告されており、本事業が派遣国の軍当局における我が国への理解の増進及び人材育成面で貢献していることが確認できている。
・今後も、引き続き本事業の有効性等を検証するため、留学生本人や、留学生派遣担当者（派遣国国防省及び在本邦大使館等）に対し、日本での勉学・生活における給付金の有用性等に関するアンケートや聞き取りを定期的に実施することにより、実態の把握に努め、制度の改善や予算要求等に反映させていくこととしたい。</t>
    <phoneticPr fontId="5"/>
  </si>
  <si>
    <t>　今後とも留学生本人及び派遣国国防当局に対するアンケート・聞き取り調査等を通じて、事業目的達成のために効果的な給付金のあり方につき、検討を継続する。具体的には、ＯＥＣＤが策定する開発途上国リスト（ＤＡＣリスト）を基にした、給付金支給対象国の見直しを継続すること、事業開始時からの国際安全保障環境の変化及び防衛交流・協力の発展・深化を踏まえた本事業の効果的な運用を継続して検討していくこととする。</t>
    <phoneticPr fontId="5"/>
  </si>
  <si>
    <t>005</t>
    <phoneticPr fontId="5"/>
  </si>
  <si>
    <t>0444</t>
    <phoneticPr fontId="5"/>
  </si>
  <si>
    <t>0340</t>
    <phoneticPr fontId="5"/>
  </si>
  <si>
    <t>0263</t>
    <phoneticPr fontId="5"/>
  </si>
  <si>
    <t>0236</t>
    <phoneticPr fontId="5"/>
  </si>
  <si>
    <t>0231</t>
    <phoneticPr fontId="5"/>
  </si>
  <si>
    <t>0221-00</t>
    <phoneticPr fontId="5"/>
  </si>
  <si>
    <t>防衛省</t>
  </si>
  <si>
    <t>給付金</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</si>
  <si>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</si>
  <si>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</si>
  <si>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</si>
  <si>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</si>
  <si>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</si>
  <si>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</si>
  <si>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</si>
  <si>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</si>
  <si>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</si>
  <si>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</si>
  <si>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個人に支給する教育訓練履修給付金</t>
    <phoneticPr fontId="5"/>
  </si>
  <si>
    <t>89/100</t>
    <phoneticPr fontId="5"/>
  </si>
  <si>
    <t>　防衛省・自衛隊は、諸外国との防衛交流の一環として、自衛隊と諸外国軍との間、及び自衛隊学生と外国軍人の候補者たる留学生との間の教育交流を実施しており、これらの交流を通じた相互理解や信頼の醸成、国際的視野の拡大を図ってきている。
　教育訓練履修給付金は、その支給対象国である開発途上国の国防担当政府機関が、容易に防衛省の教育機関に留学生を派遣できる環境を整備することを目的とした制度である。令和２年度の支給国は、タイ、フィリピン、インドネシア、ベトナム、カンボジア、東ティモール、ラオス、ミャンマー、パキスタン、モンゴル、マレーシアの１１カ国であり、合計１００名の留学生に支給している。</t>
    <phoneticPr fontId="5"/>
  </si>
  <si>
    <t>-</t>
    <phoneticPr fontId="5"/>
  </si>
  <si>
    <t>-</t>
    <phoneticPr fontId="5"/>
  </si>
  <si>
    <t>-</t>
    <phoneticPr fontId="5"/>
  </si>
  <si>
    <t>教育訓練履修給付金（X）／支給対象者数（Y）　　　　　　　　　　　　　　　　　　　　</t>
    <phoneticPr fontId="5"/>
  </si>
  <si>
    <t>X/Y</t>
    <phoneticPr fontId="5"/>
  </si>
  <si>
    <t>百万円／人</t>
    <rPh sb="0" eb="3">
      <t>ヒャクマンエン</t>
    </rPh>
    <rPh sb="4" eb="5">
      <t>ヒト</t>
    </rPh>
    <phoneticPr fontId="5"/>
  </si>
  <si>
    <t>●令和元年度は以下のとおり留学生の交換を実施した。特に、令和元年度においては、統合幕僚学校国際平和協力センターの課程において、初めて、エチオピア、ヨルダン、南アフリカからの留学生の受入を実施した。【人材育成課】
●留学生の受け入れ：令和元年度は、主にアジア・太平洋地域諸国から、合計１０４名の留学生を新規に防衛省・自衛隊教育機関に受け入れた。内訳は以下のとおり。（タイ１０名、フィリピン２名、インドネシア５名、シンガポール１名、ベトナム９名、カンボジア３名、東ティモール３名、ラオス２名、ミャンマー１名、インド６名、パキスタン９名、韓国１１名、モンゴル５名、豪州６名、米国１０名、ドイツ２名、フランス８名、カナダ１名、メキシコ１名、スペイン１名、カタール１名、スリランカ２名、イタリア１名、エチオピア２名、ヨルダン１名、南アフリカ１名）【人材育成課】
●諸外国への留学：令和元年度、諸外国へ新規に留学した自衛隊員は合計１２７名であり、その内訳は以下のとおり。（米国１１６名、英国２名、ドイツ１名、フランス１名、イタリア２名、韓国１名、豪州１名、インド１名、カタール１名、カナダ１名）【人材育成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</si>
</sst>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1" xfId="0" applyNumberFormat="1"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86590</xdr:colOff>
      <xdr:row>749</xdr:row>
      <xdr:rowOff>34637</xdr:rowOff>
    </xdr:from>
    <xdr:to>
      <xdr:col>35</xdr:col>
      <xdr:colOff>183325</xdr:colOff>
      <xdr:row>754</xdr:row>
      <xdr:rowOff>157473</xdr:rowOff>
    </xdr:to>
    <xdr:sp macro="" textlink="">
      <xdr:nvSpPr>
        <xdr:cNvPr id="2" name="正方形/長方形 1"/>
        <xdr:cNvSpPr/>
      </xdr:nvSpPr>
      <xdr:spPr>
        <a:xfrm>
          <a:off x="4242954" y="58448864"/>
          <a:ext cx="3214007" cy="185465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aseline="0">
              <a:solidFill>
                <a:schemeClr val="tx1"/>
              </a:solidFill>
            </a:rPr>
            <a:t>防衛省会計機関</a:t>
          </a:r>
          <a:endParaRPr kumimoji="1" lang="en-US" altLang="ja-JP" sz="2000" baseline="0">
            <a:solidFill>
              <a:schemeClr val="tx1"/>
            </a:solidFill>
          </a:endParaRPr>
        </a:p>
        <a:p>
          <a:pPr algn="ctr"/>
          <a:r>
            <a:rPr kumimoji="1" lang="ja-JP" altLang="en-US" sz="2000" baseline="0">
              <a:solidFill>
                <a:schemeClr val="tx1"/>
              </a:solidFill>
            </a:rPr>
            <a:t>８９百万円</a:t>
          </a:r>
          <a:endParaRPr kumimoji="1" lang="en-US" altLang="ja-JP" sz="2000" baseline="0">
            <a:solidFill>
              <a:schemeClr val="tx1"/>
            </a:solidFill>
          </a:endParaRPr>
        </a:p>
        <a:p>
          <a:pPr algn="ctr"/>
          <a:endParaRPr kumimoji="1" lang="en-US" altLang="ja-JP" sz="1400" baseline="0">
            <a:solidFill>
              <a:schemeClr val="tx1"/>
            </a:solidFill>
          </a:endParaRPr>
        </a:p>
        <a:p>
          <a:pPr algn="ctr"/>
          <a:r>
            <a:rPr kumimoji="1" lang="ja-JP" altLang="en-US" sz="1200" baseline="0">
              <a:solidFill>
                <a:schemeClr val="tx1"/>
              </a:solidFill>
            </a:rPr>
            <a:t>（開発途上国からの留学生が部内の教育期間で教育訓練を履修するための支援）</a:t>
          </a:r>
        </a:p>
      </xdr:txBody>
    </xdr:sp>
    <xdr:clientData/>
  </xdr:twoCellAnchor>
  <xdr:twoCellAnchor>
    <xdr:from>
      <xdr:col>20</xdr:col>
      <xdr:colOff>143740</xdr:colOff>
      <xdr:row>759</xdr:row>
      <xdr:rowOff>281667</xdr:rowOff>
    </xdr:from>
    <xdr:to>
      <xdr:col>35</xdr:col>
      <xdr:colOff>107125</xdr:colOff>
      <xdr:row>764</xdr:row>
      <xdr:rowOff>641267</xdr:rowOff>
    </xdr:to>
    <xdr:sp macro="" textlink="">
      <xdr:nvSpPr>
        <xdr:cNvPr id="3" name="正方形/長方形 2"/>
        <xdr:cNvSpPr/>
      </xdr:nvSpPr>
      <xdr:spPr>
        <a:xfrm>
          <a:off x="4300104" y="62159531"/>
          <a:ext cx="3080657" cy="20914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aseline="0">
              <a:solidFill>
                <a:schemeClr val="tx1"/>
              </a:solidFill>
            </a:rPr>
            <a:t>Ａ．個人</a:t>
          </a:r>
          <a:endParaRPr kumimoji="1" lang="en-US" altLang="ja-JP" sz="2000" baseline="0">
            <a:solidFill>
              <a:schemeClr val="tx1"/>
            </a:solidFill>
          </a:endParaRPr>
        </a:p>
        <a:p>
          <a:pPr algn="ctr"/>
          <a:r>
            <a:rPr kumimoji="1" lang="ja-JP" altLang="en-US" sz="2000" baseline="0">
              <a:solidFill>
                <a:schemeClr val="tx1"/>
              </a:solidFill>
            </a:rPr>
            <a:t>留学生　１００人</a:t>
          </a:r>
          <a:endParaRPr kumimoji="1" lang="en-US" altLang="ja-JP" sz="2000" baseline="0">
            <a:solidFill>
              <a:schemeClr val="tx1"/>
            </a:solidFill>
          </a:endParaRPr>
        </a:p>
        <a:p>
          <a:pPr algn="ctr"/>
          <a:r>
            <a:rPr kumimoji="1" lang="ja-JP" altLang="en-US" sz="2000" baseline="0">
              <a:solidFill>
                <a:schemeClr val="tx1"/>
              </a:solidFill>
            </a:rPr>
            <a:t>８９百万円</a:t>
          </a:r>
          <a:endParaRPr kumimoji="1" lang="en-US" altLang="ja-JP" sz="2000" baseline="0">
            <a:solidFill>
              <a:schemeClr val="tx1"/>
            </a:solidFill>
          </a:endParaRPr>
        </a:p>
        <a:p>
          <a:pPr algn="ctr"/>
          <a:endParaRPr kumimoji="1" lang="en-US" altLang="ja-JP" sz="1400" baseline="0">
            <a:solidFill>
              <a:schemeClr val="tx1"/>
            </a:solidFill>
          </a:endParaRPr>
        </a:p>
        <a:p>
          <a:pPr algn="ctr"/>
          <a:r>
            <a:rPr kumimoji="1" lang="ja-JP" altLang="en-US" sz="1200" baseline="0">
              <a:solidFill>
                <a:schemeClr val="tx1"/>
              </a:solidFill>
            </a:rPr>
            <a:t>（教育訓練履修給付金）</a:t>
          </a:r>
        </a:p>
      </xdr:txBody>
    </xdr:sp>
    <xdr:clientData/>
  </xdr:twoCellAnchor>
  <xdr:twoCellAnchor>
    <xdr:from>
      <xdr:col>28</xdr:col>
      <xdr:colOff>5195</xdr:colOff>
      <xdr:row>754</xdr:row>
      <xdr:rowOff>273134</xdr:rowOff>
    </xdr:from>
    <xdr:to>
      <xdr:col>28</xdr:col>
      <xdr:colOff>5195</xdr:colOff>
      <xdr:row>759</xdr:row>
      <xdr:rowOff>127907</xdr:rowOff>
    </xdr:to>
    <xdr:cxnSp macro="">
      <xdr:nvCxnSpPr>
        <xdr:cNvPr id="4" name="直線矢印コネクタ 3"/>
        <xdr:cNvCxnSpPr/>
      </xdr:nvCxnSpPr>
      <xdr:spPr>
        <a:xfrm>
          <a:off x="5824104" y="60419179"/>
          <a:ext cx="0" cy="1586592"/>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80" zoomScaleNormal="75" zoomScaleSheetLayoutView="80" zoomScalePageLayoutView="85" workbookViewId="0">
      <selection activeCell="BH699" sqref="BH6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308</v>
      </c>
      <c r="AT2" s="207"/>
      <c r="AU2" s="207"/>
      <c r="AV2" s="98" t="str">
        <f>IF(AW2="","","-")</f>
        <v/>
      </c>
      <c r="AW2" s="397"/>
      <c r="AX2" s="397"/>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757</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490</v>
      </c>
      <c r="H5" s="555"/>
      <c r="I5" s="555"/>
      <c r="J5" s="555"/>
      <c r="K5" s="555"/>
      <c r="L5" s="555"/>
      <c r="M5" s="556" t="s">
        <v>66</v>
      </c>
      <c r="N5" s="557"/>
      <c r="O5" s="557"/>
      <c r="P5" s="557"/>
      <c r="Q5" s="557"/>
      <c r="R5" s="558"/>
      <c r="S5" s="559" t="s">
        <v>70</v>
      </c>
      <c r="T5" s="555"/>
      <c r="U5" s="555"/>
      <c r="V5" s="555"/>
      <c r="W5" s="555"/>
      <c r="X5" s="560"/>
      <c r="Y5" s="714" t="s">
        <v>3</v>
      </c>
      <c r="Z5" s="715"/>
      <c r="AA5" s="715"/>
      <c r="AB5" s="715"/>
      <c r="AC5" s="715"/>
      <c r="AD5" s="716"/>
      <c r="AE5" s="717" t="s">
        <v>717</v>
      </c>
      <c r="AF5" s="717"/>
      <c r="AG5" s="717"/>
      <c r="AH5" s="717"/>
      <c r="AI5" s="717"/>
      <c r="AJ5" s="717"/>
      <c r="AK5" s="717"/>
      <c r="AL5" s="717"/>
      <c r="AM5" s="717"/>
      <c r="AN5" s="717"/>
      <c r="AO5" s="717"/>
      <c r="AP5" s="718"/>
      <c r="AQ5" s="719" t="s">
        <v>720</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5" t="s">
        <v>391</v>
      </c>
      <c r="Z7" s="296"/>
      <c r="AA7" s="296"/>
      <c r="AB7" s="296"/>
      <c r="AC7" s="296"/>
      <c r="AD7" s="396"/>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9" t="s">
        <v>30</v>
      </c>
      <c r="B10" s="740"/>
      <c r="C10" s="740"/>
      <c r="D10" s="740"/>
      <c r="E10" s="740"/>
      <c r="F10" s="740"/>
      <c r="G10" s="672" t="s">
        <v>771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129</v>
      </c>
      <c r="Q13" s="164"/>
      <c r="R13" s="164"/>
      <c r="S13" s="164"/>
      <c r="T13" s="164"/>
      <c r="U13" s="164"/>
      <c r="V13" s="165"/>
      <c r="W13" s="163">
        <v>125</v>
      </c>
      <c r="X13" s="164"/>
      <c r="Y13" s="164"/>
      <c r="Z13" s="164"/>
      <c r="AA13" s="164"/>
      <c r="AB13" s="164"/>
      <c r="AC13" s="165"/>
      <c r="AD13" s="163">
        <v>135</v>
      </c>
      <c r="AE13" s="164"/>
      <c r="AF13" s="164"/>
      <c r="AG13" s="164"/>
      <c r="AH13" s="164"/>
      <c r="AI13" s="164"/>
      <c r="AJ13" s="165"/>
      <c r="AK13" s="163">
        <v>139</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4"/>
      <c r="H14" s="745"/>
      <c r="I14" s="571" t="s">
        <v>8</v>
      </c>
      <c r="J14" s="626"/>
      <c r="K14" s="626"/>
      <c r="L14" s="626"/>
      <c r="M14" s="626"/>
      <c r="N14" s="626"/>
      <c r="O14" s="627"/>
      <c r="P14" s="163">
        <v>-29</v>
      </c>
      <c r="Q14" s="164"/>
      <c r="R14" s="164"/>
      <c r="S14" s="164"/>
      <c r="T14" s="164"/>
      <c r="U14" s="164"/>
      <c r="V14" s="165"/>
      <c r="W14" s="163">
        <v>-14</v>
      </c>
      <c r="X14" s="164"/>
      <c r="Y14" s="164"/>
      <c r="Z14" s="164"/>
      <c r="AA14" s="164"/>
      <c r="AB14" s="164"/>
      <c r="AC14" s="165"/>
      <c r="AD14" s="163">
        <v>-23</v>
      </c>
      <c r="AE14" s="164"/>
      <c r="AF14" s="164"/>
      <c r="AG14" s="164"/>
      <c r="AH14" s="164"/>
      <c r="AI14" s="164"/>
      <c r="AJ14" s="165"/>
      <c r="AK14" s="163" t="s">
        <v>744</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1" t="s">
        <v>51</v>
      </c>
      <c r="J15" s="572"/>
      <c r="K15" s="572"/>
      <c r="L15" s="572"/>
      <c r="M15" s="572"/>
      <c r="N15" s="572"/>
      <c r="O15" s="573"/>
      <c r="P15" s="163" t="s">
        <v>408</v>
      </c>
      <c r="Q15" s="164"/>
      <c r="R15" s="164"/>
      <c r="S15" s="164"/>
      <c r="T15" s="164"/>
      <c r="U15" s="164"/>
      <c r="V15" s="165"/>
      <c r="W15" s="163" t="s">
        <v>408</v>
      </c>
      <c r="X15" s="164"/>
      <c r="Y15" s="164"/>
      <c r="Z15" s="164"/>
      <c r="AA15" s="164"/>
      <c r="AB15" s="164"/>
      <c r="AC15" s="165"/>
      <c r="AD15" s="163" t="s">
        <v>744</v>
      </c>
      <c r="AE15" s="164"/>
      <c r="AF15" s="164"/>
      <c r="AG15" s="164"/>
      <c r="AH15" s="164"/>
      <c r="AI15" s="164"/>
      <c r="AJ15" s="165"/>
      <c r="AK15" s="163" t="s">
        <v>744</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1" t="s">
        <v>52</v>
      </c>
      <c r="J16" s="572"/>
      <c r="K16" s="572"/>
      <c r="L16" s="572"/>
      <c r="M16" s="572"/>
      <c r="N16" s="572"/>
      <c r="O16" s="573"/>
      <c r="P16" s="163" t="s">
        <v>408</v>
      </c>
      <c r="Q16" s="164"/>
      <c r="R16" s="164"/>
      <c r="S16" s="164"/>
      <c r="T16" s="164"/>
      <c r="U16" s="164"/>
      <c r="V16" s="165"/>
      <c r="W16" s="163" t="s">
        <v>408</v>
      </c>
      <c r="X16" s="164"/>
      <c r="Y16" s="164"/>
      <c r="Z16" s="164"/>
      <c r="AA16" s="164"/>
      <c r="AB16" s="164"/>
      <c r="AC16" s="165"/>
      <c r="AD16" s="163" t="s">
        <v>744</v>
      </c>
      <c r="AE16" s="164"/>
      <c r="AF16" s="164"/>
      <c r="AG16" s="164"/>
      <c r="AH16" s="164"/>
      <c r="AI16" s="164"/>
      <c r="AJ16" s="165"/>
      <c r="AK16" s="163" t="s">
        <v>744</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1" t="s">
        <v>50</v>
      </c>
      <c r="J17" s="626"/>
      <c r="K17" s="626"/>
      <c r="L17" s="626"/>
      <c r="M17" s="626"/>
      <c r="N17" s="626"/>
      <c r="O17" s="627"/>
      <c r="P17" s="163" t="s">
        <v>408</v>
      </c>
      <c r="Q17" s="164"/>
      <c r="R17" s="164"/>
      <c r="S17" s="164"/>
      <c r="T17" s="164"/>
      <c r="U17" s="164"/>
      <c r="V17" s="165"/>
      <c r="W17" s="163" t="s">
        <v>408</v>
      </c>
      <c r="X17" s="164"/>
      <c r="Y17" s="164"/>
      <c r="Z17" s="164"/>
      <c r="AA17" s="164"/>
      <c r="AB17" s="164"/>
      <c r="AC17" s="165"/>
      <c r="AD17" s="163" t="s">
        <v>744</v>
      </c>
      <c r="AE17" s="164"/>
      <c r="AF17" s="164"/>
      <c r="AG17" s="164"/>
      <c r="AH17" s="164"/>
      <c r="AI17" s="164"/>
      <c r="AJ17" s="165"/>
      <c r="AK17" s="163" t="s">
        <v>744</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100</v>
      </c>
      <c r="Q18" s="170"/>
      <c r="R18" s="170"/>
      <c r="S18" s="170"/>
      <c r="T18" s="170"/>
      <c r="U18" s="170"/>
      <c r="V18" s="171"/>
      <c r="W18" s="169">
        <f>SUM(W13:AC17)</f>
        <v>111</v>
      </c>
      <c r="X18" s="170"/>
      <c r="Y18" s="170"/>
      <c r="Z18" s="170"/>
      <c r="AA18" s="170"/>
      <c r="AB18" s="170"/>
      <c r="AC18" s="171"/>
      <c r="AD18" s="169">
        <f>SUM(AD13:AJ17)</f>
        <v>112</v>
      </c>
      <c r="AE18" s="170"/>
      <c r="AF18" s="170"/>
      <c r="AG18" s="170"/>
      <c r="AH18" s="170"/>
      <c r="AI18" s="170"/>
      <c r="AJ18" s="171"/>
      <c r="AK18" s="169">
        <f>SUM(AK13:AQ17)</f>
        <v>139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98</v>
      </c>
      <c r="Q19" s="164"/>
      <c r="R19" s="164"/>
      <c r="S19" s="164"/>
      <c r="T19" s="164"/>
      <c r="U19" s="164"/>
      <c r="V19" s="165"/>
      <c r="W19" s="163">
        <v>107</v>
      </c>
      <c r="X19" s="164"/>
      <c r="Y19" s="164"/>
      <c r="Z19" s="164"/>
      <c r="AA19" s="164"/>
      <c r="AB19" s="164"/>
      <c r="AC19" s="165"/>
      <c r="AD19" s="163">
        <v>89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0.98</v>
      </c>
      <c r="Q20" s="535"/>
      <c r="R20" s="535"/>
      <c r="S20" s="535"/>
      <c r="T20" s="535"/>
      <c r="U20" s="535"/>
      <c r="V20" s="535"/>
      <c r="W20" s="535">
        <f t="shared" ref="W20" si="0">IF(W18=0, "-", SUM(W19)/W18)</f>
        <v>0.963963963963964</v>
      </c>
      <c r="X20" s="535"/>
      <c r="Y20" s="535"/>
      <c r="Z20" s="535"/>
      <c r="AA20" s="535"/>
      <c r="AB20" s="535"/>
      <c r="AC20" s="535"/>
      <c r="AD20" s="535">
        <f t="shared" ref="AD20" si="1">IF(AD18=0, "-", SUM(AD19)/AD18)</f>
        <v>0.7946428571428571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f>IF(P19=0, "-", SUM(P19)/SUM(P13,P14))</f>
        <v>0.98</v>
      </c>
      <c r="Q21" s="535"/>
      <c r="R21" s="535"/>
      <c r="S21" s="535"/>
      <c r="T21" s="535"/>
      <c r="U21" s="535"/>
      <c r="V21" s="535"/>
      <c r="W21" s="535">
        <f t="shared" ref="W21" si="2">IF(W19=0, "-", SUM(W19)/SUM(W13,W14))</f>
        <v>0.963963963963964</v>
      </c>
      <c r="X21" s="535"/>
      <c r="Y21" s="535"/>
      <c r="Z21" s="535"/>
      <c r="AA21" s="535"/>
      <c r="AB21" s="535"/>
      <c r="AC21" s="535"/>
      <c r="AD21" s="535">
        <f t="shared" ref="AD21" si="3">IF(AD19=0, "-", SUM(AD19)/SUM(AD13,AD14))</f>
        <v>0.7946428571428571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139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139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7"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392</v>
      </c>
      <c r="AF30" s="386"/>
      <c r="AG30" s="386"/>
      <c r="AH30" s="387"/>
      <c r="AI30" s="388" t="s">
        <v>414</v>
      </c>
      <c r="AJ30" s="388"/>
      <c r="AK30" s="388"/>
      <c r="AL30" s="385"/>
      <c r="AM30" s="388" t="s">
        <v>511</v>
      </c>
      <c r="AN30" s="388"/>
      <c r="AO30" s="388"/>
      <c r="AP30" s="385"/>
      <c r="AQ30" s="638" t="s">
        <v>232</v>
      </c>
      <c r="AR30" s="639"/>
      <c r="AS30" s="639"/>
      <c r="AT30" s="640"/>
      <c r="AU30" s="390" t="s">
        <v>134</v>
      </c>
      <c r="AV30" s="390"/>
      <c r="AW30" s="390"/>
      <c r="AX30" s="391"/>
    </row>
    <row r="31" spans="1:50" ht="18.75" hidden="1"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774</v>
      </c>
      <c r="AR31" s="178"/>
      <c r="AS31" s="179" t="s">
        <v>233</v>
      </c>
      <c r="AT31" s="202"/>
      <c r="AU31" s="271" t="s">
        <v>774</v>
      </c>
      <c r="AV31" s="271"/>
      <c r="AW31" s="378" t="s">
        <v>179</v>
      </c>
      <c r="AX31" s="379"/>
    </row>
    <row r="32" spans="1:50" ht="23.25" hidden="1" customHeight="1" x14ac:dyDescent="0.15">
      <c r="A32" s="511"/>
      <c r="B32" s="509"/>
      <c r="C32" s="509"/>
      <c r="D32" s="509"/>
      <c r="E32" s="509"/>
      <c r="F32" s="510"/>
      <c r="G32" s="536" t="s">
        <v>774</v>
      </c>
      <c r="H32" s="537"/>
      <c r="I32" s="537"/>
      <c r="J32" s="537"/>
      <c r="K32" s="537"/>
      <c r="L32" s="537"/>
      <c r="M32" s="537"/>
      <c r="N32" s="537"/>
      <c r="O32" s="538"/>
      <c r="P32" s="191" t="s">
        <v>774</v>
      </c>
      <c r="Q32" s="191"/>
      <c r="R32" s="191"/>
      <c r="S32" s="191"/>
      <c r="T32" s="191"/>
      <c r="U32" s="191"/>
      <c r="V32" s="191"/>
      <c r="W32" s="191"/>
      <c r="X32" s="233"/>
      <c r="Y32" s="342" t="s">
        <v>12</v>
      </c>
      <c r="Z32" s="545"/>
      <c r="AA32" s="546"/>
      <c r="AB32" s="577" t="s">
        <v>774</v>
      </c>
      <c r="AC32" s="547"/>
      <c r="AD32" s="547"/>
      <c r="AE32" s="366" t="s">
        <v>774</v>
      </c>
      <c r="AF32" s="367"/>
      <c r="AG32" s="367"/>
      <c r="AH32" s="367"/>
      <c r="AI32" s="366" t="s">
        <v>774</v>
      </c>
      <c r="AJ32" s="367"/>
      <c r="AK32" s="367"/>
      <c r="AL32" s="367"/>
      <c r="AM32" s="366" t="s">
        <v>774</v>
      </c>
      <c r="AN32" s="367"/>
      <c r="AO32" s="367"/>
      <c r="AP32" s="367"/>
      <c r="AQ32" s="166" t="s">
        <v>774</v>
      </c>
      <c r="AR32" s="167"/>
      <c r="AS32" s="167"/>
      <c r="AT32" s="168"/>
      <c r="AU32" s="367" t="s">
        <v>774</v>
      </c>
      <c r="AV32" s="367"/>
      <c r="AW32" s="367"/>
      <c r="AX32" s="368"/>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774</v>
      </c>
      <c r="AC33" s="518"/>
      <c r="AD33" s="518"/>
      <c r="AE33" s="366" t="s">
        <v>774</v>
      </c>
      <c r="AF33" s="367"/>
      <c r="AG33" s="367"/>
      <c r="AH33" s="367"/>
      <c r="AI33" s="366" t="s">
        <v>774</v>
      </c>
      <c r="AJ33" s="367"/>
      <c r="AK33" s="367"/>
      <c r="AL33" s="367"/>
      <c r="AM33" s="366" t="s">
        <v>774</v>
      </c>
      <c r="AN33" s="367"/>
      <c r="AO33" s="367"/>
      <c r="AP33" s="367"/>
      <c r="AQ33" s="166" t="s">
        <v>774</v>
      </c>
      <c r="AR33" s="167"/>
      <c r="AS33" s="167"/>
      <c r="AT33" s="168"/>
      <c r="AU33" s="367" t="s">
        <v>774</v>
      </c>
      <c r="AV33" s="367"/>
      <c r="AW33" s="367"/>
      <c r="AX33" s="368"/>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t="s">
        <v>774</v>
      </c>
      <c r="AF34" s="367"/>
      <c r="AG34" s="367"/>
      <c r="AH34" s="367"/>
      <c r="AI34" s="366" t="s">
        <v>774</v>
      </c>
      <c r="AJ34" s="367"/>
      <c r="AK34" s="367"/>
      <c r="AL34" s="367"/>
      <c r="AM34" s="366" t="s">
        <v>774</v>
      </c>
      <c r="AN34" s="367"/>
      <c r="AO34" s="367"/>
      <c r="AP34" s="367"/>
      <c r="AQ34" s="166" t="s">
        <v>774</v>
      </c>
      <c r="AR34" s="167"/>
      <c r="AS34" s="167"/>
      <c r="AT34" s="168"/>
      <c r="AU34" s="367" t="s">
        <v>774</v>
      </c>
      <c r="AV34" s="367"/>
      <c r="AW34" s="367"/>
      <c r="AX34" s="368"/>
    </row>
    <row r="35" spans="1:51" ht="23.25" hidden="1" customHeight="1" x14ac:dyDescent="0.15">
      <c r="A35" s="892" t="s">
        <v>382</v>
      </c>
      <c r="B35" s="893"/>
      <c r="C35" s="893"/>
      <c r="D35" s="893"/>
      <c r="E35" s="893"/>
      <c r="F35" s="894"/>
      <c r="G35" s="898" t="s">
        <v>774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hidden="1"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1" t="s">
        <v>146</v>
      </c>
      <c r="H37" s="380"/>
      <c r="I37" s="380"/>
      <c r="J37" s="380"/>
      <c r="K37" s="380"/>
      <c r="L37" s="380"/>
      <c r="M37" s="380"/>
      <c r="N37" s="380"/>
      <c r="O37" s="562"/>
      <c r="P37" s="628" t="s">
        <v>59</v>
      </c>
      <c r="Q37" s="380"/>
      <c r="R37" s="380"/>
      <c r="S37" s="380"/>
      <c r="T37" s="380"/>
      <c r="U37" s="380"/>
      <c r="V37" s="380"/>
      <c r="W37" s="380"/>
      <c r="X37" s="562"/>
      <c r="Y37" s="629"/>
      <c r="Z37" s="630"/>
      <c r="AA37" s="631"/>
      <c r="AB37" s="632" t="s">
        <v>11</v>
      </c>
      <c r="AC37" s="633"/>
      <c r="AD37" s="634"/>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1" t="s">
        <v>146</v>
      </c>
      <c r="H44" s="380"/>
      <c r="I44" s="380"/>
      <c r="J44" s="380"/>
      <c r="K44" s="380"/>
      <c r="L44" s="380"/>
      <c r="M44" s="380"/>
      <c r="N44" s="380"/>
      <c r="O44" s="562"/>
      <c r="P44" s="628" t="s">
        <v>59</v>
      </c>
      <c r="Q44" s="380"/>
      <c r="R44" s="380"/>
      <c r="S44" s="380"/>
      <c r="T44" s="380"/>
      <c r="U44" s="380"/>
      <c r="V44" s="380"/>
      <c r="W44" s="380"/>
      <c r="X44" s="562"/>
      <c r="Y44" s="629"/>
      <c r="Z44" s="630"/>
      <c r="AA44" s="631"/>
      <c r="AB44" s="632" t="s">
        <v>11</v>
      </c>
      <c r="AC44" s="633"/>
      <c r="AD44" s="634"/>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8" t="s">
        <v>59</v>
      </c>
      <c r="Q51" s="380"/>
      <c r="R51" s="380"/>
      <c r="S51" s="380"/>
      <c r="T51" s="380"/>
      <c r="U51" s="380"/>
      <c r="V51" s="380"/>
      <c r="W51" s="380"/>
      <c r="X51" s="562"/>
      <c r="Y51" s="629"/>
      <c r="Z51" s="630"/>
      <c r="AA51" s="631"/>
      <c r="AB51" s="632" t="s">
        <v>11</v>
      </c>
      <c r="AC51" s="633"/>
      <c r="AD51" s="634"/>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8" t="s">
        <v>59</v>
      </c>
      <c r="Q58" s="380"/>
      <c r="R58" s="380"/>
      <c r="S58" s="380"/>
      <c r="T58" s="380"/>
      <c r="U58" s="380"/>
      <c r="V58" s="380"/>
      <c r="W58" s="380"/>
      <c r="X58" s="562"/>
      <c r="Y58" s="629"/>
      <c r="Z58" s="630"/>
      <c r="AA58" s="631"/>
      <c r="AB58" s="632" t="s">
        <v>11</v>
      </c>
      <c r="AC58" s="633"/>
      <c r="AD58" s="634"/>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8" t="s">
        <v>392</v>
      </c>
      <c r="AF65" s="338"/>
      <c r="AG65" s="338"/>
      <c r="AH65" s="338"/>
      <c r="AI65" s="338" t="s">
        <v>414</v>
      </c>
      <c r="AJ65" s="338"/>
      <c r="AK65" s="338"/>
      <c r="AL65" s="338"/>
      <c r="AM65" s="338" t="s">
        <v>511</v>
      </c>
      <c r="AN65" s="338"/>
      <c r="AO65" s="338"/>
      <c r="AP65" s="338"/>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8"/>
      <c r="AF66" s="338"/>
      <c r="AG66" s="338"/>
      <c r="AH66" s="338"/>
      <c r="AI66" s="338"/>
      <c r="AJ66" s="338"/>
      <c r="AK66" s="338"/>
      <c r="AL66" s="338"/>
      <c r="AM66" s="338"/>
      <c r="AN66" s="338"/>
      <c r="AO66" s="338"/>
      <c r="AP66" s="338"/>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6"/>
      <c r="AF67" s="367"/>
      <c r="AG67" s="367"/>
      <c r="AH67" s="367"/>
      <c r="AI67" s="366"/>
      <c r="AJ67" s="367"/>
      <c r="AK67" s="367"/>
      <c r="AL67" s="367"/>
      <c r="AM67" s="366"/>
      <c r="AN67" s="367"/>
      <c r="AO67" s="367"/>
      <c r="AP67" s="367"/>
      <c r="AQ67" s="366"/>
      <c r="AR67" s="367"/>
      <c r="AS67" s="367"/>
      <c r="AT67" s="811"/>
      <c r="AU67" s="367"/>
      <c r="AV67" s="367"/>
      <c r="AW67" s="367"/>
      <c r="AX67" s="368"/>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372</v>
      </c>
      <c r="AC68" s="969"/>
      <c r="AD68" s="969"/>
      <c r="AE68" s="366"/>
      <c r="AF68" s="367"/>
      <c r="AG68" s="367"/>
      <c r="AH68" s="367"/>
      <c r="AI68" s="366"/>
      <c r="AJ68" s="367"/>
      <c r="AK68" s="367"/>
      <c r="AL68" s="367"/>
      <c r="AM68" s="366"/>
      <c r="AN68" s="367"/>
      <c r="AO68" s="367"/>
      <c r="AP68" s="367"/>
      <c r="AQ68" s="366"/>
      <c r="AR68" s="367"/>
      <c r="AS68" s="367"/>
      <c r="AT68" s="811"/>
      <c r="AU68" s="367"/>
      <c r="AV68" s="367"/>
      <c r="AW68" s="367"/>
      <c r="AX68" s="368"/>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373</v>
      </c>
      <c r="AC69" s="970"/>
      <c r="AD69" s="970"/>
      <c r="AE69" s="374"/>
      <c r="AF69" s="375"/>
      <c r="AG69" s="375"/>
      <c r="AH69" s="375"/>
      <c r="AI69" s="374"/>
      <c r="AJ69" s="375"/>
      <c r="AK69" s="375"/>
      <c r="AL69" s="375"/>
      <c r="AM69" s="374"/>
      <c r="AN69" s="375"/>
      <c r="AO69" s="375"/>
      <c r="AP69" s="375"/>
      <c r="AQ69" s="366"/>
      <c r="AR69" s="367"/>
      <c r="AS69" s="367"/>
      <c r="AT69" s="811"/>
      <c r="AU69" s="367"/>
      <c r="AV69" s="367"/>
      <c r="AW69" s="367"/>
      <c r="AX69" s="368"/>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6"/>
      <c r="AF70" s="367"/>
      <c r="AG70" s="367"/>
      <c r="AH70" s="367"/>
      <c r="AI70" s="366"/>
      <c r="AJ70" s="367"/>
      <c r="AK70" s="367"/>
      <c r="AL70" s="367"/>
      <c r="AM70" s="366"/>
      <c r="AN70" s="367"/>
      <c r="AO70" s="367"/>
      <c r="AP70" s="367"/>
      <c r="AQ70" s="366"/>
      <c r="AR70" s="367"/>
      <c r="AS70" s="367"/>
      <c r="AT70" s="811"/>
      <c r="AU70" s="367"/>
      <c r="AV70" s="367"/>
      <c r="AW70" s="367"/>
      <c r="AX70" s="368"/>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372</v>
      </c>
      <c r="AC71" s="969"/>
      <c r="AD71" s="969"/>
      <c r="AE71" s="366"/>
      <c r="AF71" s="367"/>
      <c r="AG71" s="367"/>
      <c r="AH71" s="367"/>
      <c r="AI71" s="366"/>
      <c r="AJ71" s="367"/>
      <c r="AK71" s="367"/>
      <c r="AL71" s="367"/>
      <c r="AM71" s="366"/>
      <c r="AN71" s="367"/>
      <c r="AO71" s="367"/>
      <c r="AP71" s="367"/>
      <c r="AQ71" s="366"/>
      <c r="AR71" s="367"/>
      <c r="AS71" s="367"/>
      <c r="AT71" s="811"/>
      <c r="AU71" s="367"/>
      <c r="AV71" s="367"/>
      <c r="AW71" s="367"/>
      <c r="AX71" s="368"/>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373</v>
      </c>
      <c r="AC72" s="970"/>
      <c r="AD72" s="970"/>
      <c r="AE72" s="374"/>
      <c r="AF72" s="375"/>
      <c r="AG72" s="375"/>
      <c r="AH72" s="375"/>
      <c r="AI72" s="374"/>
      <c r="AJ72" s="375"/>
      <c r="AK72" s="375"/>
      <c r="AL72" s="375"/>
      <c r="AM72" s="374"/>
      <c r="AN72" s="375"/>
      <c r="AO72" s="375"/>
      <c r="AP72" s="933"/>
      <c r="AQ72" s="366"/>
      <c r="AR72" s="367"/>
      <c r="AS72" s="367"/>
      <c r="AT72" s="811"/>
      <c r="AU72" s="367"/>
      <c r="AV72" s="367"/>
      <c r="AW72" s="367"/>
      <c r="AX72" s="368"/>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7" t="s">
        <v>385</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customHeight="1" x14ac:dyDescent="0.15">
      <c r="A80" s="515"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6"/>
      <c r="B81" s="844"/>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32.25" customHeight="1" x14ac:dyDescent="0.15">
      <c r="A82" s="516"/>
      <c r="B82" s="844"/>
      <c r="C82" s="548"/>
      <c r="D82" s="548"/>
      <c r="E82" s="548"/>
      <c r="F82" s="549"/>
      <c r="G82" s="497" t="s">
        <v>723</v>
      </c>
      <c r="H82" s="497"/>
      <c r="I82" s="497"/>
      <c r="J82" s="497"/>
      <c r="K82" s="497"/>
      <c r="L82" s="497"/>
      <c r="M82" s="497"/>
      <c r="N82" s="497"/>
      <c r="O82" s="497"/>
      <c r="P82" s="497"/>
      <c r="Q82" s="497"/>
      <c r="R82" s="497"/>
      <c r="S82" s="497"/>
      <c r="T82" s="497"/>
      <c r="U82" s="497"/>
      <c r="V82" s="497"/>
      <c r="W82" s="497"/>
      <c r="X82" s="497"/>
      <c r="Y82" s="497"/>
      <c r="Z82" s="497"/>
      <c r="AA82" s="749"/>
      <c r="AB82" s="496" t="s">
        <v>724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32.25"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2.25"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t="s">
        <v>774</v>
      </c>
      <c r="AR86" s="271"/>
      <c r="AS86" s="179" t="s">
        <v>233</v>
      </c>
      <c r="AT86" s="202"/>
      <c r="AU86" s="271" t="s">
        <v>774</v>
      </c>
      <c r="AV86" s="271"/>
      <c r="AW86" s="378" t="s">
        <v>179</v>
      </c>
      <c r="AX86" s="379"/>
      <c r="AY86">
        <f t="shared" si="10"/>
        <v>1</v>
      </c>
      <c r="AZ86" s="10"/>
      <c r="BA86" s="10"/>
      <c r="BB86" s="10"/>
      <c r="BC86" s="10"/>
      <c r="BD86" s="10"/>
      <c r="BE86" s="10"/>
      <c r="BF86" s="10"/>
      <c r="BG86" s="10"/>
      <c r="BH86" s="10"/>
    </row>
    <row r="87" spans="1:60" ht="49.5" customHeight="1" x14ac:dyDescent="0.15">
      <c r="A87" s="516"/>
      <c r="B87" s="548"/>
      <c r="C87" s="548"/>
      <c r="D87" s="548"/>
      <c r="E87" s="548"/>
      <c r="F87" s="549"/>
      <c r="G87" s="232" t="s">
        <v>725</v>
      </c>
      <c r="H87" s="191"/>
      <c r="I87" s="191"/>
      <c r="J87" s="191"/>
      <c r="K87" s="191"/>
      <c r="L87" s="191"/>
      <c r="M87" s="191"/>
      <c r="N87" s="191"/>
      <c r="O87" s="233"/>
      <c r="P87" s="191" t="s">
        <v>726</v>
      </c>
      <c r="Q87" s="796"/>
      <c r="R87" s="796"/>
      <c r="S87" s="796"/>
      <c r="T87" s="796"/>
      <c r="U87" s="796"/>
      <c r="V87" s="796"/>
      <c r="W87" s="796"/>
      <c r="X87" s="797"/>
      <c r="Y87" s="752" t="s">
        <v>62</v>
      </c>
      <c r="Z87" s="753"/>
      <c r="AA87" s="754"/>
      <c r="AB87" s="547" t="s">
        <v>727</v>
      </c>
      <c r="AC87" s="547"/>
      <c r="AD87" s="547"/>
      <c r="AE87" s="366">
        <v>10</v>
      </c>
      <c r="AF87" s="367"/>
      <c r="AG87" s="367"/>
      <c r="AH87" s="367"/>
      <c r="AI87" s="366">
        <v>10</v>
      </c>
      <c r="AJ87" s="367"/>
      <c r="AK87" s="367"/>
      <c r="AL87" s="367"/>
      <c r="AM87" s="366">
        <v>11</v>
      </c>
      <c r="AN87" s="367"/>
      <c r="AO87" s="367"/>
      <c r="AP87" s="367"/>
      <c r="AQ87" s="166" t="s">
        <v>774</v>
      </c>
      <c r="AR87" s="167"/>
      <c r="AS87" s="167"/>
      <c r="AT87" s="168"/>
      <c r="AU87" s="367" t="s">
        <v>774</v>
      </c>
      <c r="AV87" s="367"/>
      <c r="AW87" s="367"/>
      <c r="AX87" s="368"/>
      <c r="AY87">
        <f t="shared" si="10"/>
        <v>1</v>
      </c>
    </row>
    <row r="88" spans="1:60" ht="49.5"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9" t="s">
        <v>54</v>
      </c>
      <c r="Z88" s="730"/>
      <c r="AA88" s="731"/>
      <c r="AB88" s="518" t="s">
        <v>727</v>
      </c>
      <c r="AC88" s="518"/>
      <c r="AD88" s="518"/>
      <c r="AE88" s="366">
        <v>10</v>
      </c>
      <c r="AF88" s="367"/>
      <c r="AG88" s="367"/>
      <c r="AH88" s="367"/>
      <c r="AI88" s="366">
        <v>10</v>
      </c>
      <c r="AJ88" s="367"/>
      <c r="AK88" s="367"/>
      <c r="AL88" s="367"/>
      <c r="AM88" s="366">
        <v>10</v>
      </c>
      <c r="AN88" s="367"/>
      <c r="AO88" s="367"/>
      <c r="AP88" s="367"/>
      <c r="AQ88" s="166" t="s">
        <v>774</v>
      </c>
      <c r="AR88" s="167"/>
      <c r="AS88" s="167"/>
      <c r="AT88" s="168"/>
      <c r="AU88" s="367" t="s">
        <v>774</v>
      </c>
      <c r="AV88" s="367"/>
      <c r="AW88" s="367"/>
      <c r="AX88" s="368"/>
      <c r="AY88">
        <f t="shared" si="10"/>
        <v>1</v>
      </c>
      <c r="AZ88" s="10"/>
      <c r="BA88" s="10"/>
      <c r="BB88" s="10"/>
      <c r="BC88" s="10"/>
    </row>
    <row r="89" spans="1:60" ht="49.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4">
        <v>100</v>
      </c>
      <c r="AF89" s="375"/>
      <c r="AG89" s="375"/>
      <c r="AH89" s="375"/>
      <c r="AI89" s="374">
        <v>100</v>
      </c>
      <c r="AJ89" s="375"/>
      <c r="AK89" s="375"/>
      <c r="AL89" s="375"/>
      <c r="AM89" s="374">
        <v>110</v>
      </c>
      <c r="AN89" s="375"/>
      <c r="AO89" s="375"/>
      <c r="AP89" s="375"/>
      <c r="AQ89" s="166" t="s">
        <v>774</v>
      </c>
      <c r="AR89" s="167"/>
      <c r="AS89" s="167"/>
      <c r="AT89" s="168"/>
      <c r="AU89" s="367" t="s">
        <v>774</v>
      </c>
      <c r="AV89" s="367"/>
      <c r="AW89" s="367"/>
      <c r="AX89" s="368"/>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2" t="s">
        <v>62</v>
      </c>
      <c r="Z92" s="753"/>
      <c r="AA92" s="754"/>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9" t="s">
        <v>54</v>
      </c>
      <c r="Z93" s="730"/>
      <c r="AA93" s="731"/>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2" t="s">
        <v>62</v>
      </c>
      <c r="Z97" s="753"/>
      <c r="AA97" s="754"/>
      <c r="AB97" s="406"/>
      <c r="AC97" s="407"/>
      <c r="AD97" s="408"/>
      <c r="AE97" s="366"/>
      <c r="AF97" s="367"/>
      <c r="AG97" s="367"/>
      <c r="AH97" s="811"/>
      <c r="AI97" s="366"/>
      <c r="AJ97" s="367"/>
      <c r="AK97" s="367"/>
      <c r="AL97" s="81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6"/>
      <c r="AF98" s="367"/>
      <c r="AG98" s="367"/>
      <c r="AH98" s="811"/>
      <c r="AI98" s="366"/>
      <c r="AJ98" s="367"/>
      <c r="AK98" s="367"/>
      <c r="AL98" s="81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7" t="s">
        <v>729</v>
      </c>
      <c r="AC101" s="547"/>
      <c r="AD101" s="547"/>
      <c r="AE101" s="361">
        <v>95</v>
      </c>
      <c r="AF101" s="361"/>
      <c r="AG101" s="361"/>
      <c r="AH101" s="361"/>
      <c r="AI101" s="361">
        <v>98</v>
      </c>
      <c r="AJ101" s="361"/>
      <c r="AK101" s="361"/>
      <c r="AL101" s="361"/>
      <c r="AM101" s="361">
        <v>100</v>
      </c>
      <c r="AN101" s="361"/>
      <c r="AO101" s="361"/>
      <c r="AP101" s="361"/>
      <c r="AQ101" s="366" t="s">
        <v>408</v>
      </c>
      <c r="AR101" s="367"/>
      <c r="AS101" s="367"/>
      <c r="AT101" s="811"/>
      <c r="AU101" s="366" t="s">
        <v>408</v>
      </c>
      <c r="AV101" s="367"/>
      <c r="AW101" s="367"/>
      <c r="AX101" s="811"/>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729</v>
      </c>
      <c r="AC102" s="547"/>
      <c r="AD102" s="547"/>
      <c r="AE102" s="361">
        <v>122</v>
      </c>
      <c r="AF102" s="361"/>
      <c r="AG102" s="361"/>
      <c r="AH102" s="361"/>
      <c r="AI102" s="361">
        <v>117</v>
      </c>
      <c r="AJ102" s="361"/>
      <c r="AK102" s="361"/>
      <c r="AL102" s="361"/>
      <c r="AM102" s="361">
        <v>126</v>
      </c>
      <c r="AN102" s="361"/>
      <c r="AO102" s="361"/>
      <c r="AP102" s="361"/>
      <c r="AQ102" s="361">
        <v>123</v>
      </c>
      <c r="AR102" s="361"/>
      <c r="AS102" s="361"/>
      <c r="AT102" s="361"/>
      <c r="AU102" s="374" t="s">
        <v>773</v>
      </c>
      <c r="AV102" s="375"/>
      <c r="AW102" s="375"/>
      <c r="AX102" s="925"/>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1"/>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2"/>
      <c r="B116" s="293"/>
      <c r="C116" s="293"/>
      <c r="D116" s="293"/>
      <c r="E116" s="293"/>
      <c r="F116" s="294"/>
      <c r="G116" s="354" t="s">
        <v>775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777</v>
      </c>
      <c r="AC116" s="301"/>
      <c r="AD116" s="302"/>
      <c r="AE116" s="361">
        <v>1031578</v>
      </c>
      <c r="AF116" s="361"/>
      <c r="AG116" s="361"/>
      <c r="AH116" s="361"/>
      <c r="AI116" s="361">
        <v>1099586</v>
      </c>
      <c r="AJ116" s="361"/>
      <c r="AK116" s="361"/>
      <c r="AL116" s="361"/>
      <c r="AM116" s="361">
        <v>891355</v>
      </c>
      <c r="AN116" s="361"/>
      <c r="AO116" s="361"/>
      <c r="AP116" s="361"/>
      <c r="AQ116" s="366" t="s">
        <v>773</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776</v>
      </c>
      <c r="AC117" s="346"/>
      <c r="AD117" s="347"/>
      <c r="AE117" s="306" t="s">
        <v>730</v>
      </c>
      <c r="AF117" s="306"/>
      <c r="AG117" s="306"/>
      <c r="AH117" s="306"/>
      <c r="AI117" s="306" t="s">
        <v>731</v>
      </c>
      <c r="AJ117" s="306"/>
      <c r="AK117" s="306"/>
      <c r="AL117" s="306"/>
      <c r="AM117" s="306" t="s">
        <v>770</v>
      </c>
      <c r="AN117" s="306"/>
      <c r="AO117" s="306"/>
      <c r="AP117" s="306"/>
      <c r="AQ117" s="306" t="s">
        <v>773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407</v>
      </c>
      <c r="B130" s="986"/>
      <c r="C130" s="985" t="s">
        <v>236</v>
      </c>
      <c r="D130" s="98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773</v>
      </c>
      <c r="AR133" s="271"/>
      <c r="AS133" s="179" t="s">
        <v>233</v>
      </c>
      <c r="AT133" s="202"/>
      <c r="AU133" s="178" t="s">
        <v>773</v>
      </c>
      <c r="AV133" s="178"/>
      <c r="AW133" s="179" t="s">
        <v>179</v>
      </c>
      <c r="AX133" s="180"/>
      <c r="AY133">
        <f>$AY$132</f>
        <v>1</v>
      </c>
    </row>
    <row r="134" spans="1:51" ht="39.75" customHeight="1" x14ac:dyDescent="0.15">
      <c r="A134" s="989"/>
      <c r="B134" s="253"/>
      <c r="C134" s="252"/>
      <c r="D134" s="253"/>
      <c r="E134" s="252"/>
      <c r="F134" s="314"/>
      <c r="G134" s="232" t="s">
        <v>772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772</v>
      </c>
      <c r="AC134" s="224"/>
      <c r="AD134" s="224"/>
      <c r="AE134" s="266" t="s">
        <v>772</v>
      </c>
      <c r="AF134" s="167"/>
      <c r="AG134" s="167"/>
      <c r="AH134" s="167"/>
      <c r="AI134" s="266" t="s">
        <v>772</v>
      </c>
      <c r="AJ134" s="167"/>
      <c r="AK134" s="167"/>
      <c r="AL134" s="167"/>
      <c r="AM134" s="266" t="s">
        <v>772</v>
      </c>
      <c r="AN134" s="167"/>
      <c r="AO134" s="167"/>
      <c r="AP134" s="167"/>
      <c r="AQ134" s="266" t="s">
        <v>772</v>
      </c>
      <c r="AR134" s="167"/>
      <c r="AS134" s="167"/>
      <c r="AT134" s="167"/>
      <c r="AU134" s="266" t="s">
        <v>772</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772</v>
      </c>
      <c r="AC135" s="224"/>
      <c r="AD135" s="224"/>
      <c r="AE135" s="266" t="s">
        <v>772</v>
      </c>
      <c r="AF135" s="167"/>
      <c r="AG135" s="167"/>
      <c r="AH135" s="167"/>
      <c r="AI135" s="266" t="s">
        <v>772</v>
      </c>
      <c r="AJ135" s="167"/>
      <c r="AK135" s="167"/>
      <c r="AL135" s="167"/>
      <c r="AM135" s="266" t="s">
        <v>772</v>
      </c>
      <c r="AN135" s="167"/>
      <c r="AO135" s="167"/>
      <c r="AP135" s="167"/>
      <c r="AQ135" s="266" t="s">
        <v>772</v>
      </c>
      <c r="AR135" s="167"/>
      <c r="AS135" s="167"/>
      <c r="AT135" s="167"/>
      <c r="AU135" s="266" t="s">
        <v>772</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6"/>
      <c r="AB154" s="256" t="s">
        <v>736</v>
      </c>
      <c r="AC154" s="257"/>
      <c r="AD154" s="257"/>
      <c r="AE154" s="262" t="s">
        <v>772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45.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778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45.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41.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89"/>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9"/>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9.5"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721</v>
      </c>
      <c r="AE702" s="891"/>
      <c r="AF702" s="891"/>
      <c r="AG702" s="880" t="s">
        <v>738</v>
      </c>
      <c r="AH702" s="881"/>
      <c r="AI702" s="881"/>
      <c r="AJ702" s="881"/>
      <c r="AK702" s="881"/>
      <c r="AL702" s="881"/>
      <c r="AM702" s="881"/>
      <c r="AN702" s="881"/>
      <c r="AO702" s="881"/>
      <c r="AP702" s="881"/>
      <c r="AQ702" s="881"/>
      <c r="AR702" s="881"/>
      <c r="AS702" s="881"/>
      <c r="AT702" s="881"/>
      <c r="AU702" s="881"/>
      <c r="AV702" s="881"/>
      <c r="AW702" s="881"/>
      <c r="AX702" s="882"/>
    </row>
    <row r="703" spans="1:51" ht="85.5" customHeight="1" x14ac:dyDescent="0.15">
      <c r="A703" s="527"/>
      <c r="B703" s="528"/>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721</v>
      </c>
      <c r="AE703" s="185"/>
      <c r="AF703" s="185"/>
      <c r="AG703" s="664" t="s">
        <v>739</v>
      </c>
      <c r="AH703" s="665"/>
      <c r="AI703" s="665"/>
      <c r="AJ703" s="665"/>
      <c r="AK703" s="665"/>
      <c r="AL703" s="665"/>
      <c r="AM703" s="665"/>
      <c r="AN703" s="665"/>
      <c r="AO703" s="665"/>
      <c r="AP703" s="665"/>
      <c r="AQ703" s="665"/>
      <c r="AR703" s="665"/>
      <c r="AS703" s="665"/>
      <c r="AT703" s="665"/>
      <c r="AU703" s="665"/>
      <c r="AV703" s="665"/>
      <c r="AW703" s="665"/>
      <c r="AX703" s="666"/>
    </row>
    <row r="704" spans="1:51" ht="85.5" customHeight="1" x14ac:dyDescent="0.15">
      <c r="A704" s="529"/>
      <c r="B704" s="530"/>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721</v>
      </c>
      <c r="AE704" s="583"/>
      <c r="AF704" s="583"/>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46.5"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721</v>
      </c>
      <c r="AE705" s="733"/>
      <c r="AF705" s="733"/>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46.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6.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741</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743</v>
      </c>
      <c r="AE708" s="668"/>
      <c r="AF708" s="668"/>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76.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721</v>
      </c>
      <c r="AE709" s="185"/>
      <c r="AF709" s="185"/>
      <c r="AG709" s="664" t="s">
        <v>745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743</v>
      </c>
      <c r="AE710" s="185"/>
      <c r="AF710" s="185"/>
      <c r="AG710" s="664" t="s">
        <v>744</v>
      </c>
      <c r="AH710" s="665"/>
      <c r="AI710" s="665"/>
      <c r="AJ710" s="665"/>
      <c r="AK710" s="665"/>
      <c r="AL710" s="665"/>
      <c r="AM710" s="665"/>
      <c r="AN710" s="665"/>
      <c r="AO710" s="665"/>
      <c r="AP710" s="665"/>
      <c r="AQ710" s="665"/>
      <c r="AR710" s="665"/>
      <c r="AS710" s="665"/>
      <c r="AT710" s="665"/>
      <c r="AU710" s="665"/>
      <c r="AV710" s="665"/>
      <c r="AW710" s="665"/>
      <c r="AX710" s="666"/>
    </row>
    <row r="711" spans="1:50" ht="76.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721</v>
      </c>
      <c r="AE711" s="185"/>
      <c r="AF711" s="185"/>
      <c r="AG711" s="664" t="s">
        <v>746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743</v>
      </c>
      <c r="AE712" s="583"/>
      <c r="AF712" s="583"/>
      <c r="AG712" s="591" t="s">
        <v>744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4" t="s">
        <v>744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743</v>
      </c>
      <c r="AE714" s="589"/>
      <c r="AF714" s="590"/>
      <c r="AG714" s="689" t="s">
        <v>744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743</v>
      </c>
      <c r="AE715" s="668"/>
      <c r="AF715" s="774"/>
      <c r="AG715" s="522" t="s">
        <v>744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743</v>
      </c>
      <c r="AE716" s="756"/>
      <c r="AF716" s="756"/>
      <c r="AG716" s="664" t="s">
        <v>744</v>
      </c>
      <c r="AH716" s="665"/>
      <c r="AI716" s="665"/>
      <c r="AJ716" s="665"/>
      <c r="AK716" s="665"/>
      <c r="AL716" s="665"/>
      <c r="AM716" s="665"/>
      <c r="AN716" s="665"/>
      <c r="AO716" s="665"/>
      <c r="AP716" s="665"/>
      <c r="AQ716" s="665"/>
      <c r="AR716" s="665"/>
      <c r="AS716" s="665"/>
      <c r="AT716" s="665"/>
      <c r="AU716" s="665"/>
      <c r="AV716" s="665"/>
      <c r="AW716" s="665"/>
      <c r="AX716" s="666"/>
    </row>
    <row r="717" spans="1:50" ht="171.7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721</v>
      </c>
      <c r="AE717" s="185"/>
      <c r="AF717" s="185"/>
      <c r="AG717" s="664" t="s">
        <v>747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743</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743</v>
      </c>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384" customHeight="1" x14ac:dyDescent="0.15">
      <c r="A726" s="618" t="s">
        <v>48</v>
      </c>
      <c r="B726" s="619"/>
      <c r="C726" s="439" t="s">
        <v>53</v>
      </c>
      <c r="D726" s="578"/>
      <c r="E726" s="578"/>
      <c r="F726" s="579"/>
      <c r="G726" s="794" t="s">
        <v>748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84.75" customHeight="1" thickBot="1" x14ac:dyDescent="0.2">
      <c r="A727" s="620"/>
      <c r="B727" s="621"/>
      <c r="C727" s="695" t="s">
        <v>57</v>
      </c>
      <c r="D727" s="696"/>
      <c r="E727" s="696"/>
      <c r="F727" s="697"/>
      <c r="G727" s="792" t="s">
        <v>749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676</v>
      </c>
      <c r="B737" s="158"/>
      <c r="C737" s="158"/>
      <c r="D737" s="159"/>
      <c r="E737" s="105" t="s">
        <v>750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757</v>
      </c>
      <c r="F746" s="113"/>
      <c r="G746" s="113"/>
      <c r="H746" s="100" t="str">
        <f>IF(E746="","","-")</f>
        <v>-</v>
      </c>
      <c r="I746" s="113"/>
      <c r="J746" s="113"/>
      <c r="K746" s="100" t="str">
        <f>IF(I746="","","-")</f>
        <v/>
      </c>
      <c r="L746" s="104">
        <v>212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757</v>
      </c>
      <c r="F747" s="113"/>
      <c r="G747" s="113"/>
      <c r="H747" s="100" t="str">
        <f>IF(E747="","","-")</f>
        <v>-</v>
      </c>
      <c r="I747" s="113"/>
      <c r="J747" s="113"/>
      <c r="K747" s="100" t="str">
        <f>IF(I747="","","-")</f>
        <v/>
      </c>
      <c r="L747" s="104">
        <v>328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6.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t="s">
        <v>758</v>
      </c>
      <c r="H789" s="446"/>
      <c r="I789" s="446"/>
      <c r="J789" s="446"/>
      <c r="K789" s="447"/>
      <c r="L789" s="448" t="s">
        <v>715</v>
      </c>
      <c r="M789" s="449"/>
      <c r="N789" s="449"/>
      <c r="O789" s="449"/>
      <c r="P789" s="449"/>
      <c r="Q789" s="449"/>
      <c r="R789" s="449"/>
      <c r="S789" s="449"/>
      <c r="T789" s="449"/>
      <c r="U789" s="449"/>
      <c r="V789" s="449"/>
      <c r="W789" s="449"/>
      <c r="X789" s="450"/>
      <c r="Y789" s="451">
        <v>1.7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0"/>
      <c r="C790" s="760"/>
      <c r="D790" s="760"/>
      <c r="E790" s="760"/>
      <c r="F790" s="761"/>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60"/>
      <c r="C791" s="760"/>
      <c r="D791" s="760"/>
      <c r="E791" s="760"/>
      <c r="F791" s="761"/>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2"/>
      <c r="B792" s="760"/>
      <c r="C792" s="760"/>
      <c r="D792" s="760"/>
      <c r="E792" s="760"/>
      <c r="F792" s="761"/>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2"/>
      <c r="B793" s="760"/>
      <c r="C793" s="760"/>
      <c r="D793" s="760"/>
      <c r="E793" s="760"/>
      <c r="F793" s="761"/>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2"/>
      <c r="B794" s="760"/>
      <c r="C794" s="760"/>
      <c r="D794" s="760"/>
      <c r="E794" s="760"/>
      <c r="F794" s="76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2"/>
      <c r="B795" s="760"/>
      <c r="C795" s="760"/>
      <c r="D795" s="760"/>
      <c r="E795" s="760"/>
      <c r="F795" s="76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2"/>
      <c r="B796" s="760"/>
      <c r="C796" s="760"/>
      <c r="D796" s="760"/>
      <c r="E796" s="760"/>
      <c r="F796" s="76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2"/>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1.7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18" t="s">
        <v>759</v>
      </c>
      <c r="D845" s="418"/>
      <c r="E845" s="418"/>
      <c r="F845" s="418"/>
      <c r="G845" s="418"/>
      <c r="H845" s="418"/>
      <c r="I845" s="418"/>
      <c r="J845" s="419" t="s">
        <v>744</v>
      </c>
      <c r="K845" s="420"/>
      <c r="L845" s="420"/>
      <c r="M845" s="420"/>
      <c r="N845" s="420"/>
      <c r="O845" s="420"/>
      <c r="P845" s="317" t="s">
        <v>769</v>
      </c>
      <c r="Q845" s="318"/>
      <c r="R845" s="318"/>
      <c r="S845" s="318"/>
      <c r="T845" s="318"/>
      <c r="U845" s="318"/>
      <c r="V845" s="318"/>
      <c r="W845" s="318"/>
      <c r="X845" s="318"/>
      <c r="Y845" s="319">
        <v>1.7</v>
      </c>
      <c r="Z845" s="320"/>
      <c r="AA845" s="320"/>
      <c r="AB845" s="321"/>
      <c r="AC845" s="323" t="s">
        <v>80</v>
      </c>
      <c r="AD845" s="324"/>
      <c r="AE845" s="324"/>
      <c r="AF845" s="324"/>
      <c r="AG845" s="324"/>
      <c r="AH845" s="330" t="s">
        <v>744</v>
      </c>
      <c r="AI845" s="331"/>
      <c r="AJ845" s="331"/>
      <c r="AK845" s="331"/>
      <c r="AL845" s="327" t="s">
        <v>744</v>
      </c>
      <c r="AM845" s="328"/>
      <c r="AN845" s="328"/>
      <c r="AO845" s="329"/>
      <c r="AP845" s="322"/>
      <c r="AQ845" s="322"/>
      <c r="AR845" s="322"/>
      <c r="AS845" s="322"/>
      <c r="AT845" s="322"/>
      <c r="AU845" s="322"/>
      <c r="AV845" s="322"/>
      <c r="AW845" s="322"/>
      <c r="AX845" s="322"/>
    </row>
    <row r="846" spans="1:51" ht="30" customHeight="1" x14ac:dyDescent="0.15">
      <c r="A846" s="404">
        <v>2</v>
      </c>
      <c r="B846" s="404">
        <v>1</v>
      </c>
      <c r="C846" s="421" t="s">
        <v>760</v>
      </c>
      <c r="D846" s="418"/>
      <c r="E846" s="418"/>
      <c r="F846" s="418"/>
      <c r="G846" s="418"/>
      <c r="H846" s="418"/>
      <c r="I846" s="418"/>
      <c r="J846" s="419" t="s">
        <v>744</v>
      </c>
      <c r="K846" s="420"/>
      <c r="L846" s="420"/>
      <c r="M846" s="420"/>
      <c r="N846" s="420"/>
      <c r="O846" s="420"/>
      <c r="P846" s="317" t="s">
        <v>769</v>
      </c>
      <c r="Q846" s="318"/>
      <c r="R846" s="318"/>
      <c r="S846" s="318"/>
      <c r="T846" s="318"/>
      <c r="U846" s="318"/>
      <c r="V846" s="318"/>
      <c r="W846" s="318"/>
      <c r="X846" s="318"/>
      <c r="Y846" s="319">
        <v>1.7</v>
      </c>
      <c r="Z846" s="320"/>
      <c r="AA846" s="320"/>
      <c r="AB846" s="321"/>
      <c r="AC846" s="323" t="s">
        <v>80</v>
      </c>
      <c r="AD846" s="324"/>
      <c r="AE846" s="324"/>
      <c r="AF846" s="324"/>
      <c r="AG846" s="324"/>
      <c r="AH846" s="330" t="s">
        <v>744</v>
      </c>
      <c r="AI846" s="331"/>
      <c r="AJ846" s="331"/>
      <c r="AK846" s="331"/>
      <c r="AL846" s="327" t="s">
        <v>744</v>
      </c>
      <c r="AM846" s="328"/>
      <c r="AN846" s="328"/>
      <c r="AO846" s="329"/>
      <c r="AP846" s="322"/>
      <c r="AQ846" s="322"/>
      <c r="AR846" s="322"/>
      <c r="AS846" s="322"/>
      <c r="AT846" s="322"/>
      <c r="AU846" s="322"/>
      <c r="AV846" s="322"/>
      <c r="AW846" s="322"/>
      <c r="AX846" s="322"/>
      <c r="AY846">
        <f>COUNTA($C$846)</f>
        <v>1</v>
      </c>
    </row>
    <row r="847" spans="1:51" ht="30" customHeight="1" x14ac:dyDescent="0.15">
      <c r="A847" s="404">
        <v>3</v>
      </c>
      <c r="B847" s="404">
        <v>1</v>
      </c>
      <c r="C847" s="421" t="s">
        <v>761</v>
      </c>
      <c r="D847" s="418"/>
      <c r="E847" s="418"/>
      <c r="F847" s="418"/>
      <c r="G847" s="418"/>
      <c r="H847" s="418"/>
      <c r="I847" s="418"/>
      <c r="J847" s="419" t="s">
        <v>744</v>
      </c>
      <c r="K847" s="420"/>
      <c r="L847" s="420"/>
      <c r="M847" s="420"/>
      <c r="N847" s="420"/>
      <c r="O847" s="420"/>
      <c r="P847" s="317" t="s">
        <v>769</v>
      </c>
      <c r="Q847" s="318"/>
      <c r="R847" s="318"/>
      <c r="S847" s="318"/>
      <c r="T847" s="318"/>
      <c r="U847" s="318"/>
      <c r="V847" s="318"/>
      <c r="W847" s="318"/>
      <c r="X847" s="318"/>
      <c r="Y847" s="319">
        <v>1.7</v>
      </c>
      <c r="Z847" s="320"/>
      <c r="AA847" s="320"/>
      <c r="AB847" s="321"/>
      <c r="AC847" s="323" t="s">
        <v>80</v>
      </c>
      <c r="AD847" s="324"/>
      <c r="AE847" s="324"/>
      <c r="AF847" s="324"/>
      <c r="AG847" s="324"/>
      <c r="AH847" s="330" t="s">
        <v>744</v>
      </c>
      <c r="AI847" s="331"/>
      <c r="AJ847" s="331"/>
      <c r="AK847" s="331"/>
      <c r="AL847" s="327" t="s">
        <v>744</v>
      </c>
      <c r="AM847" s="328"/>
      <c r="AN847" s="328"/>
      <c r="AO847" s="329"/>
      <c r="AP847" s="322"/>
      <c r="AQ847" s="322"/>
      <c r="AR847" s="322"/>
      <c r="AS847" s="322"/>
      <c r="AT847" s="322"/>
      <c r="AU847" s="322"/>
      <c r="AV847" s="322"/>
      <c r="AW847" s="322"/>
      <c r="AX847" s="322"/>
      <c r="AY847">
        <f>COUNTA($C$847)</f>
        <v>1</v>
      </c>
    </row>
    <row r="848" spans="1:51" ht="30" customHeight="1" x14ac:dyDescent="0.15">
      <c r="A848" s="404">
        <v>4</v>
      </c>
      <c r="B848" s="404">
        <v>1</v>
      </c>
      <c r="C848" s="421" t="s">
        <v>762</v>
      </c>
      <c r="D848" s="418"/>
      <c r="E848" s="418"/>
      <c r="F848" s="418"/>
      <c r="G848" s="418"/>
      <c r="H848" s="418"/>
      <c r="I848" s="418"/>
      <c r="J848" s="419" t="s">
        <v>744</v>
      </c>
      <c r="K848" s="420"/>
      <c r="L848" s="420"/>
      <c r="M848" s="420"/>
      <c r="N848" s="420"/>
      <c r="O848" s="420"/>
      <c r="P848" s="317" t="s">
        <v>769</v>
      </c>
      <c r="Q848" s="318"/>
      <c r="R848" s="318"/>
      <c r="S848" s="318"/>
      <c r="T848" s="318"/>
      <c r="U848" s="318"/>
      <c r="V848" s="318"/>
      <c r="W848" s="318"/>
      <c r="X848" s="318"/>
      <c r="Y848" s="319">
        <v>1.7</v>
      </c>
      <c r="Z848" s="320"/>
      <c r="AA848" s="320"/>
      <c r="AB848" s="321"/>
      <c r="AC848" s="323" t="s">
        <v>80</v>
      </c>
      <c r="AD848" s="324"/>
      <c r="AE848" s="324"/>
      <c r="AF848" s="324"/>
      <c r="AG848" s="324"/>
      <c r="AH848" s="330" t="s">
        <v>744</v>
      </c>
      <c r="AI848" s="331"/>
      <c r="AJ848" s="331"/>
      <c r="AK848" s="331"/>
      <c r="AL848" s="327" t="s">
        <v>744</v>
      </c>
      <c r="AM848" s="328"/>
      <c r="AN848" s="328"/>
      <c r="AO848" s="329"/>
      <c r="AP848" s="322"/>
      <c r="AQ848" s="322"/>
      <c r="AR848" s="322"/>
      <c r="AS848" s="322"/>
      <c r="AT848" s="322"/>
      <c r="AU848" s="322"/>
      <c r="AV848" s="322"/>
      <c r="AW848" s="322"/>
      <c r="AX848" s="322"/>
      <c r="AY848">
        <f>COUNTA($C$848)</f>
        <v>1</v>
      </c>
    </row>
    <row r="849" spans="1:51" ht="30" customHeight="1" x14ac:dyDescent="0.15">
      <c r="A849" s="404">
        <v>5</v>
      </c>
      <c r="B849" s="404">
        <v>1</v>
      </c>
      <c r="C849" s="421" t="s">
        <v>763</v>
      </c>
      <c r="D849" s="418"/>
      <c r="E849" s="418"/>
      <c r="F849" s="418"/>
      <c r="G849" s="418"/>
      <c r="H849" s="418"/>
      <c r="I849" s="418"/>
      <c r="J849" s="419" t="s">
        <v>744</v>
      </c>
      <c r="K849" s="420"/>
      <c r="L849" s="420"/>
      <c r="M849" s="420"/>
      <c r="N849" s="420"/>
      <c r="O849" s="420"/>
      <c r="P849" s="317" t="s">
        <v>769</v>
      </c>
      <c r="Q849" s="318"/>
      <c r="R849" s="318"/>
      <c r="S849" s="318"/>
      <c r="T849" s="318"/>
      <c r="U849" s="318"/>
      <c r="V849" s="318"/>
      <c r="W849" s="318"/>
      <c r="X849" s="318"/>
      <c r="Y849" s="319">
        <v>1.7</v>
      </c>
      <c r="Z849" s="320"/>
      <c r="AA849" s="320"/>
      <c r="AB849" s="321"/>
      <c r="AC849" s="323" t="s">
        <v>80</v>
      </c>
      <c r="AD849" s="324"/>
      <c r="AE849" s="324"/>
      <c r="AF849" s="324"/>
      <c r="AG849" s="324"/>
      <c r="AH849" s="330" t="s">
        <v>744</v>
      </c>
      <c r="AI849" s="331"/>
      <c r="AJ849" s="331"/>
      <c r="AK849" s="331"/>
      <c r="AL849" s="327" t="s">
        <v>744</v>
      </c>
      <c r="AM849" s="328"/>
      <c r="AN849" s="328"/>
      <c r="AO849" s="329"/>
      <c r="AP849" s="322"/>
      <c r="AQ849" s="322"/>
      <c r="AR849" s="322"/>
      <c r="AS849" s="322"/>
      <c r="AT849" s="322"/>
      <c r="AU849" s="322"/>
      <c r="AV849" s="322"/>
      <c r="AW849" s="322"/>
      <c r="AX849" s="322"/>
      <c r="AY849">
        <f>COUNTA($C$849)</f>
        <v>1</v>
      </c>
    </row>
    <row r="850" spans="1:51" ht="30" customHeight="1" x14ac:dyDescent="0.15">
      <c r="A850" s="404">
        <v>6</v>
      </c>
      <c r="B850" s="404">
        <v>1</v>
      </c>
      <c r="C850" s="421" t="s">
        <v>764</v>
      </c>
      <c r="D850" s="418"/>
      <c r="E850" s="418"/>
      <c r="F850" s="418"/>
      <c r="G850" s="418"/>
      <c r="H850" s="418"/>
      <c r="I850" s="418"/>
      <c r="J850" s="419" t="s">
        <v>744</v>
      </c>
      <c r="K850" s="420"/>
      <c r="L850" s="420"/>
      <c r="M850" s="420"/>
      <c r="N850" s="420"/>
      <c r="O850" s="420"/>
      <c r="P850" s="317" t="s">
        <v>769</v>
      </c>
      <c r="Q850" s="318"/>
      <c r="R850" s="318"/>
      <c r="S850" s="318"/>
      <c r="T850" s="318"/>
      <c r="U850" s="318"/>
      <c r="V850" s="318"/>
      <c r="W850" s="318"/>
      <c r="X850" s="318"/>
      <c r="Y850" s="319">
        <v>1.7</v>
      </c>
      <c r="Z850" s="320"/>
      <c r="AA850" s="320"/>
      <c r="AB850" s="321"/>
      <c r="AC850" s="323" t="s">
        <v>80</v>
      </c>
      <c r="AD850" s="324"/>
      <c r="AE850" s="324"/>
      <c r="AF850" s="324"/>
      <c r="AG850" s="324"/>
      <c r="AH850" s="330" t="s">
        <v>744</v>
      </c>
      <c r="AI850" s="331"/>
      <c r="AJ850" s="331"/>
      <c r="AK850" s="331"/>
      <c r="AL850" s="327" t="s">
        <v>744</v>
      </c>
      <c r="AM850" s="328"/>
      <c r="AN850" s="328"/>
      <c r="AO850" s="329"/>
      <c r="AP850" s="322"/>
      <c r="AQ850" s="322"/>
      <c r="AR850" s="322"/>
      <c r="AS850" s="322"/>
      <c r="AT850" s="322"/>
      <c r="AU850" s="322"/>
      <c r="AV850" s="322"/>
      <c r="AW850" s="322"/>
      <c r="AX850" s="322"/>
      <c r="AY850">
        <f>COUNTA($C$850)</f>
        <v>1</v>
      </c>
    </row>
    <row r="851" spans="1:51" ht="30" customHeight="1" x14ac:dyDescent="0.15">
      <c r="A851" s="404">
        <v>7</v>
      </c>
      <c r="B851" s="404">
        <v>1</v>
      </c>
      <c r="C851" s="421" t="s">
        <v>765</v>
      </c>
      <c r="D851" s="418"/>
      <c r="E851" s="418"/>
      <c r="F851" s="418"/>
      <c r="G851" s="418"/>
      <c r="H851" s="418"/>
      <c r="I851" s="418"/>
      <c r="J851" s="419" t="s">
        <v>744</v>
      </c>
      <c r="K851" s="420"/>
      <c r="L851" s="420"/>
      <c r="M851" s="420"/>
      <c r="N851" s="420"/>
      <c r="O851" s="420"/>
      <c r="P851" s="317" t="s">
        <v>769</v>
      </c>
      <c r="Q851" s="318"/>
      <c r="R851" s="318"/>
      <c r="S851" s="318"/>
      <c r="T851" s="318"/>
      <c r="U851" s="318"/>
      <c r="V851" s="318"/>
      <c r="W851" s="318"/>
      <c r="X851" s="318"/>
      <c r="Y851" s="319">
        <v>1</v>
      </c>
      <c r="Z851" s="320"/>
      <c r="AA851" s="320"/>
      <c r="AB851" s="321"/>
      <c r="AC851" s="323" t="s">
        <v>80</v>
      </c>
      <c r="AD851" s="324"/>
      <c r="AE851" s="324"/>
      <c r="AF851" s="324"/>
      <c r="AG851" s="324"/>
      <c r="AH851" s="330" t="s">
        <v>744</v>
      </c>
      <c r="AI851" s="331"/>
      <c r="AJ851" s="331"/>
      <c r="AK851" s="331"/>
      <c r="AL851" s="327" t="s">
        <v>744</v>
      </c>
      <c r="AM851" s="328"/>
      <c r="AN851" s="328"/>
      <c r="AO851" s="329"/>
      <c r="AP851" s="322"/>
      <c r="AQ851" s="322"/>
      <c r="AR851" s="322"/>
      <c r="AS851" s="322"/>
      <c r="AT851" s="322"/>
      <c r="AU851" s="322"/>
      <c r="AV851" s="322"/>
      <c r="AW851" s="322"/>
      <c r="AX851" s="322"/>
      <c r="AY851">
        <f>COUNTA($C$851)</f>
        <v>1</v>
      </c>
    </row>
    <row r="852" spans="1:51" ht="30" customHeight="1" x14ac:dyDescent="0.15">
      <c r="A852" s="404">
        <v>8</v>
      </c>
      <c r="B852" s="404">
        <v>1</v>
      </c>
      <c r="C852" s="418" t="s">
        <v>766</v>
      </c>
      <c r="D852" s="418"/>
      <c r="E852" s="418"/>
      <c r="F852" s="418"/>
      <c r="G852" s="418"/>
      <c r="H852" s="418"/>
      <c r="I852" s="418"/>
      <c r="J852" s="419" t="s">
        <v>744</v>
      </c>
      <c r="K852" s="420"/>
      <c r="L852" s="420"/>
      <c r="M852" s="420"/>
      <c r="N852" s="420"/>
      <c r="O852" s="420"/>
      <c r="P852" s="317" t="s">
        <v>769</v>
      </c>
      <c r="Q852" s="318"/>
      <c r="R852" s="318"/>
      <c r="S852" s="318"/>
      <c r="T852" s="318"/>
      <c r="U852" s="318"/>
      <c r="V852" s="318"/>
      <c r="W852" s="318"/>
      <c r="X852" s="318"/>
      <c r="Y852" s="319">
        <v>1</v>
      </c>
      <c r="Z852" s="320"/>
      <c r="AA852" s="320"/>
      <c r="AB852" s="321"/>
      <c r="AC852" s="323" t="s">
        <v>80</v>
      </c>
      <c r="AD852" s="324"/>
      <c r="AE852" s="324"/>
      <c r="AF852" s="324"/>
      <c r="AG852" s="324"/>
      <c r="AH852" s="330" t="s">
        <v>744</v>
      </c>
      <c r="AI852" s="331"/>
      <c r="AJ852" s="331"/>
      <c r="AK852" s="331"/>
      <c r="AL852" s="327" t="s">
        <v>744</v>
      </c>
      <c r="AM852" s="328"/>
      <c r="AN852" s="328"/>
      <c r="AO852" s="329"/>
      <c r="AP852" s="322"/>
      <c r="AQ852" s="322"/>
      <c r="AR852" s="322"/>
      <c r="AS852" s="322"/>
      <c r="AT852" s="322"/>
      <c r="AU852" s="322"/>
      <c r="AV852" s="322"/>
      <c r="AW852" s="322"/>
      <c r="AX852" s="322"/>
      <c r="AY852">
        <f>COUNTA($C$852)</f>
        <v>1</v>
      </c>
    </row>
    <row r="853" spans="1:51" ht="30" customHeight="1" x14ac:dyDescent="0.15">
      <c r="A853" s="404">
        <v>9</v>
      </c>
      <c r="B853" s="404">
        <v>1</v>
      </c>
      <c r="C853" s="418" t="s">
        <v>767</v>
      </c>
      <c r="D853" s="418"/>
      <c r="E853" s="418"/>
      <c r="F853" s="418"/>
      <c r="G853" s="418"/>
      <c r="H853" s="418"/>
      <c r="I853" s="418"/>
      <c r="J853" s="419" t="s">
        <v>744</v>
      </c>
      <c r="K853" s="420"/>
      <c r="L853" s="420"/>
      <c r="M853" s="420"/>
      <c r="N853" s="420"/>
      <c r="O853" s="420"/>
      <c r="P853" s="317" t="s">
        <v>769</v>
      </c>
      <c r="Q853" s="318"/>
      <c r="R853" s="318"/>
      <c r="S853" s="318"/>
      <c r="T853" s="318"/>
      <c r="U853" s="318"/>
      <c r="V853" s="318"/>
      <c r="W853" s="318"/>
      <c r="X853" s="318"/>
      <c r="Y853" s="319">
        <v>1</v>
      </c>
      <c r="Z853" s="320"/>
      <c r="AA853" s="320"/>
      <c r="AB853" s="321"/>
      <c r="AC853" s="323" t="s">
        <v>80</v>
      </c>
      <c r="AD853" s="324"/>
      <c r="AE853" s="324"/>
      <c r="AF853" s="324"/>
      <c r="AG853" s="324"/>
      <c r="AH853" s="330" t="s">
        <v>744</v>
      </c>
      <c r="AI853" s="331"/>
      <c r="AJ853" s="331"/>
      <c r="AK853" s="331"/>
      <c r="AL853" s="327" t="s">
        <v>744</v>
      </c>
      <c r="AM853" s="328"/>
      <c r="AN853" s="328"/>
      <c r="AO853" s="329"/>
      <c r="AP853" s="322"/>
      <c r="AQ853" s="322"/>
      <c r="AR853" s="322"/>
      <c r="AS853" s="322"/>
      <c r="AT853" s="322"/>
      <c r="AU853" s="322"/>
      <c r="AV853" s="322"/>
      <c r="AW853" s="322"/>
      <c r="AX853" s="322"/>
      <c r="AY853">
        <f>COUNTA($C$853)</f>
        <v>1</v>
      </c>
    </row>
    <row r="854" spans="1:51" ht="30" customHeight="1" x14ac:dyDescent="0.15">
      <c r="A854" s="404">
        <v>10</v>
      </c>
      <c r="B854" s="404">
        <v>1</v>
      </c>
      <c r="C854" s="418" t="s">
        <v>768</v>
      </c>
      <c r="D854" s="418"/>
      <c r="E854" s="418"/>
      <c r="F854" s="418"/>
      <c r="G854" s="418"/>
      <c r="H854" s="418"/>
      <c r="I854" s="418"/>
      <c r="J854" s="419" t="s">
        <v>744</v>
      </c>
      <c r="K854" s="420"/>
      <c r="L854" s="420"/>
      <c r="M854" s="420"/>
      <c r="N854" s="420"/>
      <c r="O854" s="420"/>
      <c r="P854" s="317" t="s">
        <v>769</v>
      </c>
      <c r="Q854" s="318"/>
      <c r="R854" s="318"/>
      <c r="S854" s="318"/>
      <c r="T854" s="318"/>
      <c r="U854" s="318"/>
      <c r="V854" s="318"/>
      <c r="W854" s="318"/>
      <c r="X854" s="318"/>
      <c r="Y854" s="319">
        <v>1</v>
      </c>
      <c r="Z854" s="320"/>
      <c r="AA854" s="320"/>
      <c r="AB854" s="321"/>
      <c r="AC854" s="323" t="s">
        <v>80</v>
      </c>
      <c r="AD854" s="324"/>
      <c r="AE854" s="324"/>
      <c r="AF854" s="324"/>
      <c r="AG854" s="324"/>
      <c r="AH854" s="330" t="s">
        <v>744</v>
      </c>
      <c r="AI854" s="331"/>
      <c r="AJ854" s="331"/>
      <c r="AK854" s="331"/>
      <c r="AL854" s="327" t="s">
        <v>744</v>
      </c>
      <c r="AM854" s="328"/>
      <c r="AN854" s="328"/>
      <c r="AO854" s="329"/>
      <c r="AP854" s="322"/>
      <c r="AQ854" s="322"/>
      <c r="AR854" s="322"/>
      <c r="AS854" s="322"/>
      <c r="AT854" s="322"/>
      <c r="AU854" s="322"/>
      <c r="AV854" s="322"/>
      <c r="AW854" s="322"/>
      <c r="AX854" s="322"/>
      <c r="AY854">
        <f>COUNTA($C$854)</f>
        <v>1</v>
      </c>
    </row>
    <row r="855" spans="1:51" ht="20.25"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0.25"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0.25"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0.25"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20.25"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20.25"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20.25"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20.25"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20.25"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0.25"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0.25"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0.25"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0.25"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0.25"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0.25"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0.25"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0.25"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0.25"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0.25"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0.25"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0.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0.2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20.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20.25"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20.25"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20.25"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0.25"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0.25"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0.25"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0.25"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0.25"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0.25"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0.25"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0.25"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0.25"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0.25"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0.25"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20.25"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20.25"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20.25"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20.25"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20.25"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0.25"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0.25"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0.25"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0.25"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0.25"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0.25"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0.25"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0.25"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0.25"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0.25"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0.25"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0.2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0.2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20.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20.25"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20.25"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20.25"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0.25"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0.25"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0.25"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0.25"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0.25"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0.25"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0.25"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0.25"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0.25"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0.25"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0.25"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20.25"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20.25"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20.25"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20.25"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20.25"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0.25"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0.25"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0.25"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0.25"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0.25"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0.25"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0.25"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0.25"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0.25"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0.25"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0.25"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0.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0.2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20.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20.25"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20.25"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20.25"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0.25"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0.25"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0.25"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0.25"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0.25"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0.25"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0.25"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0.25"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0.25"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0.25"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0.25"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20.25"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20.25"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20.25"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20.25"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20.25"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0.25"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0.25"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0.25"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0.25"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0.25"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0.25"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0.25"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0.25"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0.25"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0.25"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0.25"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0.2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0.2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20.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20.25"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20.25"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20.25"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0.25"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0.25"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0.25"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0.25"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0.25"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0.25"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0.25"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0.25"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0.25"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0.25"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0.25"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20.25"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20.25"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20.25"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20.25"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20.25"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0.25"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0.25"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0.25"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0.25"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0.25"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0.25"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0.25"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0.25"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0.25"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0.25"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0.25"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0.2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0.2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20.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20.25"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20.25"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20.25"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0.25"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0.25"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0.25"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0.25"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0.25"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0.25"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0.25"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0.25"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0.25"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0.25"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0.25"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20.25"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20.25"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20.25"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20.25"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20.25"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0.25"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0.25"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0.25"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0.25"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0.25"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0.25"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0.25"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0.25"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0.25"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0.25"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0.25"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0.2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0.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0.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20.25"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20.25"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20.25"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0.25"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0.25"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0.25"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0.25"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0.25"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0.25"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0.25"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0.25"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0.25"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0.25"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0.25"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20.25"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20.25"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20.25"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20.25"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20.25"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0.25"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0.25"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0.25"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0.25"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0.25"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0.25"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0.25"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0.25"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0.25"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0.25"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0.25"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0.2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0.2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0.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20.25"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20.25"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20.25"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0.25"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0.25"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0.25"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0.25"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0.25"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0.25"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0.25"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0.25"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0.25"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0.25"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0.25"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20.25"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20.25"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20.25"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20.25"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20.25"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0.25"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0.25"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0.25"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0.25"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0.25"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0.25"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0.25"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0.25"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0.25"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0.25"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0.25"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0.2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0.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0.2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20.25" customHeight="1" x14ac:dyDescent="0.15">
      <c r="A1109" s="404"/>
      <c r="B1109" s="404"/>
      <c r="C1109" s="277" t="s">
        <v>263</v>
      </c>
      <c r="D1109" s="886"/>
      <c r="E1109" s="277" t="s">
        <v>262</v>
      </c>
      <c r="F1109" s="886"/>
      <c r="G1109" s="886"/>
      <c r="H1109" s="886"/>
      <c r="I1109" s="886"/>
      <c r="J1109" s="277" t="s">
        <v>297</v>
      </c>
      <c r="K1109" s="277"/>
      <c r="L1109" s="277"/>
      <c r="M1109" s="277"/>
      <c r="N1109" s="277"/>
      <c r="O1109" s="277"/>
      <c r="P1109" s="348" t="s">
        <v>27</v>
      </c>
      <c r="Q1109" s="348"/>
      <c r="R1109" s="348"/>
      <c r="S1109" s="348"/>
      <c r="T1109" s="348"/>
      <c r="U1109" s="348"/>
      <c r="V1109" s="348"/>
      <c r="W1109" s="348"/>
      <c r="X1109" s="348"/>
      <c r="Y1109" s="277" t="s">
        <v>299</v>
      </c>
      <c r="Z1109" s="886"/>
      <c r="AA1109" s="886"/>
      <c r="AB1109" s="886"/>
      <c r="AC1109" s="277" t="s">
        <v>245</v>
      </c>
      <c r="AD1109" s="277"/>
      <c r="AE1109" s="277"/>
      <c r="AF1109" s="277"/>
      <c r="AG1109" s="277"/>
      <c r="AH1109" s="348" t="s">
        <v>258</v>
      </c>
      <c r="AI1109" s="349"/>
      <c r="AJ1109" s="349"/>
      <c r="AK1109" s="349"/>
      <c r="AL1109" s="349" t="s">
        <v>21</v>
      </c>
      <c r="AM1109" s="349"/>
      <c r="AN1109" s="349"/>
      <c r="AO1109" s="889"/>
      <c r="AP1109" s="423" t="s">
        <v>330</v>
      </c>
      <c r="AQ1109" s="423"/>
      <c r="AR1109" s="423"/>
      <c r="AS1109" s="423"/>
      <c r="AT1109" s="423"/>
      <c r="AU1109" s="423"/>
      <c r="AV1109" s="423"/>
      <c r="AW1109" s="423"/>
      <c r="AX1109" s="423"/>
    </row>
    <row r="1110" spans="1:51" ht="20.25" customHeight="1" x14ac:dyDescent="0.15">
      <c r="A1110" s="404">
        <v>1</v>
      </c>
      <c r="B1110" s="404">
        <v>1</v>
      </c>
      <c r="C1110" s="888"/>
      <c r="D1110" s="888"/>
      <c r="E1110" s="887"/>
      <c r="F1110" s="887"/>
      <c r="G1110" s="887"/>
      <c r="H1110" s="887"/>
      <c r="I1110" s="887"/>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20.25" hidden="1" customHeight="1" x14ac:dyDescent="0.15">
      <c r="A1111" s="404">
        <v>2</v>
      </c>
      <c r="B1111" s="404">
        <v>1</v>
      </c>
      <c r="C1111" s="888"/>
      <c r="D1111" s="888"/>
      <c r="E1111" s="887"/>
      <c r="F1111" s="887"/>
      <c r="G1111" s="887"/>
      <c r="H1111" s="887"/>
      <c r="I1111" s="88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20.25" hidden="1" customHeight="1" x14ac:dyDescent="0.15">
      <c r="A1112" s="404">
        <v>3</v>
      </c>
      <c r="B1112" s="404">
        <v>1</v>
      </c>
      <c r="C1112" s="888"/>
      <c r="D1112" s="888"/>
      <c r="E1112" s="887"/>
      <c r="F1112" s="887"/>
      <c r="G1112" s="887"/>
      <c r="H1112" s="887"/>
      <c r="I1112" s="88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20.25" hidden="1" customHeight="1" x14ac:dyDescent="0.15">
      <c r="A1113" s="404">
        <v>4</v>
      </c>
      <c r="B1113" s="404">
        <v>1</v>
      </c>
      <c r="C1113" s="888"/>
      <c r="D1113" s="888"/>
      <c r="E1113" s="887"/>
      <c r="F1113" s="887"/>
      <c r="G1113" s="887"/>
      <c r="H1113" s="887"/>
      <c r="I1113" s="88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20.25" hidden="1" customHeight="1" x14ac:dyDescent="0.15">
      <c r="A1114" s="404">
        <v>5</v>
      </c>
      <c r="B1114" s="404">
        <v>1</v>
      </c>
      <c r="C1114" s="888"/>
      <c r="D1114" s="888"/>
      <c r="E1114" s="887"/>
      <c r="F1114" s="887"/>
      <c r="G1114" s="887"/>
      <c r="H1114" s="887"/>
      <c r="I1114" s="88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20.25" hidden="1" customHeight="1" x14ac:dyDescent="0.15">
      <c r="A1115" s="404">
        <v>6</v>
      </c>
      <c r="B1115" s="404">
        <v>1</v>
      </c>
      <c r="C1115" s="888"/>
      <c r="D1115" s="888"/>
      <c r="E1115" s="887"/>
      <c r="F1115" s="887"/>
      <c r="G1115" s="887"/>
      <c r="H1115" s="887"/>
      <c r="I1115" s="88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20.25" hidden="1" customHeight="1" x14ac:dyDescent="0.15">
      <c r="A1116" s="404">
        <v>7</v>
      </c>
      <c r="B1116" s="404">
        <v>1</v>
      </c>
      <c r="C1116" s="888"/>
      <c r="D1116" s="888"/>
      <c r="E1116" s="887"/>
      <c r="F1116" s="887"/>
      <c r="G1116" s="887"/>
      <c r="H1116" s="887"/>
      <c r="I1116" s="88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20.25" hidden="1" customHeight="1" x14ac:dyDescent="0.15">
      <c r="A1117" s="404">
        <v>8</v>
      </c>
      <c r="B1117" s="404">
        <v>1</v>
      </c>
      <c r="C1117" s="888"/>
      <c r="D1117" s="888"/>
      <c r="E1117" s="887"/>
      <c r="F1117" s="887"/>
      <c r="G1117" s="887"/>
      <c r="H1117" s="887"/>
      <c r="I1117" s="88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20.25" hidden="1" customHeight="1" x14ac:dyDescent="0.15">
      <c r="A1118" s="404">
        <v>9</v>
      </c>
      <c r="B1118" s="404">
        <v>1</v>
      </c>
      <c r="C1118" s="888"/>
      <c r="D1118" s="888"/>
      <c r="E1118" s="887"/>
      <c r="F1118" s="887"/>
      <c r="G1118" s="887"/>
      <c r="H1118" s="887"/>
      <c r="I1118" s="88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20.25" hidden="1" customHeight="1" x14ac:dyDescent="0.15">
      <c r="A1119" s="404">
        <v>10</v>
      </c>
      <c r="B1119" s="404">
        <v>1</v>
      </c>
      <c r="C1119" s="888"/>
      <c r="D1119" s="888"/>
      <c r="E1119" s="887"/>
      <c r="F1119" s="887"/>
      <c r="G1119" s="887"/>
      <c r="H1119" s="887"/>
      <c r="I1119" s="88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20.25" hidden="1" customHeight="1" x14ac:dyDescent="0.15">
      <c r="A1120" s="404">
        <v>11</v>
      </c>
      <c r="B1120" s="404">
        <v>1</v>
      </c>
      <c r="C1120" s="888"/>
      <c r="D1120" s="888"/>
      <c r="E1120" s="887"/>
      <c r="F1120" s="887"/>
      <c r="G1120" s="887"/>
      <c r="H1120" s="887"/>
      <c r="I1120" s="88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20.25" hidden="1" customHeight="1" x14ac:dyDescent="0.15">
      <c r="A1121" s="404">
        <v>12</v>
      </c>
      <c r="B1121" s="404">
        <v>1</v>
      </c>
      <c r="C1121" s="888"/>
      <c r="D1121" s="888"/>
      <c r="E1121" s="887"/>
      <c r="F1121" s="887"/>
      <c r="G1121" s="887"/>
      <c r="H1121" s="887"/>
      <c r="I1121" s="88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20.25" hidden="1" customHeight="1" x14ac:dyDescent="0.15">
      <c r="A1122" s="404">
        <v>13</v>
      </c>
      <c r="B1122" s="404">
        <v>1</v>
      </c>
      <c r="C1122" s="888"/>
      <c r="D1122" s="888"/>
      <c r="E1122" s="887"/>
      <c r="F1122" s="887"/>
      <c r="G1122" s="887"/>
      <c r="H1122" s="887"/>
      <c r="I1122" s="88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20.25" hidden="1" customHeight="1" x14ac:dyDescent="0.15">
      <c r="A1123" s="404">
        <v>14</v>
      </c>
      <c r="B1123" s="404">
        <v>1</v>
      </c>
      <c r="C1123" s="888"/>
      <c r="D1123" s="888"/>
      <c r="E1123" s="887"/>
      <c r="F1123" s="887"/>
      <c r="G1123" s="887"/>
      <c r="H1123" s="887"/>
      <c r="I1123" s="88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20.25" hidden="1" customHeight="1" x14ac:dyDescent="0.15">
      <c r="A1124" s="404">
        <v>15</v>
      </c>
      <c r="B1124" s="404">
        <v>1</v>
      </c>
      <c r="C1124" s="888"/>
      <c r="D1124" s="888"/>
      <c r="E1124" s="887"/>
      <c r="F1124" s="887"/>
      <c r="G1124" s="887"/>
      <c r="H1124" s="887"/>
      <c r="I1124" s="88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20.25" hidden="1" customHeight="1" x14ac:dyDescent="0.15">
      <c r="A1125" s="404">
        <v>16</v>
      </c>
      <c r="B1125" s="404">
        <v>1</v>
      </c>
      <c r="C1125" s="888"/>
      <c r="D1125" s="888"/>
      <c r="E1125" s="887"/>
      <c r="F1125" s="887"/>
      <c r="G1125" s="887"/>
      <c r="H1125" s="887"/>
      <c r="I1125" s="88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20.25" hidden="1" customHeight="1" x14ac:dyDescent="0.15">
      <c r="A1126" s="404">
        <v>17</v>
      </c>
      <c r="B1126" s="404">
        <v>1</v>
      </c>
      <c r="C1126" s="888"/>
      <c r="D1126" s="888"/>
      <c r="E1126" s="887"/>
      <c r="F1126" s="887"/>
      <c r="G1126" s="887"/>
      <c r="H1126" s="887"/>
      <c r="I1126" s="88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20.25" hidden="1" customHeight="1" x14ac:dyDescent="0.15">
      <c r="A1127" s="404">
        <v>18</v>
      </c>
      <c r="B1127" s="404">
        <v>1</v>
      </c>
      <c r="C1127" s="888"/>
      <c r="D1127" s="888"/>
      <c r="E1127" s="262"/>
      <c r="F1127" s="887"/>
      <c r="G1127" s="887"/>
      <c r="H1127" s="887"/>
      <c r="I1127" s="88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20.25" hidden="1" customHeight="1" x14ac:dyDescent="0.15">
      <c r="A1128" s="404">
        <v>19</v>
      </c>
      <c r="B1128" s="404">
        <v>1</v>
      </c>
      <c r="C1128" s="888"/>
      <c r="D1128" s="888"/>
      <c r="E1128" s="887"/>
      <c r="F1128" s="887"/>
      <c r="G1128" s="887"/>
      <c r="H1128" s="887"/>
      <c r="I1128" s="88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20.25" hidden="1" customHeight="1" x14ac:dyDescent="0.15">
      <c r="A1129" s="404">
        <v>20</v>
      </c>
      <c r="B1129" s="404">
        <v>1</v>
      </c>
      <c r="C1129" s="888"/>
      <c r="D1129" s="888"/>
      <c r="E1129" s="887"/>
      <c r="F1129" s="887"/>
      <c r="G1129" s="887"/>
      <c r="H1129" s="887"/>
      <c r="I1129" s="88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20.25" hidden="1" customHeight="1" x14ac:dyDescent="0.15">
      <c r="A1130" s="404">
        <v>21</v>
      </c>
      <c r="B1130" s="404">
        <v>1</v>
      </c>
      <c r="C1130" s="888"/>
      <c r="D1130" s="888"/>
      <c r="E1130" s="887"/>
      <c r="F1130" s="887"/>
      <c r="G1130" s="887"/>
      <c r="H1130" s="887"/>
      <c r="I1130" s="88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20.25" hidden="1" customHeight="1" x14ac:dyDescent="0.15">
      <c r="A1131" s="404">
        <v>22</v>
      </c>
      <c r="B1131" s="404">
        <v>1</v>
      </c>
      <c r="C1131" s="888"/>
      <c r="D1131" s="888"/>
      <c r="E1131" s="887"/>
      <c r="F1131" s="887"/>
      <c r="G1131" s="887"/>
      <c r="H1131" s="887"/>
      <c r="I1131" s="88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20.25" hidden="1" customHeight="1" x14ac:dyDescent="0.15">
      <c r="A1132" s="404">
        <v>23</v>
      </c>
      <c r="B1132" s="404">
        <v>1</v>
      </c>
      <c r="C1132" s="888"/>
      <c r="D1132" s="888"/>
      <c r="E1132" s="887"/>
      <c r="F1132" s="887"/>
      <c r="G1132" s="887"/>
      <c r="H1132" s="887"/>
      <c r="I1132" s="887"/>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20.25" hidden="1" customHeight="1" x14ac:dyDescent="0.15">
      <c r="A1133" s="404">
        <v>24</v>
      </c>
      <c r="B1133" s="404">
        <v>1</v>
      </c>
      <c r="C1133" s="888"/>
      <c r="D1133" s="888"/>
      <c r="E1133" s="887"/>
      <c r="F1133" s="887"/>
      <c r="G1133" s="887"/>
      <c r="H1133" s="887"/>
      <c r="I1133" s="887"/>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20.25" hidden="1" customHeight="1" x14ac:dyDescent="0.15">
      <c r="A1134" s="404">
        <v>25</v>
      </c>
      <c r="B1134" s="404">
        <v>1</v>
      </c>
      <c r="C1134" s="888"/>
      <c r="D1134" s="888"/>
      <c r="E1134" s="887"/>
      <c r="F1134" s="887"/>
      <c r="G1134" s="887"/>
      <c r="H1134" s="887"/>
      <c r="I1134" s="887"/>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20.25" hidden="1" customHeight="1" x14ac:dyDescent="0.15">
      <c r="A1135" s="404">
        <v>26</v>
      </c>
      <c r="B1135" s="404">
        <v>1</v>
      </c>
      <c r="C1135" s="888"/>
      <c r="D1135" s="888"/>
      <c r="E1135" s="887"/>
      <c r="F1135" s="887"/>
      <c r="G1135" s="887"/>
      <c r="H1135" s="887"/>
      <c r="I1135" s="887"/>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20.25" hidden="1" customHeight="1" x14ac:dyDescent="0.15">
      <c r="A1136" s="404">
        <v>27</v>
      </c>
      <c r="B1136" s="404">
        <v>1</v>
      </c>
      <c r="C1136" s="888"/>
      <c r="D1136" s="888"/>
      <c r="E1136" s="887"/>
      <c r="F1136" s="887"/>
      <c r="G1136" s="887"/>
      <c r="H1136" s="887"/>
      <c r="I1136" s="887"/>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20.25" hidden="1" customHeight="1" x14ac:dyDescent="0.15">
      <c r="A1137" s="404">
        <v>28</v>
      </c>
      <c r="B1137" s="404">
        <v>1</v>
      </c>
      <c r="C1137" s="888"/>
      <c r="D1137" s="888"/>
      <c r="E1137" s="887"/>
      <c r="F1137" s="887"/>
      <c r="G1137" s="887"/>
      <c r="H1137" s="887"/>
      <c r="I1137" s="887"/>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20.25" hidden="1" customHeight="1" x14ac:dyDescent="0.15">
      <c r="A1138" s="404">
        <v>29</v>
      </c>
      <c r="B1138" s="404">
        <v>1</v>
      </c>
      <c r="C1138" s="888"/>
      <c r="D1138" s="888"/>
      <c r="E1138" s="887"/>
      <c r="F1138" s="887"/>
      <c r="G1138" s="887"/>
      <c r="H1138" s="887"/>
      <c r="I1138" s="887"/>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20.25" hidden="1" customHeight="1" x14ac:dyDescent="0.15">
      <c r="A1139" s="404">
        <v>30</v>
      </c>
      <c r="B1139" s="404">
        <v>1</v>
      </c>
      <c r="C1139" s="888"/>
      <c r="D1139" s="888"/>
      <c r="E1139" s="887"/>
      <c r="F1139" s="887"/>
      <c r="G1139" s="887"/>
      <c r="H1139" s="887"/>
      <c r="I1139" s="887"/>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row r="1140" spans="1:51" ht="20.25"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807" priority="14015">
      <formula>IF(RIGHT(TEXT(AD14,"0.#"),1)=".",FALSE,TRUE)</formula>
    </cfRule>
    <cfRule type="expression" dxfId="2806" priority="14016">
      <formula>IF(RIGHT(TEXT(AD14,"0.#"),1)=".",TRUE,FALSE)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0">
    <cfRule type="expression" dxfId="2801" priority="13887">
      <formula>IF(RIGHT(TEXT(Y790,"0.#"),1)=".",FALSE,TRUE)</formula>
    </cfRule>
    <cfRule type="expression" dxfId="2800" priority="13888">
      <formula>IF(RIGHT(TEXT(Y790,"0.#"),1)=".",TRUE,FALSE)</formula>
    </cfRule>
  </conditionalFormatting>
  <conditionalFormatting sqref="Y799">
    <cfRule type="expression" dxfId="2799" priority="13883">
      <formula>IF(RIGHT(TEXT(Y799,"0.#"),1)=".",FALSE,TRUE)</formula>
    </cfRule>
    <cfRule type="expression" dxfId="2798" priority="13884">
      <formula>IF(RIGHT(TEXT(Y799,"0.#"),1)=".",TRUE,FALSE)</formula>
    </cfRule>
  </conditionalFormatting>
  <conditionalFormatting sqref="Y830:Y837 Y828 Y817:Y824 Y815 Y804:Y811 Y802">
    <cfRule type="expression" dxfId="2797" priority="13665">
      <formula>IF(RIGHT(TEXT(Y802,"0.#"),1)=".",FALSE,TRUE)</formula>
    </cfRule>
    <cfRule type="expression" dxfId="2796" priority="13666">
      <formula>IF(RIGHT(TEXT(Y802,"0.#"),1)=".",TRUE,FALSE)</formula>
    </cfRule>
  </conditionalFormatting>
  <conditionalFormatting sqref="AD16:AQ17 AD15:AX15 AD13:AX13">
    <cfRule type="expression" dxfId="2795" priority="13713">
      <formula>IF(RIGHT(TEXT(AD13,"0.#"),1)=".",FALSE,TRUE)</formula>
    </cfRule>
    <cfRule type="expression" dxfId="2794" priority="13714">
      <formula>IF(RIGHT(TEXT(AD13,"0.#"),1)=".",TRUE,FALSE)</formula>
    </cfRule>
  </conditionalFormatting>
  <conditionalFormatting sqref="AD19:AJ19">
    <cfRule type="expression" dxfId="2793" priority="13711">
      <formula>IF(RIGHT(TEXT(AD19,"0.#"),1)=".",FALSE,TRUE)</formula>
    </cfRule>
    <cfRule type="expression" dxfId="2792" priority="13712">
      <formula>IF(RIGHT(TEXT(AD19,"0.#"),1)=".",TRUE,FALSE)</formula>
    </cfRule>
  </conditionalFormatting>
  <conditionalFormatting sqref="AE101">
    <cfRule type="expression" dxfId="2791" priority="13703">
      <formula>IF(RIGHT(TEXT(AE101,"0.#"),1)=".",FALSE,TRUE)</formula>
    </cfRule>
    <cfRule type="expression" dxfId="2790" priority="13704">
      <formula>IF(RIGHT(TEXT(AE101,"0.#"),1)=".",TRUE,FALSE)</formula>
    </cfRule>
  </conditionalFormatting>
  <conditionalFormatting sqref="Y791:Y798 Y789">
    <cfRule type="expression" dxfId="2789" priority="13689">
      <formula>IF(RIGHT(TEXT(Y789,"0.#"),1)=".",FALSE,TRUE)</formula>
    </cfRule>
    <cfRule type="expression" dxfId="2788" priority="13690">
      <formula>IF(RIGHT(TEXT(Y789,"0.#"),1)=".",TRUE,FALSE)</formula>
    </cfRule>
  </conditionalFormatting>
  <conditionalFormatting sqref="AU790">
    <cfRule type="expression" dxfId="2787" priority="13687">
      <formula>IF(RIGHT(TEXT(AU790,"0.#"),1)=".",FALSE,TRUE)</formula>
    </cfRule>
    <cfRule type="expression" dxfId="2786" priority="13688">
      <formula>IF(RIGHT(TEXT(AU790,"0.#"),1)=".",TRUE,FALSE)</formula>
    </cfRule>
  </conditionalFormatting>
  <conditionalFormatting sqref="AU799">
    <cfRule type="expression" dxfId="2785" priority="13685">
      <formula>IF(RIGHT(TEXT(AU799,"0.#"),1)=".",FALSE,TRUE)</formula>
    </cfRule>
    <cfRule type="expression" dxfId="2784" priority="13686">
      <formula>IF(RIGHT(TEXT(AU799,"0.#"),1)=".",TRUE,FALSE)</formula>
    </cfRule>
  </conditionalFormatting>
  <conditionalFormatting sqref="AU791:AU798 AU789">
    <cfRule type="expression" dxfId="2783" priority="13683">
      <formula>IF(RIGHT(TEXT(AU789,"0.#"),1)=".",FALSE,TRUE)</formula>
    </cfRule>
    <cfRule type="expression" dxfId="2782" priority="13684">
      <formula>IF(RIGHT(TEXT(AU789,"0.#"),1)=".",TRUE,FALSE)</formula>
    </cfRule>
  </conditionalFormatting>
  <conditionalFormatting sqref="Y829 Y816 Y803">
    <cfRule type="expression" dxfId="2781" priority="13669">
      <formula>IF(RIGHT(TEXT(Y803,"0.#"),1)=".",FALSE,TRUE)</formula>
    </cfRule>
    <cfRule type="expression" dxfId="2780" priority="13670">
      <formula>IF(RIGHT(TEXT(Y803,"0.#"),1)=".",TRUE,FALSE)</formula>
    </cfRule>
  </conditionalFormatting>
  <conditionalFormatting sqref="Y838 Y825 Y812">
    <cfRule type="expression" dxfId="2779" priority="13667">
      <formula>IF(RIGHT(TEXT(Y812,"0.#"),1)=".",FALSE,TRUE)</formula>
    </cfRule>
    <cfRule type="expression" dxfId="2778" priority="13668">
      <formula>IF(RIGHT(TEXT(Y812,"0.#"),1)=".",TRUE,FALSE)</formula>
    </cfRule>
  </conditionalFormatting>
  <conditionalFormatting sqref="AU829 AU816 AU803">
    <cfRule type="expression" dxfId="2777" priority="13663">
      <formula>IF(RIGHT(TEXT(AU803,"0.#"),1)=".",FALSE,TRUE)</formula>
    </cfRule>
    <cfRule type="expression" dxfId="2776" priority="13664">
      <formula>IF(RIGHT(TEXT(AU803,"0.#"),1)=".",TRUE,FALSE)</formula>
    </cfRule>
  </conditionalFormatting>
  <conditionalFormatting sqref="AU838 AU825 AU812">
    <cfRule type="expression" dxfId="2775" priority="13661">
      <formula>IF(RIGHT(TEXT(AU812,"0.#"),1)=".",FALSE,TRUE)</formula>
    </cfRule>
    <cfRule type="expression" dxfId="2774" priority="13662">
      <formula>IF(RIGHT(TEXT(AU812,"0.#"),1)=".",TRUE,FALSE)</formula>
    </cfRule>
  </conditionalFormatting>
  <conditionalFormatting sqref="AU830:AU837 AU828 AU817:AU824 AU815 AU804:AU811 AU802">
    <cfRule type="expression" dxfId="2773" priority="13659">
      <formula>IF(RIGHT(TEXT(AU802,"0.#"),1)=".",FALSE,TRUE)</formula>
    </cfRule>
    <cfRule type="expression" dxfId="2772" priority="13660">
      <formula>IF(RIGHT(TEXT(AU802,"0.#"),1)=".",TRUE,FALSE)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55:AO874">
    <cfRule type="expression" dxfId="2507" priority="6637">
      <formula>IF(AND(AL855&gt;=0, RIGHT(TEXT(AL855,"0.#"),1)&lt;&gt;"."),TRUE,FALSE)</formula>
    </cfRule>
    <cfRule type="expression" dxfId="2506" priority="6638">
      <formula>IF(AND(AL855&gt;=0, RIGHT(TEXT(AL855,"0.#"),1)="."),TRUE,FALSE)</formula>
    </cfRule>
    <cfRule type="expression" dxfId="2505" priority="6639">
      <formula>IF(AND(AL855&lt;0, RIGHT(TEXT(AL855,"0.#"),1)&lt;&gt;"."),TRUE,FALSE)</formula>
    </cfRule>
    <cfRule type="expression" dxfId="2504" priority="6640">
      <formula>IF(AND(AL855&lt;0, RIGHT(TEXT(AL855,"0.#"),1)="."),TRUE,FALSE)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5:AO854">
    <cfRule type="expression" dxfId="2389" priority="2823">
      <formula>IF(AND(AL845&gt;=0, RIGHT(TEXT(AL845,"0.#"),1)&lt;&gt;"."),TRUE,FALSE)</formula>
    </cfRule>
    <cfRule type="expression" dxfId="2388" priority="2824">
      <formula>IF(AND(AL845&gt;=0, RIGHT(TEXT(AL845,"0.#"),1)="."),TRUE,FALSE)</formula>
    </cfRule>
    <cfRule type="expression" dxfId="2387" priority="2825">
      <formula>IF(AND(AL845&lt;0, RIGHT(TEXT(AL845,"0.#"),1)&lt;&gt;"."),TRUE,FALSE)</formula>
    </cfRule>
    <cfRule type="expression" dxfId="2386" priority="2826">
      <formula>IF(AND(AL845&lt;0, RIGHT(TEXT(AL845,"0.#"),1)="."),TRUE,FALSE)</formula>
    </cfRule>
  </conditionalFormatting>
  <conditionalFormatting sqref="Y845:Y846">
    <cfRule type="expression" dxfId="2385" priority="2821">
      <formula>IF(RIGHT(TEXT(Y845,"0.#"),1)=".",FALSE,TRUE)</formula>
    </cfRule>
    <cfRule type="expression" dxfId="2384" priority="2822">
      <formula>IF(RIGHT(TEXT(Y845,"0.#"),1)=".",TRUE,FALSE)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80:AO907">
    <cfRule type="expression" dxfId="1969" priority="2083">
      <formula>IF(AND(AL880&gt;=0, RIGHT(TEXT(AL880,"0.#"),1)&lt;&gt;"."),TRUE,FALSE)</formula>
    </cfRule>
    <cfRule type="expression" dxfId="1968" priority="2084">
      <formula>IF(AND(AL880&gt;=0, RIGHT(TEXT(AL880,"0.#"),1)="."),TRUE,FALSE)</formula>
    </cfRule>
    <cfRule type="expression" dxfId="1967" priority="2085">
      <formula>IF(AND(AL880&lt;0, RIGHT(TEXT(AL880,"0.#"),1)&lt;&gt;"."),TRUE,FALSE)</formula>
    </cfRule>
    <cfRule type="expression" dxfId="1966" priority="2086">
      <formula>IF(AND(AL880&lt;0, RIGHT(TEXT(AL880,"0.#"),1)="."),TRUE,FALSE)</formula>
    </cfRule>
  </conditionalFormatting>
  <conditionalFormatting sqref="AL878:AO879">
    <cfRule type="expression" dxfId="1965" priority="2077">
      <formula>IF(AND(AL878&gt;=0, RIGHT(TEXT(AL878,"0.#"),1)&lt;&gt;"."),TRUE,FALSE)</formula>
    </cfRule>
    <cfRule type="expression" dxfId="1964" priority="2078">
      <formula>IF(AND(AL878&gt;=0, RIGHT(TEXT(AL878,"0.#"),1)="."),TRUE,FALSE)</formula>
    </cfRule>
    <cfRule type="expression" dxfId="1963" priority="2079">
      <formula>IF(AND(AL878&lt;0, RIGHT(TEXT(AL878,"0.#"),1)&lt;&gt;"."),TRUE,FALSE)</formula>
    </cfRule>
    <cfRule type="expression" dxfId="1962" priority="2080">
      <formula>IF(AND(AL878&lt;0, RIGHT(TEXT(AL878,"0.#"),1)="."),TRUE,FALSE)</formula>
    </cfRule>
  </conditionalFormatting>
  <conditionalFormatting sqref="AL913:AO940">
    <cfRule type="expression" dxfId="1961" priority="2071">
      <formula>IF(AND(AL913&gt;=0, RIGHT(TEXT(AL913,"0.#"),1)&lt;&gt;"."),TRUE,FALSE)</formula>
    </cfRule>
    <cfRule type="expression" dxfId="1960" priority="2072">
      <formula>IF(AND(AL913&gt;=0, RIGHT(TEXT(AL913,"0.#"),1)="."),TRUE,FALSE)</formula>
    </cfRule>
    <cfRule type="expression" dxfId="1959" priority="2073">
      <formula>IF(AND(AL913&lt;0, RIGHT(TEXT(AL913,"0.#"),1)&lt;&gt;"."),TRUE,FALSE)</formula>
    </cfRule>
    <cfRule type="expression" dxfId="1958" priority="2074">
      <formula>IF(AND(AL913&lt;0, RIGHT(TEXT(AL913,"0.#"),1)="."),TRUE,FALSE)</formula>
    </cfRule>
  </conditionalFormatting>
  <conditionalFormatting sqref="AL911:AO912">
    <cfRule type="expression" dxfId="1957" priority="2065">
      <formula>IF(AND(AL911&gt;=0, RIGHT(TEXT(AL911,"0.#"),1)&lt;&gt;"."),TRUE,FALSE)</formula>
    </cfRule>
    <cfRule type="expression" dxfId="1956" priority="2066">
      <formula>IF(AND(AL911&gt;=0, RIGHT(TEXT(AL911,"0.#"),1)="."),TRUE,FALSE)</formula>
    </cfRule>
    <cfRule type="expression" dxfId="1955" priority="2067">
      <formula>IF(AND(AL911&lt;0, RIGHT(TEXT(AL911,"0.#"),1)&lt;&gt;"."),TRUE,FALSE)</formula>
    </cfRule>
    <cfRule type="expression" dxfId="1954" priority="2068">
      <formula>IF(AND(AL911&lt;0, RIGHT(TEXT(AL911,"0.#"),1)="."),TRUE,FALSE)</formula>
    </cfRule>
  </conditionalFormatting>
  <conditionalFormatting sqref="AL946:AO973">
    <cfRule type="expression" dxfId="1953" priority="2059">
      <formula>IF(AND(AL946&gt;=0, RIGHT(TEXT(AL946,"0.#"),1)&lt;&gt;"."),TRUE,FALSE)</formula>
    </cfRule>
    <cfRule type="expression" dxfId="1952" priority="2060">
      <formula>IF(AND(AL946&gt;=0, RIGHT(TEXT(AL946,"0.#"),1)="."),TRUE,FALSE)</formula>
    </cfRule>
    <cfRule type="expression" dxfId="1951" priority="2061">
      <formula>IF(AND(AL946&lt;0, RIGHT(TEXT(AL946,"0.#"),1)&lt;&gt;"."),TRUE,FALSE)</formula>
    </cfRule>
    <cfRule type="expression" dxfId="1950" priority="2062">
      <formula>IF(AND(AL946&lt;0, RIGHT(TEXT(AL946,"0.#"),1)="."),TRUE,FALSE)</formula>
    </cfRule>
  </conditionalFormatting>
  <conditionalFormatting sqref="AL944:AO945">
    <cfRule type="expression" dxfId="1949" priority="2053">
      <formula>IF(AND(AL944&gt;=0, RIGHT(TEXT(AL944,"0.#"),1)&lt;&gt;"."),TRUE,FALSE)</formula>
    </cfRule>
    <cfRule type="expression" dxfId="1948" priority="2054">
      <formula>IF(AND(AL944&gt;=0, RIGHT(TEXT(AL944,"0.#"),1)="."),TRUE,FALSE)</formula>
    </cfRule>
    <cfRule type="expression" dxfId="1947" priority="2055">
      <formula>IF(AND(AL944&lt;0, RIGHT(TEXT(AL944,"0.#"),1)&lt;&gt;"."),TRUE,FALSE)</formula>
    </cfRule>
    <cfRule type="expression" dxfId="1946" priority="2056">
      <formula>IF(AND(AL944&lt;0, RIGHT(TEXT(AL944,"0.#"),1)="."),TRUE,FALSE)</formula>
    </cfRule>
  </conditionalFormatting>
  <conditionalFormatting sqref="AL979:AO1006">
    <cfRule type="expression" dxfId="1945" priority="2047">
      <formula>IF(AND(AL979&gt;=0, RIGHT(TEXT(AL979,"0.#"),1)&lt;&gt;"."),TRUE,FALSE)</formula>
    </cfRule>
    <cfRule type="expression" dxfId="1944" priority="2048">
      <formula>IF(AND(AL979&gt;=0, RIGHT(TEXT(AL979,"0.#"),1)="."),TRUE,FALSE)</formula>
    </cfRule>
    <cfRule type="expression" dxfId="1943" priority="2049">
      <formula>IF(AND(AL979&lt;0, RIGHT(TEXT(AL979,"0.#"),1)&lt;&gt;"."),TRUE,FALSE)</formula>
    </cfRule>
    <cfRule type="expression" dxfId="1942" priority="2050">
      <formula>IF(AND(AL979&lt;0, RIGHT(TEXT(AL979,"0.#"),1)="."),TRUE,FALSE)</formula>
    </cfRule>
  </conditionalFormatting>
  <conditionalFormatting sqref="AL977:AO978">
    <cfRule type="expression" dxfId="1941" priority="2041">
      <formula>IF(AND(AL977&gt;=0, RIGHT(TEXT(AL977,"0.#"),1)&lt;&gt;"."),TRUE,FALSE)</formula>
    </cfRule>
    <cfRule type="expression" dxfId="1940" priority="2042">
      <formula>IF(AND(AL977&gt;=0, RIGHT(TEXT(AL977,"0.#"),1)="."),TRUE,FALSE)</formula>
    </cfRule>
    <cfRule type="expression" dxfId="1939" priority="2043">
      <formula>IF(AND(AL977&lt;0, RIGHT(TEXT(AL977,"0.#"),1)&lt;&gt;"."),TRUE,FALSE)</formula>
    </cfRule>
    <cfRule type="expression" dxfId="1938" priority="2044">
      <formula>IF(AND(AL977&lt;0, RIGHT(TEXT(AL977,"0.#"),1)="."),TRUE,FALSE)</formula>
    </cfRule>
  </conditionalFormatting>
  <conditionalFormatting sqref="AL1012:AO1039">
    <cfRule type="expression" dxfId="1937" priority="2035">
      <formula>IF(AND(AL1012&gt;=0, RIGHT(TEXT(AL1012,"0.#"),1)&lt;&gt;"."),TRUE,FALSE)</formula>
    </cfRule>
    <cfRule type="expression" dxfId="1936" priority="2036">
      <formula>IF(AND(AL1012&gt;=0, RIGHT(TEXT(AL1012,"0.#"),1)="."),TRUE,FALSE)</formula>
    </cfRule>
    <cfRule type="expression" dxfId="1935" priority="2037">
      <formula>IF(AND(AL1012&lt;0, RIGHT(TEXT(AL1012,"0.#"),1)&lt;&gt;"."),TRUE,FALSE)</formula>
    </cfRule>
    <cfRule type="expression" dxfId="1934" priority="2038">
      <formula>IF(AND(AL1012&lt;0, RIGHT(TEXT(AL1012,"0.#"),1)="."),TRUE,FALSE)</formula>
    </cfRule>
  </conditionalFormatting>
  <conditionalFormatting sqref="AL1010:AO1011">
    <cfRule type="expression" dxfId="1933" priority="2029">
      <formula>IF(AND(AL1010&gt;=0, RIGHT(TEXT(AL1010,"0.#"),1)&lt;&gt;"."),TRUE,FALSE)</formula>
    </cfRule>
    <cfRule type="expression" dxfId="1932" priority="2030">
      <formula>IF(AND(AL1010&gt;=0, RIGHT(TEXT(AL1010,"0.#"),1)="."),TRUE,FALSE)</formula>
    </cfRule>
    <cfRule type="expression" dxfId="1931" priority="2031">
      <formula>IF(AND(AL1010&lt;0, RIGHT(TEXT(AL1010,"0.#"),1)&lt;&gt;"."),TRUE,FALSE)</formula>
    </cfRule>
    <cfRule type="expression" dxfId="1930" priority="2032">
      <formula>IF(AND(AL1010&lt;0, RIGHT(TEXT(AL1010,"0.#"),1)="."),TRUE,FALSE)</formula>
    </cfRule>
  </conditionalFormatting>
  <conditionalFormatting sqref="Y1010:Y1011">
    <cfRule type="expression" dxfId="1929" priority="2027">
      <formula>IF(RIGHT(TEXT(Y1010,"0.#"),1)=".",FALSE,TRUE)</formula>
    </cfRule>
    <cfRule type="expression" dxfId="1928" priority="2028">
      <formula>IF(RIGHT(TEXT(Y1010,"0.#"),1)=".",TRUE,FALSE)</formula>
    </cfRule>
  </conditionalFormatting>
  <conditionalFormatting sqref="AL1045:AO1072">
    <cfRule type="expression" dxfId="1927" priority="2023">
      <formula>IF(AND(AL1045&gt;=0, RIGHT(TEXT(AL1045,"0.#"),1)&lt;&gt;"."),TRUE,FALSE)</formula>
    </cfRule>
    <cfRule type="expression" dxfId="1926" priority="2024">
      <formula>IF(AND(AL1045&gt;=0, RIGHT(TEXT(AL1045,"0.#"),1)="."),TRUE,FALSE)</formula>
    </cfRule>
    <cfRule type="expression" dxfId="1925" priority="2025">
      <formula>IF(AND(AL1045&lt;0, RIGHT(TEXT(AL1045,"0.#"),1)&lt;&gt;"."),TRUE,FALSE)</formula>
    </cfRule>
    <cfRule type="expression" dxfId="1924" priority="2026">
      <formula>IF(AND(AL1045&lt;0, RIGHT(TEXT(AL1045,"0.#"),1)="."),TRUE,FALSE)</formula>
    </cfRule>
  </conditionalFormatting>
  <conditionalFormatting sqref="Y1045:Y1072">
    <cfRule type="expression" dxfId="1923" priority="2021">
      <formula>IF(RIGHT(TEXT(Y1045,"0.#"),1)=".",FALSE,TRUE)</formula>
    </cfRule>
    <cfRule type="expression" dxfId="1922" priority="2022">
      <formula>IF(RIGHT(TEXT(Y1045,"0.#"),1)=".",TRUE,FALSE)</formula>
    </cfRule>
  </conditionalFormatting>
  <conditionalFormatting sqref="AL1043:AO1044">
    <cfRule type="expression" dxfId="1921" priority="2017">
      <formula>IF(AND(AL1043&gt;=0, RIGHT(TEXT(AL1043,"0.#"),1)&lt;&gt;"."),TRUE,FALSE)</formula>
    </cfRule>
    <cfRule type="expression" dxfId="1920" priority="2018">
      <formula>IF(AND(AL1043&gt;=0, RIGHT(TEXT(AL1043,"0.#"),1)="."),TRUE,FALSE)</formula>
    </cfRule>
    <cfRule type="expression" dxfId="1919" priority="2019">
      <formula>IF(AND(AL1043&lt;0, RIGHT(TEXT(AL1043,"0.#"),1)&lt;&gt;"."),TRUE,FALSE)</formula>
    </cfRule>
    <cfRule type="expression" dxfId="1918" priority="2020">
      <formula>IF(AND(AL1043&lt;0, RIGHT(TEXT(AL1043,"0.#"),1)="."),TRUE,FALSE)</formula>
    </cfRule>
  </conditionalFormatting>
  <conditionalFormatting sqref="Y1043:Y1044">
    <cfRule type="expression" dxfId="1917" priority="2015">
      <formula>IF(RIGHT(TEXT(Y1043,"0.#"),1)=".",FALSE,TRUE)</formula>
    </cfRule>
    <cfRule type="expression" dxfId="1916" priority="2016">
      <formula>IF(RIGHT(TEXT(Y1043,"0.#"),1)=".",TRUE,FALSE)</formula>
    </cfRule>
  </conditionalFormatting>
  <conditionalFormatting sqref="AL1078:AO1105">
    <cfRule type="expression" dxfId="1915" priority="2011">
      <formula>IF(AND(AL1078&gt;=0, RIGHT(TEXT(AL1078,"0.#"),1)&lt;&gt;"."),TRUE,FALSE)</formula>
    </cfRule>
    <cfRule type="expression" dxfId="1914" priority="2012">
      <formula>IF(AND(AL1078&gt;=0, RIGHT(TEXT(AL1078,"0.#"),1)="."),TRUE,FALSE)</formula>
    </cfRule>
    <cfRule type="expression" dxfId="1913" priority="2013">
      <formula>IF(AND(AL1078&lt;0, RIGHT(TEXT(AL1078,"0.#"),1)&lt;&gt;"."),TRUE,FALSE)</formula>
    </cfRule>
    <cfRule type="expression" dxfId="1912" priority="2014">
      <formula>IF(AND(AL1078&lt;0, RIGHT(TEXT(AL1078,"0.#"),1)="."),TRUE,FALSE)</formula>
    </cfRule>
  </conditionalFormatting>
  <conditionalFormatting sqref="Y1078:Y1105">
    <cfRule type="expression" dxfId="1911" priority="2009">
      <formula>IF(RIGHT(TEXT(Y1078,"0.#"),1)=".",FALSE,TRUE)</formula>
    </cfRule>
    <cfRule type="expression" dxfId="1910" priority="2010">
      <formula>IF(RIGHT(TEXT(Y1078,"0.#"),1)=".",TRUE,FALSE)</formula>
    </cfRule>
  </conditionalFormatting>
  <conditionalFormatting sqref="AL1076:AO1077">
    <cfRule type="expression" dxfId="1909" priority="2005">
      <formula>IF(AND(AL1076&gt;=0, RIGHT(TEXT(AL1076,"0.#"),1)&lt;&gt;"."),TRUE,FALSE)</formula>
    </cfRule>
    <cfRule type="expression" dxfId="1908" priority="2006">
      <formula>IF(AND(AL1076&gt;=0, RIGHT(TEXT(AL1076,"0.#"),1)="."),TRUE,FALSE)</formula>
    </cfRule>
    <cfRule type="expression" dxfId="1907" priority="2007">
      <formula>IF(AND(AL1076&lt;0, RIGHT(TEXT(AL1076,"0.#"),1)&lt;&gt;"."),TRUE,FALSE)</formula>
    </cfRule>
    <cfRule type="expression" dxfId="1906" priority="2008">
      <formula>IF(AND(AL1076&lt;0, RIGHT(TEXT(AL1076,"0.#"),1)="."),TRUE,FALSE)</formula>
    </cfRule>
  </conditionalFormatting>
  <conditionalFormatting sqref="Y1076:Y1077">
    <cfRule type="expression" dxfId="1905" priority="2003">
      <formula>IF(RIGHT(TEXT(Y1076,"0.#"),1)=".",FALSE,TRUE)</formula>
    </cfRule>
    <cfRule type="expression" dxfId="1904" priority="2004">
      <formula>IF(RIGHT(TEXT(Y1076,"0.#"),1)=".",TRUE,FALSE)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14:AC14">
    <cfRule type="expression" dxfId="711" priority="11">
      <formula>IF(RIGHT(TEXT(P14,"0.#"),1)=".",FALSE,TRUE)</formula>
    </cfRule>
    <cfRule type="expression" dxfId="710" priority="12">
      <formula>IF(RIGHT(TEXT(P14,"0.#"),1)=".",TRUE,FALSE)</formula>
    </cfRule>
  </conditionalFormatting>
  <conditionalFormatting sqref="P13:AC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15:AC17">
    <cfRule type="expression" dxfId="705" priority="5">
      <formula>IF(RIGHT(TEXT(P15,"0.#"),1)=".",FALSE,TRUE)</formula>
    </cfRule>
    <cfRule type="expression" dxfId="704" priority="6">
      <formula>IF(RIGHT(TEXT(P15,"0.#"),1)=".",TRUE,FALSE)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4" max="49" man="1"/>
    <brk id="699"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1" t="s">
        <v>146</v>
      </c>
      <c r="H2" s="776"/>
      <c r="I2" s="776"/>
      <c r="J2" s="776"/>
      <c r="K2" s="776"/>
      <c r="L2" s="776"/>
      <c r="M2" s="776"/>
      <c r="N2" s="776"/>
      <c r="O2" s="777"/>
      <c r="P2" s="775" t="s">
        <v>59</v>
      </c>
      <c r="Q2" s="776"/>
      <c r="R2" s="776"/>
      <c r="S2" s="776"/>
      <c r="T2" s="776"/>
      <c r="U2" s="776"/>
      <c r="V2" s="776"/>
      <c r="W2" s="776"/>
      <c r="X2" s="777"/>
      <c r="Y2" s="999"/>
      <c r="Z2" s="412"/>
      <c r="AA2" s="413"/>
      <c r="AB2" s="1003" t="s">
        <v>11</v>
      </c>
      <c r="AC2" s="1004"/>
      <c r="AD2" s="1005"/>
      <c r="AE2" s="991" t="s">
        <v>392</v>
      </c>
      <c r="AF2" s="991"/>
      <c r="AG2" s="991"/>
      <c r="AH2" s="991"/>
      <c r="AI2" s="991" t="s">
        <v>414</v>
      </c>
      <c r="AJ2" s="991"/>
      <c r="AK2" s="991"/>
      <c r="AL2" s="454"/>
      <c r="AM2" s="991" t="s">
        <v>511</v>
      </c>
      <c r="AN2" s="991"/>
      <c r="AO2" s="991"/>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1000"/>
      <c r="Z3" s="1001"/>
      <c r="AA3" s="1002"/>
      <c r="AB3" s="1006"/>
      <c r="AC3" s="1007"/>
      <c r="AD3" s="100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1" t="s">
        <v>146</v>
      </c>
      <c r="H9" s="776"/>
      <c r="I9" s="776"/>
      <c r="J9" s="776"/>
      <c r="K9" s="776"/>
      <c r="L9" s="776"/>
      <c r="M9" s="776"/>
      <c r="N9" s="776"/>
      <c r="O9" s="777"/>
      <c r="P9" s="775" t="s">
        <v>59</v>
      </c>
      <c r="Q9" s="776"/>
      <c r="R9" s="776"/>
      <c r="S9" s="776"/>
      <c r="T9" s="776"/>
      <c r="U9" s="776"/>
      <c r="V9" s="776"/>
      <c r="W9" s="776"/>
      <c r="X9" s="777"/>
      <c r="Y9" s="999"/>
      <c r="Z9" s="412"/>
      <c r="AA9" s="413"/>
      <c r="AB9" s="1003" t="s">
        <v>11</v>
      </c>
      <c r="AC9" s="1004"/>
      <c r="AD9" s="1005"/>
      <c r="AE9" s="991" t="s">
        <v>392</v>
      </c>
      <c r="AF9" s="991"/>
      <c r="AG9" s="991"/>
      <c r="AH9" s="991"/>
      <c r="AI9" s="991" t="s">
        <v>414</v>
      </c>
      <c r="AJ9" s="991"/>
      <c r="AK9" s="991"/>
      <c r="AL9" s="454"/>
      <c r="AM9" s="991" t="s">
        <v>511</v>
      </c>
      <c r="AN9" s="991"/>
      <c r="AO9" s="991"/>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1000"/>
      <c r="Z10" s="1001"/>
      <c r="AA10" s="1002"/>
      <c r="AB10" s="1006"/>
      <c r="AC10" s="1007"/>
      <c r="AD10" s="100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1" t="s">
        <v>146</v>
      </c>
      <c r="H16" s="776"/>
      <c r="I16" s="776"/>
      <c r="J16" s="776"/>
      <c r="K16" s="776"/>
      <c r="L16" s="776"/>
      <c r="M16" s="776"/>
      <c r="N16" s="776"/>
      <c r="O16" s="777"/>
      <c r="P16" s="775" t="s">
        <v>59</v>
      </c>
      <c r="Q16" s="776"/>
      <c r="R16" s="776"/>
      <c r="S16" s="776"/>
      <c r="T16" s="776"/>
      <c r="U16" s="776"/>
      <c r="V16" s="776"/>
      <c r="W16" s="776"/>
      <c r="X16" s="777"/>
      <c r="Y16" s="999"/>
      <c r="Z16" s="412"/>
      <c r="AA16" s="413"/>
      <c r="AB16" s="1003" t="s">
        <v>11</v>
      </c>
      <c r="AC16" s="1004"/>
      <c r="AD16" s="1005"/>
      <c r="AE16" s="991" t="s">
        <v>392</v>
      </c>
      <c r="AF16" s="991"/>
      <c r="AG16" s="991"/>
      <c r="AH16" s="991"/>
      <c r="AI16" s="991" t="s">
        <v>414</v>
      </c>
      <c r="AJ16" s="991"/>
      <c r="AK16" s="991"/>
      <c r="AL16" s="454"/>
      <c r="AM16" s="991" t="s">
        <v>511</v>
      </c>
      <c r="AN16" s="991"/>
      <c r="AO16" s="991"/>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1000"/>
      <c r="Z17" s="1001"/>
      <c r="AA17" s="1002"/>
      <c r="AB17" s="1006"/>
      <c r="AC17" s="1007"/>
      <c r="AD17" s="100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1" t="s">
        <v>146</v>
      </c>
      <c r="H23" s="776"/>
      <c r="I23" s="776"/>
      <c r="J23" s="776"/>
      <c r="K23" s="776"/>
      <c r="L23" s="776"/>
      <c r="M23" s="776"/>
      <c r="N23" s="776"/>
      <c r="O23" s="777"/>
      <c r="P23" s="775" t="s">
        <v>59</v>
      </c>
      <c r="Q23" s="776"/>
      <c r="R23" s="776"/>
      <c r="S23" s="776"/>
      <c r="T23" s="776"/>
      <c r="U23" s="776"/>
      <c r="V23" s="776"/>
      <c r="W23" s="776"/>
      <c r="X23" s="777"/>
      <c r="Y23" s="999"/>
      <c r="Z23" s="412"/>
      <c r="AA23" s="413"/>
      <c r="AB23" s="1003" t="s">
        <v>11</v>
      </c>
      <c r="AC23" s="1004"/>
      <c r="AD23" s="1005"/>
      <c r="AE23" s="991" t="s">
        <v>392</v>
      </c>
      <c r="AF23" s="991"/>
      <c r="AG23" s="991"/>
      <c r="AH23" s="991"/>
      <c r="AI23" s="991" t="s">
        <v>414</v>
      </c>
      <c r="AJ23" s="991"/>
      <c r="AK23" s="991"/>
      <c r="AL23" s="454"/>
      <c r="AM23" s="991" t="s">
        <v>511</v>
      </c>
      <c r="AN23" s="991"/>
      <c r="AO23" s="991"/>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1000"/>
      <c r="Z24" s="1001"/>
      <c r="AA24" s="1002"/>
      <c r="AB24" s="1006"/>
      <c r="AC24" s="1007"/>
      <c r="AD24" s="100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1" t="s">
        <v>146</v>
      </c>
      <c r="H30" s="776"/>
      <c r="I30" s="776"/>
      <c r="J30" s="776"/>
      <c r="K30" s="776"/>
      <c r="L30" s="776"/>
      <c r="M30" s="776"/>
      <c r="N30" s="776"/>
      <c r="O30" s="777"/>
      <c r="P30" s="775" t="s">
        <v>59</v>
      </c>
      <c r="Q30" s="776"/>
      <c r="R30" s="776"/>
      <c r="S30" s="776"/>
      <c r="T30" s="776"/>
      <c r="U30" s="776"/>
      <c r="V30" s="776"/>
      <c r="W30" s="776"/>
      <c r="X30" s="777"/>
      <c r="Y30" s="999"/>
      <c r="Z30" s="412"/>
      <c r="AA30" s="413"/>
      <c r="AB30" s="1003" t="s">
        <v>11</v>
      </c>
      <c r="AC30" s="1004"/>
      <c r="AD30" s="1005"/>
      <c r="AE30" s="991" t="s">
        <v>392</v>
      </c>
      <c r="AF30" s="991"/>
      <c r="AG30" s="991"/>
      <c r="AH30" s="991"/>
      <c r="AI30" s="991" t="s">
        <v>414</v>
      </c>
      <c r="AJ30" s="991"/>
      <c r="AK30" s="991"/>
      <c r="AL30" s="454"/>
      <c r="AM30" s="991" t="s">
        <v>511</v>
      </c>
      <c r="AN30" s="991"/>
      <c r="AO30" s="991"/>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1000"/>
      <c r="Z31" s="1001"/>
      <c r="AA31" s="1002"/>
      <c r="AB31" s="1006"/>
      <c r="AC31" s="1007"/>
      <c r="AD31" s="100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1" t="s">
        <v>146</v>
      </c>
      <c r="H37" s="776"/>
      <c r="I37" s="776"/>
      <c r="J37" s="776"/>
      <c r="K37" s="776"/>
      <c r="L37" s="776"/>
      <c r="M37" s="776"/>
      <c r="N37" s="776"/>
      <c r="O37" s="777"/>
      <c r="P37" s="775" t="s">
        <v>59</v>
      </c>
      <c r="Q37" s="776"/>
      <c r="R37" s="776"/>
      <c r="S37" s="776"/>
      <c r="T37" s="776"/>
      <c r="U37" s="776"/>
      <c r="V37" s="776"/>
      <c r="W37" s="776"/>
      <c r="X37" s="777"/>
      <c r="Y37" s="999"/>
      <c r="Z37" s="412"/>
      <c r="AA37" s="413"/>
      <c r="AB37" s="1003" t="s">
        <v>11</v>
      </c>
      <c r="AC37" s="1004"/>
      <c r="AD37" s="1005"/>
      <c r="AE37" s="991" t="s">
        <v>392</v>
      </c>
      <c r="AF37" s="991"/>
      <c r="AG37" s="991"/>
      <c r="AH37" s="991"/>
      <c r="AI37" s="991" t="s">
        <v>414</v>
      </c>
      <c r="AJ37" s="991"/>
      <c r="AK37" s="991"/>
      <c r="AL37" s="454"/>
      <c r="AM37" s="991" t="s">
        <v>511</v>
      </c>
      <c r="AN37" s="991"/>
      <c r="AO37" s="991"/>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1000"/>
      <c r="Z38" s="1001"/>
      <c r="AA38" s="1002"/>
      <c r="AB38" s="1006"/>
      <c r="AC38" s="1007"/>
      <c r="AD38" s="100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1" t="s">
        <v>146</v>
      </c>
      <c r="H44" s="776"/>
      <c r="I44" s="776"/>
      <c r="J44" s="776"/>
      <c r="K44" s="776"/>
      <c r="L44" s="776"/>
      <c r="M44" s="776"/>
      <c r="N44" s="776"/>
      <c r="O44" s="777"/>
      <c r="P44" s="775" t="s">
        <v>59</v>
      </c>
      <c r="Q44" s="776"/>
      <c r="R44" s="776"/>
      <c r="S44" s="776"/>
      <c r="T44" s="776"/>
      <c r="U44" s="776"/>
      <c r="V44" s="776"/>
      <c r="W44" s="776"/>
      <c r="X44" s="777"/>
      <c r="Y44" s="999"/>
      <c r="Z44" s="412"/>
      <c r="AA44" s="413"/>
      <c r="AB44" s="1003" t="s">
        <v>11</v>
      </c>
      <c r="AC44" s="1004"/>
      <c r="AD44" s="1005"/>
      <c r="AE44" s="991" t="s">
        <v>392</v>
      </c>
      <c r="AF44" s="991"/>
      <c r="AG44" s="991"/>
      <c r="AH44" s="991"/>
      <c r="AI44" s="991" t="s">
        <v>414</v>
      </c>
      <c r="AJ44" s="991"/>
      <c r="AK44" s="991"/>
      <c r="AL44" s="454"/>
      <c r="AM44" s="991" t="s">
        <v>511</v>
      </c>
      <c r="AN44" s="991"/>
      <c r="AO44" s="991"/>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1000"/>
      <c r="Z45" s="1001"/>
      <c r="AA45" s="1002"/>
      <c r="AB45" s="1006"/>
      <c r="AC45" s="1007"/>
      <c r="AD45" s="100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1" t="s">
        <v>146</v>
      </c>
      <c r="H51" s="776"/>
      <c r="I51" s="776"/>
      <c r="J51" s="776"/>
      <c r="K51" s="776"/>
      <c r="L51" s="776"/>
      <c r="M51" s="776"/>
      <c r="N51" s="776"/>
      <c r="O51" s="777"/>
      <c r="P51" s="775" t="s">
        <v>59</v>
      </c>
      <c r="Q51" s="776"/>
      <c r="R51" s="776"/>
      <c r="S51" s="776"/>
      <c r="T51" s="776"/>
      <c r="U51" s="776"/>
      <c r="V51" s="776"/>
      <c r="W51" s="776"/>
      <c r="X51" s="777"/>
      <c r="Y51" s="999"/>
      <c r="Z51" s="412"/>
      <c r="AA51" s="413"/>
      <c r="AB51" s="454" t="s">
        <v>11</v>
      </c>
      <c r="AC51" s="1004"/>
      <c r="AD51" s="1005"/>
      <c r="AE51" s="991" t="s">
        <v>392</v>
      </c>
      <c r="AF51" s="991"/>
      <c r="AG51" s="991"/>
      <c r="AH51" s="991"/>
      <c r="AI51" s="991" t="s">
        <v>414</v>
      </c>
      <c r="AJ51" s="991"/>
      <c r="AK51" s="991"/>
      <c r="AL51" s="454"/>
      <c r="AM51" s="991" t="s">
        <v>511</v>
      </c>
      <c r="AN51" s="991"/>
      <c r="AO51" s="991"/>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1000"/>
      <c r="Z52" s="1001"/>
      <c r="AA52" s="1002"/>
      <c r="AB52" s="1006"/>
      <c r="AC52" s="1007"/>
      <c r="AD52" s="100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1" t="s">
        <v>146</v>
      </c>
      <c r="H58" s="776"/>
      <c r="I58" s="776"/>
      <c r="J58" s="776"/>
      <c r="K58" s="776"/>
      <c r="L58" s="776"/>
      <c r="M58" s="776"/>
      <c r="N58" s="776"/>
      <c r="O58" s="777"/>
      <c r="P58" s="775" t="s">
        <v>59</v>
      </c>
      <c r="Q58" s="776"/>
      <c r="R58" s="776"/>
      <c r="S58" s="776"/>
      <c r="T58" s="776"/>
      <c r="U58" s="776"/>
      <c r="V58" s="776"/>
      <c r="W58" s="776"/>
      <c r="X58" s="777"/>
      <c r="Y58" s="999"/>
      <c r="Z58" s="412"/>
      <c r="AA58" s="413"/>
      <c r="AB58" s="1003" t="s">
        <v>11</v>
      </c>
      <c r="AC58" s="1004"/>
      <c r="AD58" s="1005"/>
      <c r="AE58" s="991" t="s">
        <v>392</v>
      </c>
      <c r="AF58" s="991"/>
      <c r="AG58" s="991"/>
      <c r="AH58" s="991"/>
      <c r="AI58" s="991" t="s">
        <v>414</v>
      </c>
      <c r="AJ58" s="991"/>
      <c r="AK58" s="991"/>
      <c r="AL58" s="454"/>
      <c r="AM58" s="991" t="s">
        <v>511</v>
      </c>
      <c r="AN58" s="991"/>
      <c r="AO58" s="991"/>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1000"/>
      <c r="Z59" s="1001"/>
      <c r="AA59" s="1002"/>
      <c r="AB59" s="1006"/>
      <c r="AC59" s="1007"/>
      <c r="AD59" s="100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1" t="s">
        <v>146</v>
      </c>
      <c r="H65" s="776"/>
      <c r="I65" s="776"/>
      <c r="J65" s="776"/>
      <c r="K65" s="776"/>
      <c r="L65" s="776"/>
      <c r="M65" s="776"/>
      <c r="N65" s="776"/>
      <c r="O65" s="777"/>
      <c r="P65" s="775" t="s">
        <v>59</v>
      </c>
      <c r="Q65" s="776"/>
      <c r="R65" s="776"/>
      <c r="S65" s="776"/>
      <c r="T65" s="776"/>
      <c r="U65" s="776"/>
      <c r="V65" s="776"/>
      <c r="W65" s="776"/>
      <c r="X65" s="777"/>
      <c r="Y65" s="999"/>
      <c r="Z65" s="412"/>
      <c r="AA65" s="413"/>
      <c r="AB65" s="1003" t="s">
        <v>11</v>
      </c>
      <c r="AC65" s="1004"/>
      <c r="AD65" s="1005"/>
      <c r="AE65" s="991" t="s">
        <v>392</v>
      </c>
      <c r="AF65" s="991"/>
      <c r="AG65" s="991"/>
      <c r="AH65" s="991"/>
      <c r="AI65" s="991" t="s">
        <v>414</v>
      </c>
      <c r="AJ65" s="991"/>
      <c r="AK65" s="991"/>
      <c r="AL65" s="454"/>
      <c r="AM65" s="991" t="s">
        <v>511</v>
      </c>
      <c r="AN65" s="991"/>
      <c r="AO65" s="991"/>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1000"/>
      <c r="Z66" s="1001"/>
      <c r="AA66" s="1002"/>
      <c r="AB66" s="1006"/>
      <c r="AC66" s="1007"/>
      <c r="AD66" s="100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2">
        <v>1</v>
      </c>
      <c r="B4" s="105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長沼 加寿巳</dc:creator>
  <cp:lastModifiedBy>防衛省</cp:lastModifiedBy>
  <cp:lastPrinted>2021-03-08T07:58:12Z</cp:lastPrinted>
  <dcterms:created xsi:type="dcterms:W3CDTF">2012-03-13T00:50:25Z</dcterms:created>
  <dcterms:modified xsi:type="dcterms:W3CDTF">2021-07-02T06:19:29Z</dcterms:modified>
</cp:coreProperties>
</file>