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2725" windowHeight="10755"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134" i="3"/>
  <c r="AY459" i="3"/>
  <c r="AY606" i="3"/>
  <c r="AY615" i="3"/>
  <c r="AY645" i="3"/>
  <c r="AY213" i="3"/>
  <c r="AY271" i="3"/>
  <c r="AY255" i="3"/>
  <c r="AY369"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<sst xmlns="http://schemas.openxmlformats.org/spreadsheetml/2006/main" count="3194" uniqueCount="825">
  <si>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</si>
  <si>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</si>
  <si>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</si>
  <si>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</si>
  <si>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</si>
  <si>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</si>
  <si>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</si>
  <si>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</si>
  <si>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</si>
  <si>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</si>
  <si>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</si>
  <si>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</si>
  <si>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</si>
  <si>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</si>
  <si>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</si>
  <si>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</si>
  <si>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</si>
  <si>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</si>
  <si>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</si>
  <si>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</si>
  <si>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</si>
  <si>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</si>
  <si>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</si>
  <si>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</si>
  <si>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</si>
  <si>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</si>
  <si>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</si>
  <si>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</si>
  <si>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</si>
  <si>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</si>
  <si>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</si>
  <si>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</si>
  <si>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</si>
  <si>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</si>
  <si>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</si>
  <si>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</si>
  <si>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</si>
  <si>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</si>
  <si>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</si>
  <si>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</si>
  <si>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</si>
  <si>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</si>
  <si>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</si>
  <si>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</si>
  <si>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</si>
  <si>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</si>
  <si>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</si>
  <si>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</si>
  <si>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</si>
  <si>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</si>
  <si>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</si>
  <si>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</si>
  <si>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</si>
  <si>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</si>
  <si>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</si>
  <si>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</si>
  <si>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</si>
  <si>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</si>
  <si>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</si>
  <si>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</si>
  <si>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</si>
  <si>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</si>
  <si>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</si>
  <si>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</si>
  <si>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</si>
  <si>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</si>
  <si>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</si>
  <si>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</si>
  <si>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</si>
  <si>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</si>
  <si>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</si>
  <si>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</si>
  <si>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</si>
  <si>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</si>
  <si>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</si>
  <si>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</si>
  <si>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</si>
  <si>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</si>
  <si>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</si>
  <si>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</si>
  <si>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</si>
  <si>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</si>
  <si>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</si>
  <si>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</si>
  <si>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</si>
  <si>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</si>
  <si>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</si>
  <si>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</si>
  <si>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</si>
  <si>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</si>
  <si>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</si>
  <si>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</si>
  <si>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</si>
  <si>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</si>
  <si>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</si>
  <si>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</si>
  <si>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</si>
  <si>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</si>
  <si>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</si>
  <si>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</si>
  <si>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</si>
  <si>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</si>
  <si>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</si>
  <si>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</si>
  <si>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</si>
  <si>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</si>
  <si>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</si>
  <si>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</si>
  <si>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</si>
  <si>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</si>
  <si>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</si>
  <si>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</si>
  <si>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</si>
  <si>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</si>
  <si>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</si>
  <si>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</si>
  <si>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</si>
  <si>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</si>
  <si>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</si>
  <si>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</si>
  <si>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</si>
  <si>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</si>
  <si>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</si>
  <si>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</si>
  <si>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</si>
  <si>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</si>
  <si>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</si>
  <si>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</si>
  <si>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</si>
  <si>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</si>
  <si>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</si>
  <si>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</si>
  <si>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</si>
  <si>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</si>
  <si>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</si>
  <si>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</si>
  <si>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</si>
  <si>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</si>
  <si>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</si>
  <si>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</si>
  <si>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</si>
  <si>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</si>
  <si>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</si>
  <si>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</si>
  <si>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</si>
  <si>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</si>
  <si>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</si>
  <si>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</si>
  <si>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</si>
  <si>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</si>
  <si>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</si>
  <si>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</si>
  <si>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</si>
  <si>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</si>
  <si>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</si>
  <si>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</si>
  <si>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</si>
  <si>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</si>
  <si>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</si>
  <si>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</si>
  <si>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</si>
  <si>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</si>
  <si>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</si>
  <si>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</si>
  <si>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</si>
  <si>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</si>
  <si>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</si>
  <si>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</si>
  <si>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</si>
  <si>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</si>
  <si>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</si>
  <si>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</si>
  <si>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</si>
  <si>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</si>
  <si>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</si>
  <si>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</si>
  <si>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</si>
  <si>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</si>
  <si>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</si>
  <si>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</si>
  <si>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</si>
  <si>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</si>
  <si>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</si>
  <si>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</si>
  <si>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</si>
  <si>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</si>
  <si>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</si>
  <si>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</si>
  <si>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</si>
  <si>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</si>
  <si>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</si>
  <si>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</si>
  <si>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</si>
  <si>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</si>
  <si>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</si>
  <si>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</si>
  <si>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</si>
  <si>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</si>
  <si>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</si>
  <si>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</si>
  <si>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</si>
  <si>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</si>
  <si>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</si>
  <si>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</si>
  <si>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</si>
  <si>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</si>
  <si>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</si>
  <si>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</si>
  <si>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</si>
  <si>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</si>
  <si>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</si>
  <si>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</si>
  <si>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</si>
  <si>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</si>
  <si>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</si>
  <si>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</si>
  <si>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</si>
  <si>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</si>
  <si>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</si>
  <si>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</si>
  <si>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</si>
  <si>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</si>
  <si>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</si>
  <si>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</si>
  <si>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</si>
  <si>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</si>
  <si>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</si>
  <si>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</si>
  <si>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</si>
  <si>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</si>
  <si>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</si>
  <si>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</si>
  <si>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</si>
  <si>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</si>
  <si>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</si>
  <si>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</si>
  <si>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</si>
  <si>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</si>
  <si>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</si>
  <si>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</si>
  <si>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</si>
  <si>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</si>
  <si>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</si>
  <si>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</si>
  <si>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</si>
  <si>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</si>
  <si>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</si>
  <si>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</si>
  <si>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</si>
  <si>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</si>
  <si>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</si>
  <si>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</si>
  <si>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</si>
  <si>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</si>
  <si>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</si>
  <si>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</si>
  <si>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</si>
  <si>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</si>
  <si>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</si>
  <si>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</si>
  <si>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</si>
  <si>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</si>
  <si>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</si>
  <si>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</si>
  <si>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</si>
  <si>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</si>
  <si>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</si>
  <si>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</si>
  <si>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</si>
  <si>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</si>
  <si>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</si>
  <si>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</si>
  <si>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</si>
  <si>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</si>
  <si>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</si>
  <si>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</si>
  <si>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</si>
  <si>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</si>
  <si>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</si>
  <si>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</si>
  <si>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</si>
  <si>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</si>
  <si>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</si>
  <si>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</si>
  <si>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</si>
  <si>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</si>
  <si>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</si>
  <si>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</si>
  <si>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</si>
  <si>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</si>
  <si>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</si>
  <si>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</si>
  <si>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</si>
  <si>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</si>
  <si>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</si>
  <si>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</si>
  <si>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</si>
  <si>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</si>
  <si>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</si>
  <si>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</si>
  <si>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</si>
  <si>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</si>
  <si>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</si>
  <si>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</si>
  <si>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</si>
  <si>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</si>
  <si>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</si>
  <si>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</si>
  <si>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</si>
  <si>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</si>
  <si>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</si>
  <si>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</si>
  <si>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</si>
  <si>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</si>
  <si>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</si>
  <si>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</si>
  <si>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</si>
  <si>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</si>
  <si>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</si>
  <si>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</si>
  <si>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</si>
  <si>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</si>
  <si>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</si>
  <si>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</si>
  <si>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</si>
  <si>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</si>
  <si>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</si>
  <si>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</si>
  <si>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</si>
  <si>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</si>
  <si>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</si>
  <si>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</si>
  <si>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</si>
  <si>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</si>
  <si>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</si>
  <si>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</si>
  <si>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</si>
  <si>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</si>
  <si>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</si>
  <si>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</si>
  <si>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</si>
  <si>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</si>
  <si>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</si>
  <si>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</si>
  <si>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</si>
  <si>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</si>
  <si>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</si>
  <si>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</si>
  <si>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</si>
  <si>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</si>
  <si>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</si>
  <si>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</si>
  <si>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</si>
  <si>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</si>
  <si>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</si>
  <si>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</si>
  <si>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</si>
  <si>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</si>
  <si>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</si>
  <si>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</si>
  <si>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</si>
  <si>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</si>
  <si>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</si>
  <si>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</si>
  <si>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</si>
  <si>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</si>
  <si>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</si>
  <si>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</si>
  <si>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</si>
  <si>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</si>
  <si>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</si>
  <si>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</si>
  <si>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</si>
  <si>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</si>
  <si>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</si>
  <si>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</si>
  <si>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</si>
  <si>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</si>
  <si>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</si>
  <si>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</si>
  <si>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</si>
  <si>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</si>
  <si>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</si>
  <si>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</si>
  <si>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</si>
  <si>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</si>
  <si>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</si>
  <si>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</si>
  <si>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</si>
  <si>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</si>
  <si>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</si>
  <si>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</si>
  <si>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</si>
  <si>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</si>
  <si>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</si>
  <si>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</si>
  <si>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</si>
  <si>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</si>
  <si>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</si>
  <si>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</si>
  <si>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</si>
  <si>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</si>
  <si>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</si>
  <si>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</si>
  <si>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</si>
  <si>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</si>
  <si>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</si>
  <si>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</si>
  <si>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</si>
  <si>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</si>
  <si>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</si>
  <si>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</si>
  <si>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</si>
  <si>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</si>
  <si>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</si>
  <si>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</si>
  <si>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</si>
  <si>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</si>
  <si>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</si>
  <si>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</si>
  <si>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</si>
  <si>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</si>
  <si>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</si>
  <si>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</si>
  <si>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</si>
  <si>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</si>
  <si>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</si>
  <si>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</si>
  <si>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</si>
  <si>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</si>
  <si>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</si>
  <si>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</si>
  <si>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</si>
  <si>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</si>
  <si>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</si>
  <si>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</si>
  <si>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</si>
  <si>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</si>
  <si>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</si>
  <si>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</si>
  <si>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</si>
  <si>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</si>
  <si>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</si>
  <si>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</si>
  <si>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</si>
  <si>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</si>
  <si>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</si>
  <si>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</si>
  <si>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</si>
  <si>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</si>
  <si>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</si>
  <si>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</si>
  <si>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</si>
  <si>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</si>
  <si>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</si>
  <si>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</si>
  <si>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</si>
  <si>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</si>
  <si>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</si>
  <si>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</si>
  <si>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</si>
  <si>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</si>
  <si>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</si>
  <si>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</si>
  <si>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</si>
  <si>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</si>
  <si>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</si>
  <si>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</si>
  <si>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</si>
  <si>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</si>
  <si>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</si>
  <si>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</si>
  <si>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</si>
  <si>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</si>
  <si>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</si>
  <si>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</si>
  <si>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</si>
  <si>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</si>
  <si>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</si>
  <si>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</si>
  <si>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</si>
  <si>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</si>
  <si>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</si>
  <si>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</si>
  <si>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</si>
  <si>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</si>
  <si>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</si>
  <si>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</si>
  <si>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</si>
  <si>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</si>
  <si>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</si>
  <si>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</si>
  <si>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</si>
  <si>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</si>
  <si>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</si>
  <si>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</si>
  <si>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</si>
  <si>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</si>
  <si>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</si>
  <si>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</si>
  <si>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</si>
  <si>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</si>
  <si>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</si>
  <si>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</si>
  <si>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</si>
  <si>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</si>
  <si>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</si>
  <si>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</si>
  <si>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</si>
  <si>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</si>
  <si>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</si>
  <si>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</si>
  <si>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</si>
  <si>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</si>
  <si>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</si>
  <si>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</si>
  <si>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</si>
  <si>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</si>
  <si>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</si>
  <si>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</si>
  <si>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</si>
  <si>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</si>
  <si>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</si>
  <si>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</si>
  <si>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</si>
  <si>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</si>
  <si>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</si>
  <si>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</si>
  <si>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</si>
  <si>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</si>
  <si>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</si>
  <si>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</si>
  <si>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</si>
  <si>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</si>
  <si>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</si>
  <si>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</si>
  <si>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</si>
  <si>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</si>
  <si>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</si>
  <si>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</si>
  <si>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</si>
  <si>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</si>
  <si>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</si>
  <si>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</si>
  <si>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</si>
  <si>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</si>
  <si>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</si>
  <si>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</si>
  <si>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</si>
  <si>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</si>
  <si>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</si>
  <si>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</si>
  <si>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</si>
  <si>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</si>
  <si>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</si>
  <si>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</si>
  <si>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</si>
  <si>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</si>
  <si>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</si>
  <si>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</si>
  <si>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</si>
  <si>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</si>
  <si>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</si>
  <si>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</si>
  <si>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</si>
  <si>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</si>
  <si>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</si>
  <si>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</si>
  <si>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</si>
  <si>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</si>
  <si>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</si>
  <si>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</si>
  <si>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</si>
  <si>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</si>
  <si>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</si>
  <si>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</si>
  <si>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</si>
  <si>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</si>
  <si>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</si>
  <si>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</si>
  <si>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</si>
  <si>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</si>
  <si>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</si>
  <si>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</si>
  <si>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</si>
  <si>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</si>
  <si>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</si>
  <si>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</si>
  <si>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</si>
  <si>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</si>
  <si>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</si>
  <si>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</si>
  <si>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</si>
  <si>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</si>
  <si>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</si>
  <si>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</si>
  <si>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</si>
  <si>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</si>
  <si>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</si>
  <si>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</si>
  <si>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</si>
  <si>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</si>
  <si>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</si>
  <si>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</si>
  <si>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</si>
  <si>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</si>
  <si>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</si>
  <si>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</si>
  <si>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</si>
  <si>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</si>
  <si>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</si>
  <si>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</si>
  <si>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</si>
  <si>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</si>
  <si>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</si>
  <si>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</si>
  <si>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</si>
  <si>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</si>
  <si>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</si>
  <si>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</si>
  <si>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</si>
  <si>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</si>
  <si>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</si>
  <si>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</si>
  <si>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</si>
  <si>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</si>
  <si>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</si>
  <si>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</si>
  <si>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</si>
  <si>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</si>
  <si>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</si>
  <si>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</si>
  <si>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</si>
  <si>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</si>
  <si>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</si>
  <si>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</si>
  <si>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</si>
  <si>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</si>
  <si>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</si>
  <si>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</si>
  <si>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</si>
  <si>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</si>
  <si>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</si>
  <si>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</si>
  <si>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</si>
  <si>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</si>
  <si>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</si>
  <si>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</si>
  <si>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</si>
  <si>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</si>
  <si>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</si>
  <si>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</si>
  <si>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</si>
  <si>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</si>
  <si>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</si>
  <si>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</si>
  <si>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</si>
  <si>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</si>
  <si>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</si>
  <si>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</si>
  <si>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</si>
  <si>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</si>
  <si>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</si>
  <si>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</si>
  <si>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</si>
  <si>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</si>
  <si>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</si>
  <si>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</si>
  <si>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</si>
  <si>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</si>
  <si>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</si>
  <si>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</si>
  <si>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</si>
  <si>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</si>
  <si>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</si>
  <si>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</si>
  <si>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</si>
  <si>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</si>
  <si>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</si>
  <si>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</si>
  <si>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</si>
  <si>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</si>
  <si>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</si>
  <si>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</si>
  <si>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</si>
  <si>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</si>
  <si>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</si>
  <si>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</si>
  <si>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</si>
  <si>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</si>
  <si>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</si>
  <si>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</si>
  <si>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</si>
  <si>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</si>
  <si>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</si>
  <si>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</si>
  <si>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</si>
  <si>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</si>
  <si>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</si>
  <si>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</si>
  <si>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</si>
  <si>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</si>
  <si>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</si>
  <si>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</si>
  <si>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</si>
  <si>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</si>
  <si>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</si>
  <si>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</si>
  <si>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</si>
  <si>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</si>
  <si>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</si>
  <si>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</si>
  <si>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独立行政法人駐留軍等労働者労務管理機構運営費交付金</t>
    <phoneticPr fontId="5"/>
  </si>
  <si>
    <t>平成14年度</t>
    <rPh sb="0" eb="2">
      <t>ヘイセイ</t>
    </rPh>
    <rPh sb="4" eb="5">
      <t>ネン</t>
    </rPh>
    <rPh sb="5" eb="6">
      <t>ド</t>
    </rPh>
    <phoneticPr fontId="5"/>
  </si>
  <si>
    <t>終了予定なし</t>
    <rPh sb="0" eb="2">
      <t>シュウリョウ</t>
    </rPh>
    <rPh sb="2" eb="4">
      <t>ヨテイ</t>
    </rPh>
    <phoneticPr fontId="5"/>
  </si>
  <si>
    <t>地方協力局</t>
    <rPh sb="0" eb="2">
      <t>チホウ</t>
    </rPh>
    <rPh sb="2" eb="4">
      <t>キョウリョク</t>
    </rPh>
    <rPh sb="4" eb="5">
      <t>キョク</t>
    </rPh>
    <phoneticPr fontId="5"/>
  </si>
  <si>
    <t>労務管理課</t>
    <rPh sb="0" eb="2">
      <t>ロウム</t>
    </rPh>
    <rPh sb="2" eb="4">
      <t>カンリ</t>
    </rPh>
    <rPh sb="4" eb="5">
      <t>カ</t>
    </rPh>
    <phoneticPr fontId="5"/>
  </si>
  <si>
    <t>労務管理課長
脇坂　真一</t>
    <rPh sb="0" eb="2">
      <t>ロウム</t>
    </rPh>
    <rPh sb="2" eb="4">
      <t>カンリ</t>
    </rPh>
    <rPh sb="4" eb="5">
      <t>カ</t>
    </rPh>
    <rPh sb="5" eb="6">
      <t>チョウ</t>
    </rPh>
    <rPh sb="7" eb="9">
      <t>ワキサカ</t>
    </rPh>
    <rPh sb="10" eb="12">
      <t>シンイチ</t>
    </rPh>
    <phoneticPr fontId="5"/>
  </si>
  <si>
    <t>○</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</si>
  <si>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phoneticPr fontId="5"/>
  </si>
  <si>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98" eb="100">
      <t>レイワ</t>
    </rPh>
    <phoneticPr fontId="5"/>
  </si>
  <si>
    <t>　駐留軍等及び諸機関のために労務に服する者の雇入れ、提供、労務管理、給与及び福利厚生に関する事業を行うことにより、駐留軍等及び諸機関に必要な労働力の確保を図ることを目的とする。</t>
    <phoneticPr fontId="5"/>
  </si>
  <si>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5"/>
  </si>
  <si>
    <t>-</t>
    <phoneticPr fontId="5"/>
  </si>
  <si>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2">
      <t>ウンエイヒ</t>
    </rPh>
    <rPh sb="22" eb="25">
      <t>コウフキン</t>
    </rPh>
    <phoneticPr fontId="5"/>
  </si>
  <si>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phoneticPr fontId="5"/>
  </si>
  <si>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103" eb="105">
      <t>レイワ</t>
    </rPh>
    <phoneticPr fontId="5"/>
  </si>
  <si>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5"/>
  </si>
  <si>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5"/>
  </si>
  <si>
    <t>％</t>
    <phoneticPr fontId="5"/>
  </si>
  <si>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5"/>
  </si>
  <si>
    <t>人</t>
    <rPh sb="0" eb="1">
      <t>ヒト</t>
    </rPh>
    <phoneticPr fontId="5"/>
  </si>
  <si>
    <t>3,020/25,842</t>
    <phoneticPr fontId="5"/>
  </si>
  <si>
    <t>3,270/25,869</t>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</si>
  <si>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</si>
  <si>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在日米軍駐留経費の安定的な確保等</t>
    <rPh sb="15" eb="16">
      <t>トウ</t>
    </rPh>
    <phoneticPr fontId="5"/>
  </si>
  <si>
    <t>在日米軍駐留経費の安定的な確保</t>
    <phoneticPr fontId="5"/>
  </si>
  <si>
    <t>令和５年度</t>
    <rPh sb="0" eb="2">
      <t>レイワ</t>
    </rPh>
    <rPh sb="3" eb="5">
      <t>ネンド</t>
    </rPh>
    <phoneticPr fontId="5"/>
  </si>
  <si>
    <t>　駐留軍等及び諸機関のために労務に服する者の雇入れ、提供、労務管理、給与及び福利厚生に関する事業を行うことにより、駐留軍等及び諸機関に必要な労働力の確保を図ることを目的とする。</t>
  </si>
  <si>
    <t>－</t>
  </si>
  <si>
    <t>0481</t>
    <phoneticPr fontId="5"/>
  </si>
  <si>
    <t>0372</t>
    <phoneticPr fontId="5"/>
  </si>
  <si>
    <t>0340</t>
    <phoneticPr fontId="5"/>
  </si>
  <si>
    <t>0487</t>
    <phoneticPr fontId="5"/>
  </si>
  <si>
    <t>0389</t>
    <phoneticPr fontId="5"/>
  </si>
  <si>
    <t>0251</t>
    <phoneticPr fontId="5"/>
  </si>
  <si>
    <t>0230</t>
    <phoneticPr fontId="5"/>
  </si>
  <si>
    <t>0224</t>
    <phoneticPr fontId="5"/>
  </si>
  <si>
    <t>0214</t>
    <phoneticPr fontId="5"/>
  </si>
  <si>
    <t>防衛省</t>
  </si>
  <si>
    <t>運営費交付金</t>
    <rPh sb="0" eb="3">
      <t>ウンエイヒ</t>
    </rPh>
    <rPh sb="3" eb="6">
      <t>コウフキン</t>
    </rPh>
    <phoneticPr fontId="5"/>
  </si>
  <si>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5"/>
  </si>
  <si>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5"/>
  </si>
  <si>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5"/>
  </si>
  <si>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5"/>
  </si>
  <si>
    <t>－</t>
    <phoneticPr fontId="5"/>
  </si>
  <si>
    <t>-</t>
    <phoneticPr fontId="5"/>
  </si>
  <si>
    <t>3,339/25,810</t>
    <phoneticPr fontId="5"/>
  </si>
  <si>
    <t>3,263/25,810</t>
    <phoneticPr fontId="5"/>
  </si>
  <si>
    <t>災害見舞金</t>
    <rPh sb="0" eb="2">
      <t>サイガイ</t>
    </rPh>
    <rPh sb="2" eb="5">
      <t>ミマイキン</t>
    </rPh>
    <phoneticPr fontId="5"/>
  </si>
  <si>
    <t>駐留軍等労働者への災害見舞金</t>
    <rPh sb="0" eb="3">
      <t>チュウリュウグン</t>
    </rPh>
    <rPh sb="3" eb="4">
      <t>トウ</t>
    </rPh>
    <rPh sb="4" eb="7">
      <t>ロウドウシャ</t>
    </rPh>
    <rPh sb="9" eb="11">
      <t>サイガイ</t>
    </rPh>
    <rPh sb="11" eb="14">
      <t>ミマイキン</t>
    </rPh>
    <phoneticPr fontId="5"/>
  </si>
  <si>
    <t>業務委託費</t>
    <rPh sb="0" eb="2">
      <t>ギョウム</t>
    </rPh>
    <rPh sb="2" eb="5">
      <t>イタクヒ</t>
    </rPh>
    <phoneticPr fontId="5"/>
  </si>
  <si>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5"/>
  </si>
  <si>
    <t>被服費</t>
    <rPh sb="0" eb="3">
      <t>ヒフクヒ</t>
    </rPh>
    <phoneticPr fontId="5"/>
  </si>
  <si>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5"/>
  </si>
  <si>
    <t>B.個人A</t>
    <phoneticPr fontId="5"/>
  </si>
  <si>
    <t>個人A</t>
    <rPh sb="0" eb="2">
      <t>コジン</t>
    </rPh>
    <phoneticPr fontId="5"/>
  </si>
  <si>
    <t>個人B</t>
    <rPh sb="0" eb="2">
      <t>コジン</t>
    </rPh>
    <phoneticPr fontId="5"/>
  </si>
  <si>
    <t>D.株式会社穂高商事</t>
    <rPh sb="2" eb="6">
      <t>カブシキガイシャ</t>
    </rPh>
    <rPh sb="6" eb="8">
      <t>ホダカ</t>
    </rPh>
    <rPh sb="8" eb="10">
      <t>ショウジ</t>
    </rPh>
    <phoneticPr fontId="5"/>
  </si>
  <si>
    <t>駐留軍等労働者への成人病予防健康診断業務</t>
    <rPh sb="0" eb="7">
      <t>チュウリュウグントウロウドウシャ</t>
    </rPh>
    <rPh sb="9" eb="12">
      <t>セイジンビョウ</t>
    </rPh>
    <rPh sb="12" eb="14">
      <t>ヨボウ</t>
    </rPh>
    <rPh sb="14" eb="16">
      <t>ケンコウ</t>
    </rPh>
    <rPh sb="16" eb="18">
      <t>シンダン</t>
    </rPh>
    <rPh sb="18" eb="20">
      <t>ギョウム</t>
    </rPh>
    <phoneticPr fontId="5"/>
  </si>
  <si>
    <t>株式会社穂高商事</t>
    <phoneticPr fontId="5"/>
  </si>
  <si>
    <t>日洋物産株式会社</t>
    <phoneticPr fontId="5"/>
  </si>
  <si>
    <t>駐留軍等労働者へ貸与する制服類の購入</t>
    <rPh sb="0" eb="7">
      <t>チュウリュウグントウロウドウシャ</t>
    </rPh>
    <rPh sb="8" eb="10">
      <t>タイヨ</t>
    </rPh>
    <rPh sb="12" eb="14">
      <t>セイフク</t>
    </rPh>
    <rPh sb="14" eb="15">
      <t>ルイ</t>
    </rPh>
    <rPh sb="16" eb="18">
      <t>コウニュウ</t>
    </rPh>
    <phoneticPr fontId="5"/>
  </si>
  <si>
    <t>駐留軍等労働者へ貸与する靴・安全具類の購入</t>
    <rPh sb="0" eb="7">
      <t>チュウリュウグントウロウドウシャ</t>
    </rPh>
    <rPh sb="8" eb="10">
      <t>タイヨ</t>
    </rPh>
    <rPh sb="12" eb="13">
      <t>クツ</t>
    </rPh>
    <rPh sb="14" eb="16">
      <t>アンゼン</t>
    </rPh>
    <rPh sb="16" eb="17">
      <t>グ</t>
    </rPh>
    <rPh sb="17" eb="18">
      <t>ルイ</t>
    </rPh>
    <rPh sb="19" eb="21">
      <t>コウニュウ</t>
    </rPh>
    <phoneticPr fontId="5"/>
  </si>
  <si>
    <t>あいおいニッセイ同和損害保険株式会社</t>
  </si>
  <si>
    <t>労災上乗せ補償保険料</t>
    <rPh sb="0" eb="2">
      <t>ロウサイ</t>
    </rPh>
    <rPh sb="2" eb="4">
      <t>ウワノ</t>
    </rPh>
    <rPh sb="5" eb="7">
      <t>ホショウ</t>
    </rPh>
    <rPh sb="7" eb="10">
      <t>ホケンリョウ</t>
    </rPh>
    <phoneticPr fontId="5"/>
  </si>
  <si>
    <t>WorkWay株式会社</t>
    <phoneticPr fontId="5"/>
  </si>
  <si>
    <t>山口北州印刷株式会社</t>
    <phoneticPr fontId="5"/>
  </si>
  <si>
    <t>株式会社ONE</t>
    <phoneticPr fontId="5"/>
  </si>
  <si>
    <t>株式会社　萬告社</t>
    <phoneticPr fontId="5"/>
  </si>
  <si>
    <t>赤道印刷有限会社</t>
    <phoneticPr fontId="5"/>
  </si>
  <si>
    <t>株式会社　小田急エージェンシー</t>
    <phoneticPr fontId="5"/>
  </si>
  <si>
    <t>株式会社ｙｅｌｌ</t>
    <phoneticPr fontId="5"/>
  </si>
  <si>
    <t>一般財団法人　沖縄県健康づくり財団</t>
    <phoneticPr fontId="5"/>
  </si>
  <si>
    <t>医療法人　社団　景翠会</t>
    <phoneticPr fontId="5"/>
  </si>
  <si>
    <t>医療法人　心々和会　</t>
    <phoneticPr fontId="5"/>
  </si>
  <si>
    <t>医療法人社団ヤマナ会</t>
    <phoneticPr fontId="5"/>
  </si>
  <si>
    <t>医療法人　横浜未来ヘルスケアシステム</t>
    <phoneticPr fontId="5"/>
  </si>
  <si>
    <t>医療法人財団立川中央病院</t>
    <phoneticPr fontId="5"/>
  </si>
  <si>
    <t>一般財団法人広島県環境保健協会</t>
    <phoneticPr fontId="5"/>
  </si>
  <si>
    <t>医療法人社団優和会</t>
    <phoneticPr fontId="5"/>
  </si>
  <si>
    <t>駐留軍等労働者及びその家族に対する心の健康に係る相談業務</t>
    <rPh sb="0" eb="7">
      <t>チュウリュウグントウロウドウシャ</t>
    </rPh>
    <rPh sb="7" eb="8">
      <t>オヨ</t>
    </rPh>
    <rPh sb="11" eb="13">
      <t>カゾク</t>
    </rPh>
    <rPh sb="14" eb="15">
      <t>タイ</t>
    </rPh>
    <rPh sb="17" eb="18">
      <t>ココロ</t>
    </rPh>
    <rPh sb="19" eb="21">
      <t>ケンコウ</t>
    </rPh>
    <rPh sb="22" eb="23">
      <t>カカ</t>
    </rPh>
    <rPh sb="24" eb="26">
      <t>ソウダン</t>
    </rPh>
    <rPh sb="26" eb="28">
      <t>ギョウム</t>
    </rPh>
    <phoneticPr fontId="5"/>
  </si>
  <si>
    <t>在日米軍従業員募集に係る広告掲載</t>
    <rPh sb="0" eb="2">
      <t>ザイニチ</t>
    </rPh>
    <rPh sb="2" eb="4">
      <t>ベイグン</t>
    </rPh>
    <rPh sb="4" eb="7">
      <t>ジュウギョウイン</t>
    </rPh>
    <rPh sb="7" eb="9">
      <t>ボシュウ</t>
    </rPh>
    <rPh sb="10" eb="11">
      <t>カカ</t>
    </rPh>
    <phoneticPr fontId="5"/>
  </si>
  <si>
    <t>在日米軍従業員募集パンフレット等の作成</t>
  </si>
  <si>
    <t>在日米軍従業員募集ポスターの掲示（駅構内）</t>
  </si>
  <si>
    <t>駐留軍等労働者の事前募集に係る募集要項等の印刷</t>
  </si>
  <si>
    <t>在日米軍従業員募集ポスターの駅掲示</t>
  </si>
  <si>
    <t>C.医療法人財団立川中央病院</t>
    <rPh sb="2" eb="4">
      <t>イリョウ</t>
    </rPh>
    <rPh sb="4" eb="6">
      <t>ホウジン</t>
    </rPh>
    <rPh sb="6" eb="8">
      <t>ザイダン</t>
    </rPh>
    <rPh sb="8" eb="10">
      <t>タチカワ</t>
    </rPh>
    <rPh sb="10" eb="12">
      <t>チュウオウ</t>
    </rPh>
    <rPh sb="12" eb="14">
      <t>ビョウイン</t>
    </rPh>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</si>
  <si>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5"/>
  </si>
  <si>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</si>
  <si>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5"/>
  </si>
  <si>
    <t>有</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</si>
  <si>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5"/>
  </si>
  <si>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5"/>
  </si>
  <si>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5"/>
  </si>
  <si>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5"/>
  </si>
  <si>
    <t>‐</t>
  </si>
  <si>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5"/>
  </si>
  <si>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5"/>
  </si>
  <si>
    <t>－</t>
    <phoneticPr fontId="5"/>
  </si>
  <si>
    <t>　成人病予防健康診断については、本調達が実施可能な事業者が多いとはいえないため、入札公告期間を十分に取り、積極的なＰＲを行うなど、一般競争入札の活性化を図るべく競争性の確保について取り組んだが、一部の入札結果は一者応札となった。
　競争性のない随意契約については、在日米軍従業員募集ポスター掲示に係る手数料等であり、相手方が特定されるものである。</t>
    <rPh sb="1" eb="4">
      <t>セイジンビョウ</t>
    </rPh>
    <rPh sb="4" eb="6">
      <t>ヨボウ</t>
    </rPh>
    <rPh sb="6" eb="8">
      <t>ケンコウ</t>
    </rPh>
    <rPh sb="8" eb="10">
      <t>シンダン</t>
    </rPh>
    <rPh sb="16" eb="17">
      <t>ホン</t>
    </rPh>
    <rPh sb="17" eb="19">
      <t>チョウタツ</t>
    </rPh>
    <rPh sb="20" eb="22">
      <t>ジッシ</t>
    </rPh>
    <rPh sb="22" eb="24">
      <t>カノウ</t>
    </rPh>
    <rPh sb="25" eb="28">
      <t>ジギョウシャ</t>
    </rPh>
    <rPh sb="29" eb="30">
      <t>オオ</t>
    </rPh>
    <rPh sb="40" eb="42">
      <t>ニュウサツ</t>
    </rPh>
    <rPh sb="42" eb="44">
      <t>コウコク</t>
    </rPh>
    <rPh sb="44" eb="46">
      <t>キカン</t>
    </rPh>
    <rPh sb="47" eb="49">
      <t>ジュウブン</t>
    </rPh>
    <rPh sb="50" eb="51">
      <t>ト</t>
    </rPh>
    <rPh sb="53" eb="56">
      <t>セッキョクテキ</t>
    </rPh>
    <rPh sb="60" eb="61">
      <t>オコナ</t>
    </rPh>
    <rPh sb="65" eb="67">
      <t>イッパン</t>
    </rPh>
    <rPh sb="67" eb="69">
      <t>キョウソウ</t>
    </rPh>
    <rPh sb="69" eb="71">
      <t>ニュウサツ</t>
    </rPh>
    <rPh sb="72" eb="75">
      <t>カッセイカ</t>
    </rPh>
    <rPh sb="76" eb="77">
      <t>ハカ</t>
    </rPh>
    <rPh sb="80" eb="83">
      <t>キョウソウセイ</t>
    </rPh>
    <rPh sb="84" eb="86">
      <t>カクホ</t>
    </rPh>
    <rPh sb="90" eb="91">
      <t>ト</t>
    </rPh>
    <rPh sb="92" eb="93">
      <t>ク</t>
    </rPh>
    <rPh sb="97" eb="99">
      <t>イチブ</t>
    </rPh>
    <rPh sb="100" eb="102">
      <t>ニュウサツ</t>
    </rPh>
    <rPh sb="102" eb="104">
      <t>ケッカ</t>
    </rPh>
    <rPh sb="105" eb="106">
      <t>イッ</t>
    </rPh>
    <rPh sb="106" eb="107">
      <t>シャ</t>
    </rPh>
    <rPh sb="107" eb="109">
      <t>オウサツ</t>
    </rPh>
    <phoneticPr fontId="5"/>
  </si>
  <si>
    <t>-</t>
  </si>
  <si>
    <t>-</t>
    <phoneticPr fontId="5"/>
  </si>
  <si>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３年３月に認可した令和３年度独立行政法人駐留軍等労働者労務管理機構事業計画において、人件費、事務室等借料及び特殊要因を除く機構運営関係費について、令和２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5"/>
  </si>
  <si>
    <t>令和３年度年度目標を達成するため令和３年度事業計画が防衛大臣により認可されたところであり、掲げている各事項について適切に実施する。</t>
    <phoneticPr fontId="5"/>
  </si>
  <si>
    <t>-</t>
    <phoneticPr fontId="5"/>
  </si>
  <si>
    <t>-</t>
    <phoneticPr fontId="5"/>
  </si>
  <si>
    <t>-</t>
    <phoneticPr fontId="5"/>
  </si>
  <si>
    <t>Ⅱ‐５-（２）　在日米軍駐留に関する施策の着実な実施</t>
    <rPh sb="8" eb="10">
      <t>ザイニチ</t>
    </rPh>
    <rPh sb="10" eb="12">
      <t>ベイグン</t>
    </rPh>
    <rPh sb="12" eb="14">
      <t>チュウリュウ</t>
    </rPh>
    <rPh sb="15" eb="16">
      <t>カン</t>
    </rPh>
    <rPh sb="18" eb="20">
      <t>シサク</t>
    </rPh>
    <rPh sb="21" eb="23">
      <t>チャクジツ</t>
    </rPh>
    <rPh sb="24" eb="26">
      <t>ジッシ</t>
    </rPh>
    <phoneticPr fontId="5"/>
  </si>
  <si>
    <t>百万円/人</t>
    <rPh sb="0" eb="1">
      <t>ヒャク</t>
    </rPh>
    <rPh sb="1" eb="3">
      <t>マンエン</t>
    </rPh>
    <rPh sb="4" eb="5">
      <t>ヒト</t>
    </rPh>
    <phoneticPr fontId="5"/>
  </si>
  <si>
    <t>X/Y</t>
    <phoneticPr fontId="5"/>
  </si>
  <si>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</si>
  <si>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</si>
  <si>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公益財団法人シルバーリハビリテーション協会</t>
    <phoneticPr fontId="5"/>
  </si>
  <si>
    <t>一般社団法人　中部地区医師会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</si>
</sst>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149679</xdr:colOff>
      <xdr:row>748</xdr:row>
      <xdr:rowOff>133351</xdr:rowOff>
    </xdr:from>
    <xdr:to>
      <xdr:col>44</xdr:col>
      <xdr:colOff>105444</xdr:colOff>
      <xdr:row>776</xdr:row>
      <xdr:rowOff>32905</xdr:rowOff>
    </xdr:to>
    <xdr:grpSp>
      <xdr:nvGrpSpPr>
        <xdr:cNvPr id="53" name="グループ化 44"/>
        <xdr:cNvGrpSpPr>
          <a:grpSpLocks/>
        </xdr:cNvGrpSpPr>
      </xdr:nvGrpSpPr>
      <xdr:grpSpPr bwMode="auto">
        <a:xfrm>
          <a:off x="1971335" y="54985445"/>
          <a:ext cx="7039984" cy="8079148"/>
          <a:chOff x="2065565" y="30768473"/>
          <a:chExt cx="6152394" cy="8958152"/>
        </a:xfrm>
      </xdr:grpSpPr>
      <xdr:sp macro="" textlink="">
        <xdr:nvSpPr>
          <xdr:cNvPr id="54" name="Rectangle 76"/>
          <xdr:cNvSpPr>
            <a:spLocks noChangeArrowheads="1"/>
          </xdr:cNvSpPr>
        </xdr:nvSpPr>
        <xdr:spPr bwMode="auto">
          <a:xfrm>
            <a:off x="6619416" y="37327830"/>
            <a:ext cx="1407822" cy="201022"/>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55" name="AutoShape 81"/>
          <xdr:cNvSpPr>
            <a:spLocks noChangeArrowheads="1"/>
          </xdr:cNvSpPr>
        </xdr:nvSpPr>
        <xdr:spPr bwMode="auto">
          <a:xfrm>
            <a:off x="2065565" y="38240642"/>
            <a:ext cx="1360865" cy="374166"/>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災害見舞金</a:t>
            </a:r>
          </a:p>
          <a:p>
            <a:pPr algn="ctr" rtl="0">
              <a:lnSpc>
                <a:spcPts val="1300"/>
              </a:lnSpc>
              <a:defRPr sz="1000"/>
            </a:pPr>
            <a:endParaRPr lang="ja-JP" altLang="en-US"/>
          </a:p>
        </xdr:txBody>
      </xdr:sp>
      <xdr:sp macro="" textlink="">
        <xdr:nvSpPr>
          <xdr:cNvPr id="56" name="AutoShape 73"/>
          <xdr:cNvSpPr>
            <a:spLocks noChangeArrowheads="1"/>
          </xdr:cNvSpPr>
        </xdr:nvSpPr>
        <xdr:spPr bwMode="auto">
          <a:xfrm>
            <a:off x="4192480" y="38259323"/>
            <a:ext cx="1883581" cy="637251"/>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mn-ea"/>
                <a:ea typeface="+mn-ea"/>
              </a:rPr>
              <a:t>成人病予防健康診断費</a:t>
            </a:r>
          </a:p>
          <a:p>
            <a:pPr algn="ctr" rtl="0">
              <a:lnSpc>
                <a:spcPts val="1200"/>
              </a:lnSpc>
              <a:defRPr sz="1000"/>
            </a:pPr>
            <a:r>
              <a:rPr lang="ja-JP" altLang="en-US" sz="1100" b="0" i="0" u="none" strike="noStrike" baseline="0">
                <a:solidFill>
                  <a:sysClr val="windowText" lastClr="000000"/>
                </a:solidFill>
                <a:latin typeface="+mn-ea"/>
                <a:ea typeface="+mn-ea"/>
              </a:rPr>
              <a:t>退職準備研修費</a:t>
            </a:r>
            <a:endParaRPr lang="en-US" altLang="ja-JP" sz="1100" b="0" i="0" u="none" strike="noStrike" baseline="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募集関係費</a:t>
            </a:r>
            <a:endParaRPr lang="en-US" altLang="ja-JP" sz="110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安全衛生関係費</a:t>
            </a:r>
          </a:p>
        </xdr:txBody>
      </xdr:sp>
      <xdr:sp macro="" textlink="">
        <xdr:nvSpPr>
          <xdr:cNvPr id="57" name="Rectangle 74"/>
          <xdr:cNvSpPr>
            <a:spLocks noChangeArrowheads="1"/>
          </xdr:cNvSpPr>
        </xdr:nvSpPr>
        <xdr:spPr bwMode="auto">
          <a:xfrm>
            <a:off x="4193131" y="37138854"/>
            <a:ext cx="1853395" cy="214972"/>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58" name="Rectangle 75"/>
          <xdr:cNvSpPr>
            <a:spLocks noChangeArrowheads="1"/>
          </xdr:cNvSpPr>
        </xdr:nvSpPr>
        <xdr:spPr bwMode="auto">
          <a:xfrm>
            <a:off x="4525937" y="37558807"/>
            <a:ext cx="1171606" cy="6714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25</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59" name="AutoShape 77"/>
          <xdr:cNvSpPr>
            <a:spLocks noChangeArrowheads="1"/>
          </xdr:cNvSpPr>
        </xdr:nvSpPr>
        <xdr:spPr bwMode="auto">
          <a:xfrm>
            <a:off x="6471101" y="38240642"/>
            <a:ext cx="1556134" cy="1485983"/>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制服費</a:t>
            </a:r>
            <a:endParaRPr lang="en-US" altLang="ja-JP" sz="1100" b="0" i="0" baseline="0">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特別援護金</a:t>
            </a:r>
            <a:endParaRPr lang="ja-JP"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心の健康</a:t>
            </a:r>
            <a:r>
              <a:rPr lang="ja-JP" altLang="en-US" sz="1100" b="0" i="0" baseline="0">
                <a:latin typeface="+mn-lt"/>
                <a:ea typeface="+mn-ea"/>
                <a:cs typeface="+mn-cs"/>
              </a:rPr>
              <a:t>対策費</a:t>
            </a:r>
            <a:endParaRPr lang="ja-JP" altLang="ja-JP" sz="1100"/>
          </a:p>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退職準備研修費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安全衛生関係費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募集関係費</a:t>
            </a:r>
          </a:p>
        </xdr:txBody>
      </xdr:sp>
      <xdr:sp macro="" textlink="">
        <xdr:nvSpPr>
          <xdr:cNvPr id="60" name="Rectangle 78"/>
          <xdr:cNvSpPr>
            <a:spLocks noChangeArrowheads="1"/>
          </xdr:cNvSpPr>
        </xdr:nvSpPr>
        <xdr:spPr bwMode="auto">
          <a:xfrm>
            <a:off x="6386498" y="37135044"/>
            <a:ext cx="1831461" cy="2078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61" name="Rectangle 79"/>
          <xdr:cNvSpPr>
            <a:spLocks noChangeArrowheads="1"/>
          </xdr:cNvSpPr>
        </xdr:nvSpPr>
        <xdr:spPr bwMode="auto">
          <a:xfrm>
            <a:off x="6661864" y="37558807"/>
            <a:ext cx="1180618" cy="6588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38</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365</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62" name="Rectangle 83"/>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latin typeface="+mn-lt"/>
                <a:ea typeface="+mn-ea"/>
                <a:cs typeface="+mn-cs"/>
              </a:rPr>
              <a:t>Ｂ　</a:t>
            </a:r>
            <a:r>
              <a:rPr lang="ja-JP" altLang="en-US" sz="1100" b="0" i="0" u="none" strike="noStrike" baseline="0">
                <a:solidFill>
                  <a:srgbClr val="000000"/>
                </a:solidFill>
                <a:latin typeface="ＭＳ Ｐゴシック"/>
                <a:ea typeface="ＭＳ Ｐゴシック"/>
              </a:rPr>
              <a:t>個人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0.3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63" name="Line 96"/>
          <xdr:cNvSpPr>
            <a:spLocks noChangeShapeType="1"/>
          </xdr:cNvSpPr>
        </xdr:nvSpPr>
        <xdr:spPr bwMode="auto">
          <a:xfrm>
            <a:off x="5107866" y="36421005"/>
            <a:ext cx="11790" cy="716846"/>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64" name="グループ化 43"/>
          <xdr:cNvGrpSpPr>
            <a:grpSpLocks/>
          </xdr:cNvGrpSpPr>
        </xdr:nvGrpSpPr>
        <xdr:grpSpPr bwMode="auto">
          <a:xfrm>
            <a:off x="3138035" y="30768473"/>
            <a:ext cx="4893706" cy="4997013"/>
            <a:chOff x="3138035" y="30768473"/>
            <a:chExt cx="4893706" cy="4997013"/>
          </a:xfrm>
        </xdr:grpSpPr>
        <xdr:sp macro="" textlink="">
          <xdr:nvSpPr>
            <xdr:cNvPr id="65" name="Rectangle 48"/>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3,339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66"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67"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p>
            <a:p>
              <a:pPr algn="ctr" rtl="0">
                <a:lnSpc>
                  <a:spcPts val="1200"/>
                </a:lnSpc>
                <a:defRPr sz="1000"/>
              </a:pPr>
              <a:r>
                <a:rPr lang="en-US" altLang="ja-JP" sz="1100" b="0" i="0" u="none" strike="noStrike" baseline="0">
                  <a:solidFill>
                    <a:srgbClr val="000000"/>
                  </a:solidFill>
                  <a:latin typeface="ＭＳ Ｐゴシック"/>
                  <a:ea typeface="ＭＳ Ｐゴシック"/>
                </a:rPr>
                <a:t>403</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68"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駐留軍等労働者に対する各種福利厚生事業に要する経費</a:t>
              </a:r>
              <a:endParaRPr lang="ja-JP" altLang="en-US"/>
            </a:p>
          </xdr:txBody>
        </xdr:sp>
        <xdr:sp macro="" textlink="">
          <xdr:nvSpPr>
            <xdr:cNvPr id="69"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70"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2,936</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71" name="Rectangle 69"/>
            <xdr:cNvSpPr>
              <a:spLocks noChangeArrowheads="1"/>
            </xdr:cNvSpPr>
          </xdr:nvSpPr>
          <xdr:spPr bwMode="auto">
            <a:xfrm>
              <a:off x="4327665" y="32655196"/>
              <a:ext cx="2361236" cy="5323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3,339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2"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73" name="直線コネクタ 72"/>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矢印コネクタ 74"/>
            <xdr:cNvCxnSpPr/>
          </xdr:nvCxnSpPr>
          <xdr:spPr>
            <a:xfrm>
              <a:off x="3812040" y="34180763"/>
              <a:ext cx="1920" cy="323794"/>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6" name="直線矢印コネクタ 75"/>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7" name="直線矢印コネクタ 76"/>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12</xdr:col>
      <xdr:colOff>122464</xdr:colOff>
      <xdr:row>765</xdr:row>
      <xdr:rowOff>435429</xdr:rowOff>
    </xdr:from>
    <xdr:to>
      <xdr:col>38</xdr:col>
      <xdr:colOff>156824</xdr:colOff>
      <xdr:row>765</xdr:row>
      <xdr:rowOff>444955</xdr:rowOff>
    </xdr:to>
    <xdr:cxnSp macro="">
      <xdr:nvCxnSpPr>
        <xdr:cNvPr id="78" name="直線コネクタ 77"/>
        <xdr:cNvCxnSpPr/>
      </xdr:nvCxnSpPr>
      <xdr:spPr bwMode="auto">
        <a:xfrm flipV="1">
          <a:off x="2571750" y="250820465"/>
          <a:ext cx="5341145" cy="952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122464</xdr:colOff>
      <xdr:row>766</xdr:row>
      <xdr:rowOff>1361</xdr:rowOff>
    </xdr:from>
    <xdr:to>
      <xdr:col>12</xdr:col>
      <xdr:colOff>122465</xdr:colOff>
      <xdr:row>768</xdr:row>
      <xdr:rowOff>108858</xdr:rowOff>
    </xdr:to>
    <xdr:sp macro="" textlink="">
      <xdr:nvSpPr>
        <xdr:cNvPr id="79" name="Line 96"/>
        <xdr:cNvSpPr>
          <a:spLocks noChangeShapeType="1"/>
        </xdr:cNvSpPr>
      </xdr:nvSpPr>
      <xdr:spPr bwMode="auto">
        <a:xfrm flipH="1">
          <a:off x="2571750" y="56402968"/>
          <a:ext cx="1" cy="70621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163287</xdr:colOff>
      <xdr:row>766</xdr:row>
      <xdr:rowOff>2722</xdr:rowOff>
    </xdr:from>
    <xdr:to>
      <xdr:col>38</xdr:col>
      <xdr:colOff>173935</xdr:colOff>
      <xdr:row>768</xdr:row>
      <xdr:rowOff>33130</xdr:rowOff>
    </xdr:to>
    <xdr:sp macro="" textlink="">
      <xdr:nvSpPr>
        <xdr:cNvPr id="80" name="Line 96"/>
        <xdr:cNvSpPr>
          <a:spLocks noChangeShapeType="1"/>
        </xdr:cNvSpPr>
      </xdr:nvSpPr>
      <xdr:spPr bwMode="auto">
        <a:xfrm>
          <a:off x="7717026" y="56316179"/>
          <a:ext cx="10648" cy="63503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763</xdr:row>
      <xdr:rowOff>326572</xdr:rowOff>
    </xdr:from>
    <xdr:to>
      <xdr:col>20</xdr:col>
      <xdr:colOff>0</xdr:colOff>
      <xdr:row>765</xdr:row>
      <xdr:rowOff>187036</xdr:rowOff>
    </xdr:to>
    <xdr:cxnSp macro="">
      <xdr:nvCxnSpPr>
        <xdr:cNvPr id="82" name="直線コネクタ 81"/>
        <xdr:cNvCxnSpPr/>
      </xdr:nvCxnSpPr>
      <xdr:spPr bwMode="auto">
        <a:xfrm>
          <a:off x="4082143" y="55966179"/>
          <a:ext cx="0" cy="43196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t="s">
        <v>718</v>
      </c>
      <c r="R6" s="13" t="str">
        <f t="shared" si="3"/>
        <v>交付</v>
      </c>
      <c r="S6" s="13" t="str">
        <f t="shared" si="4"/>
        <v>交付</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交付</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交付</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交付</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4" sqref="B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711</v>
      </c>
      <c r="AK2" s="950"/>
      <c r="AL2" s="950"/>
      <c r="AM2" s="950"/>
      <c r="AN2" s="98" t="s">
        <v>405</v>
      </c>
      <c r="AO2" s="950">
        <v>20</v>
      </c>
      <c r="AP2" s="950"/>
      <c r="AQ2" s="950"/>
      <c r="AR2" s="99" t="s">
        <v>710</v>
      </c>
      <c r="AS2" s="956">
        <v>306</v>
      </c>
      <c r="AT2" s="956"/>
      <c r="AU2" s="956"/>
      <c r="AV2" s="98" t="str">
        <f>IF(AW2="","","-")</f>
        <v>-</v>
      </c>
      <c r="AW2" s="916">
        <v>0</v>
      </c>
      <c r="AX2" s="916"/>
    </row>
    <row r="3" spans="1:50" ht="21" customHeight="1" thickBot="1" x14ac:dyDescent="0.2">
      <c r="A3" s="872" t="s">
        <v>703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749</v>
      </c>
      <c r="AK3" s="874"/>
      <c r="AL3" s="874"/>
      <c r="AM3" s="874"/>
      <c r="AN3" s="874"/>
      <c r="AO3" s="874"/>
      <c r="AP3" s="874"/>
      <c r="AQ3" s="874"/>
      <c r="AR3" s="874"/>
      <c r="AS3" s="874"/>
      <c r="AT3" s="874"/>
      <c r="AU3" s="874"/>
      <c r="AV3" s="874"/>
      <c r="AW3" s="874"/>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4" t="s">
        <v>713</v>
      </c>
      <c r="H5" s="845"/>
      <c r="I5" s="845"/>
      <c r="J5" s="845"/>
      <c r="K5" s="845"/>
      <c r="L5" s="845"/>
      <c r="M5" s="846" t="s">
        <v>66</v>
      </c>
      <c r="N5" s="847"/>
      <c r="O5" s="847"/>
      <c r="P5" s="847"/>
      <c r="Q5" s="847"/>
      <c r="R5" s="848"/>
      <c r="S5" s="849" t="s">
        <v>714</v>
      </c>
      <c r="T5" s="845"/>
      <c r="U5" s="845"/>
      <c r="V5" s="845"/>
      <c r="W5" s="845"/>
      <c r="X5" s="850"/>
      <c r="Y5" s="704" t="s">
        <v>3</v>
      </c>
      <c r="Z5" s="547"/>
      <c r="AA5" s="547"/>
      <c r="AB5" s="547"/>
      <c r="AC5" s="547"/>
      <c r="AD5" s="548"/>
      <c r="AE5" s="705" t="s">
        <v>716</v>
      </c>
      <c r="AF5" s="705"/>
      <c r="AG5" s="705"/>
      <c r="AH5" s="705"/>
      <c r="AI5" s="705"/>
      <c r="AJ5" s="705"/>
      <c r="AK5" s="705"/>
      <c r="AL5" s="705"/>
      <c r="AM5" s="705"/>
      <c r="AN5" s="705"/>
      <c r="AO5" s="705"/>
      <c r="AP5" s="706"/>
      <c r="AQ5" s="707" t="s">
        <v>717</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7" customHeight="1" x14ac:dyDescent="0.15">
      <c r="A7" s="499" t="s">
        <v>22</v>
      </c>
      <c r="B7" s="500"/>
      <c r="C7" s="500"/>
      <c r="D7" s="500"/>
      <c r="E7" s="500"/>
      <c r="F7" s="501"/>
      <c r="G7" s="502" t="s">
        <v>719</v>
      </c>
      <c r="H7" s="503"/>
      <c r="I7" s="503"/>
      <c r="J7" s="503"/>
      <c r="K7" s="503"/>
      <c r="L7" s="503"/>
      <c r="M7" s="503"/>
      <c r="N7" s="503"/>
      <c r="O7" s="503"/>
      <c r="P7" s="503"/>
      <c r="Q7" s="503"/>
      <c r="R7" s="503"/>
      <c r="S7" s="503"/>
      <c r="T7" s="503"/>
      <c r="U7" s="503"/>
      <c r="V7" s="503"/>
      <c r="W7" s="503"/>
      <c r="X7" s="504"/>
      <c r="Y7" s="928" t="s">
        <v>388</v>
      </c>
      <c r="Z7" s="444"/>
      <c r="AA7" s="444"/>
      <c r="AB7" s="444"/>
      <c r="AC7" s="444"/>
      <c r="AD7" s="929"/>
      <c r="AE7" s="917" t="s">
        <v>720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256</v>
      </c>
      <c r="B8" s="500"/>
      <c r="C8" s="500"/>
      <c r="D8" s="500"/>
      <c r="E8" s="500"/>
      <c r="F8" s="501"/>
      <c r="G8" s="951" t="str">
        <f>入力規則等!A27</f>
        <v>-</v>
      </c>
      <c r="H8" s="726"/>
      <c r="I8" s="726"/>
      <c r="J8" s="726"/>
      <c r="K8" s="726"/>
      <c r="L8" s="726"/>
      <c r="M8" s="726"/>
      <c r="N8" s="726"/>
      <c r="O8" s="726"/>
      <c r="P8" s="726"/>
      <c r="Q8" s="726"/>
      <c r="R8" s="726"/>
      <c r="S8" s="726"/>
      <c r="T8" s="726"/>
      <c r="U8" s="726"/>
      <c r="V8" s="726"/>
      <c r="W8" s="726"/>
      <c r="X8" s="952"/>
      <c r="Y8" s="851" t="s">
        <v>257</v>
      </c>
      <c r="Z8" s="852"/>
      <c r="AA8" s="852"/>
      <c r="AB8" s="852"/>
      <c r="AC8" s="852"/>
      <c r="AD8" s="853"/>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4" t="s">
        <v>23</v>
      </c>
      <c r="B9" s="855"/>
      <c r="C9" s="855"/>
      <c r="D9" s="855"/>
      <c r="E9" s="855"/>
      <c r="F9" s="855"/>
      <c r="G9" s="856" t="s">
        <v>721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60" t="s">
        <v>722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51" t="s">
        <v>389</v>
      </c>
      <c r="Q12" s="446"/>
      <c r="R12" s="446"/>
      <c r="S12" s="446"/>
      <c r="T12" s="446"/>
      <c r="U12" s="446"/>
      <c r="V12" s="447"/>
      <c r="W12" s="451" t="s">
        <v>411</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3020</v>
      </c>
      <c r="Q13" s="662"/>
      <c r="R13" s="662"/>
      <c r="S13" s="662"/>
      <c r="T13" s="662"/>
      <c r="U13" s="662"/>
      <c r="V13" s="663"/>
      <c r="W13" s="661">
        <v>3270</v>
      </c>
      <c r="X13" s="662"/>
      <c r="Y13" s="662"/>
      <c r="Z13" s="662"/>
      <c r="AA13" s="662"/>
      <c r="AB13" s="662"/>
      <c r="AC13" s="663"/>
      <c r="AD13" s="661">
        <v>3339</v>
      </c>
      <c r="AE13" s="662"/>
      <c r="AF13" s="662"/>
      <c r="AG13" s="662"/>
      <c r="AH13" s="662"/>
      <c r="AI13" s="662"/>
      <c r="AJ13" s="663"/>
      <c r="AK13" s="661">
        <v>3263</v>
      </c>
      <c r="AL13" s="662"/>
      <c r="AM13" s="662"/>
      <c r="AN13" s="662"/>
      <c r="AO13" s="662"/>
      <c r="AP13" s="662"/>
      <c r="AQ13" s="663"/>
      <c r="AR13" s="925" t="s">
        <v>817</v>
      </c>
      <c r="AS13" s="926"/>
      <c r="AT13" s="926"/>
      <c r="AU13" s="926"/>
      <c r="AV13" s="926"/>
      <c r="AW13" s="926"/>
      <c r="AX13" s="927"/>
    </row>
    <row r="14" spans="1:50" ht="21" customHeight="1" x14ac:dyDescent="0.15">
      <c r="A14" s="618"/>
      <c r="B14" s="619"/>
      <c r="C14" s="619"/>
      <c r="D14" s="619"/>
      <c r="E14" s="619"/>
      <c r="F14" s="620"/>
      <c r="G14" s="731"/>
      <c r="H14" s="732"/>
      <c r="I14" s="717" t="s">
        <v>8</v>
      </c>
      <c r="J14" s="768"/>
      <c r="K14" s="768"/>
      <c r="L14" s="768"/>
      <c r="M14" s="768"/>
      <c r="N14" s="768"/>
      <c r="O14" s="769"/>
      <c r="P14" s="661" t="s">
        <v>723</v>
      </c>
      <c r="Q14" s="662"/>
      <c r="R14" s="662"/>
      <c r="S14" s="662"/>
      <c r="T14" s="662"/>
      <c r="U14" s="662"/>
      <c r="V14" s="663"/>
      <c r="W14" s="661" t="s">
        <v>723</v>
      </c>
      <c r="X14" s="662"/>
      <c r="Y14" s="662"/>
      <c r="Z14" s="662"/>
      <c r="AA14" s="662"/>
      <c r="AB14" s="662"/>
      <c r="AC14" s="663"/>
      <c r="AD14" s="661" t="s">
        <v>723</v>
      </c>
      <c r="AE14" s="662"/>
      <c r="AF14" s="662"/>
      <c r="AG14" s="662"/>
      <c r="AH14" s="662"/>
      <c r="AI14" s="662"/>
      <c r="AJ14" s="663"/>
      <c r="AK14" s="661" t="s">
        <v>723</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723</v>
      </c>
      <c r="Q15" s="662"/>
      <c r="R15" s="662"/>
      <c r="S15" s="662"/>
      <c r="T15" s="662"/>
      <c r="U15" s="662"/>
      <c r="V15" s="663"/>
      <c r="W15" s="661" t="s">
        <v>723</v>
      </c>
      <c r="X15" s="662"/>
      <c r="Y15" s="662"/>
      <c r="Z15" s="662"/>
      <c r="AA15" s="662"/>
      <c r="AB15" s="662"/>
      <c r="AC15" s="663"/>
      <c r="AD15" s="661" t="s">
        <v>723</v>
      </c>
      <c r="AE15" s="662"/>
      <c r="AF15" s="662"/>
      <c r="AG15" s="662"/>
      <c r="AH15" s="662"/>
      <c r="AI15" s="662"/>
      <c r="AJ15" s="663"/>
      <c r="AK15" s="661" t="s">
        <v>723</v>
      </c>
      <c r="AL15" s="662"/>
      <c r="AM15" s="662"/>
      <c r="AN15" s="662"/>
      <c r="AO15" s="662"/>
      <c r="AP15" s="662"/>
      <c r="AQ15" s="663"/>
      <c r="AR15" s="661" t="s">
        <v>817</v>
      </c>
      <c r="AS15" s="662"/>
      <c r="AT15" s="662"/>
      <c r="AU15" s="662"/>
      <c r="AV15" s="662"/>
      <c r="AW15" s="662"/>
      <c r="AX15" s="811"/>
    </row>
    <row r="16" spans="1:50" ht="21" customHeight="1" x14ac:dyDescent="0.15">
      <c r="A16" s="618"/>
      <c r="B16" s="619"/>
      <c r="C16" s="619"/>
      <c r="D16" s="619"/>
      <c r="E16" s="619"/>
      <c r="F16" s="620"/>
      <c r="G16" s="731"/>
      <c r="H16" s="732"/>
      <c r="I16" s="717" t="s">
        <v>52</v>
      </c>
      <c r="J16" s="718"/>
      <c r="K16" s="718"/>
      <c r="L16" s="718"/>
      <c r="M16" s="718"/>
      <c r="N16" s="718"/>
      <c r="O16" s="719"/>
      <c r="P16" s="661" t="s">
        <v>723</v>
      </c>
      <c r="Q16" s="662"/>
      <c r="R16" s="662"/>
      <c r="S16" s="662"/>
      <c r="T16" s="662"/>
      <c r="U16" s="662"/>
      <c r="V16" s="663"/>
      <c r="W16" s="661" t="s">
        <v>723</v>
      </c>
      <c r="X16" s="662"/>
      <c r="Y16" s="662"/>
      <c r="Z16" s="662"/>
      <c r="AA16" s="662"/>
      <c r="AB16" s="662"/>
      <c r="AC16" s="663"/>
      <c r="AD16" s="661" t="s">
        <v>723</v>
      </c>
      <c r="AE16" s="662"/>
      <c r="AF16" s="662"/>
      <c r="AG16" s="662"/>
      <c r="AH16" s="662"/>
      <c r="AI16" s="662"/>
      <c r="AJ16" s="663"/>
      <c r="AK16" s="661" t="s">
        <v>723</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t="s">
        <v>723</v>
      </c>
      <c r="Q17" s="662"/>
      <c r="R17" s="662"/>
      <c r="S17" s="662"/>
      <c r="T17" s="662"/>
      <c r="U17" s="662"/>
      <c r="V17" s="663"/>
      <c r="W17" s="661" t="s">
        <v>723</v>
      </c>
      <c r="X17" s="662"/>
      <c r="Y17" s="662"/>
      <c r="Z17" s="662"/>
      <c r="AA17" s="662"/>
      <c r="AB17" s="662"/>
      <c r="AC17" s="663"/>
      <c r="AD17" s="661" t="s">
        <v>723</v>
      </c>
      <c r="AE17" s="662"/>
      <c r="AF17" s="662"/>
      <c r="AG17" s="662"/>
      <c r="AH17" s="662"/>
      <c r="AI17" s="662"/>
      <c r="AJ17" s="663"/>
      <c r="AK17" s="661" t="s">
        <v>723</v>
      </c>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3"/>
      <c r="H18" s="734"/>
      <c r="I18" s="722" t="s">
        <v>20</v>
      </c>
      <c r="J18" s="723"/>
      <c r="K18" s="723"/>
      <c r="L18" s="723"/>
      <c r="M18" s="723"/>
      <c r="N18" s="723"/>
      <c r="O18" s="724"/>
      <c r="P18" s="883">
        <f>SUM(P13:V17)</f>
        <v>3020</v>
      </c>
      <c r="Q18" s="884"/>
      <c r="R18" s="884"/>
      <c r="S18" s="884"/>
      <c r="T18" s="884"/>
      <c r="U18" s="884"/>
      <c r="V18" s="885"/>
      <c r="W18" s="883">
        <f>SUM(W13:AC17)</f>
        <v>3270</v>
      </c>
      <c r="X18" s="884"/>
      <c r="Y18" s="884"/>
      <c r="Z18" s="884"/>
      <c r="AA18" s="884"/>
      <c r="AB18" s="884"/>
      <c r="AC18" s="885"/>
      <c r="AD18" s="883">
        <f>SUM(AD13:AJ17)</f>
        <v>3339</v>
      </c>
      <c r="AE18" s="884"/>
      <c r="AF18" s="884"/>
      <c r="AG18" s="884"/>
      <c r="AH18" s="884"/>
      <c r="AI18" s="884"/>
      <c r="AJ18" s="885"/>
      <c r="AK18" s="883">
        <f>SUM(AK13:AQ17)</f>
        <v>3263</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3020</v>
      </c>
      <c r="Q19" s="662"/>
      <c r="R19" s="662"/>
      <c r="S19" s="662"/>
      <c r="T19" s="662"/>
      <c r="U19" s="662"/>
      <c r="V19" s="663"/>
      <c r="W19" s="661">
        <v>3270</v>
      </c>
      <c r="X19" s="662"/>
      <c r="Y19" s="662"/>
      <c r="Z19" s="662"/>
      <c r="AA19" s="662"/>
      <c r="AB19" s="662"/>
      <c r="AC19" s="663"/>
      <c r="AD19" s="661">
        <v>3339</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1" t="s">
        <v>10</v>
      </c>
      <c r="H20" s="882"/>
      <c r="I20" s="882"/>
      <c r="J20" s="882"/>
      <c r="K20" s="882"/>
      <c r="L20" s="882"/>
      <c r="M20" s="882"/>
      <c r="N20" s="882"/>
      <c r="O20" s="88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2"/>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708</v>
      </c>
      <c r="B22" s="979"/>
      <c r="C22" s="979"/>
      <c r="D22" s="979"/>
      <c r="E22" s="979"/>
      <c r="F22" s="980"/>
      <c r="G22" s="974" t="s">
        <v>331</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330</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724</v>
      </c>
      <c r="H23" s="976"/>
      <c r="I23" s="976"/>
      <c r="J23" s="976"/>
      <c r="K23" s="976"/>
      <c r="L23" s="976"/>
      <c r="M23" s="976"/>
      <c r="N23" s="976"/>
      <c r="O23" s="977"/>
      <c r="P23" s="925">
        <v>3263</v>
      </c>
      <c r="Q23" s="926"/>
      <c r="R23" s="926"/>
      <c r="S23" s="926"/>
      <c r="T23" s="926"/>
      <c r="U23" s="926"/>
      <c r="V23" s="940"/>
      <c r="W23" s="925" t="s">
        <v>817</v>
      </c>
      <c r="X23" s="926"/>
      <c r="Y23" s="926"/>
      <c r="Z23" s="926"/>
      <c r="AA23" s="926"/>
      <c r="AB23" s="926"/>
      <c r="AC23" s="940"/>
      <c r="AD23" s="988" t="s">
        <v>815</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335</v>
      </c>
      <c r="H28" s="945"/>
      <c r="I28" s="945"/>
      <c r="J28" s="945"/>
      <c r="K28" s="945"/>
      <c r="L28" s="945"/>
      <c r="M28" s="945"/>
      <c r="N28" s="945"/>
      <c r="O28" s="946"/>
      <c r="P28" s="883">
        <f>P29-SUM(P23:P27)</f>
        <v>0</v>
      </c>
      <c r="Q28" s="884"/>
      <c r="R28" s="884"/>
      <c r="S28" s="884"/>
      <c r="T28" s="884"/>
      <c r="U28" s="884"/>
      <c r="V28" s="885"/>
      <c r="W28" s="883" t="e">
        <f>W29-SUM(W23:W27)</f>
        <v>#VALUE!</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332</v>
      </c>
      <c r="H29" s="948"/>
      <c r="I29" s="948"/>
      <c r="J29" s="948"/>
      <c r="K29" s="948"/>
      <c r="L29" s="948"/>
      <c r="M29" s="948"/>
      <c r="N29" s="948"/>
      <c r="O29" s="949"/>
      <c r="P29" s="661">
        <f>AK13</f>
        <v>3263</v>
      </c>
      <c r="Q29" s="662"/>
      <c r="R29" s="662"/>
      <c r="S29" s="662"/>
      <c r="T29" s="662"/>
      <c r="U29" s="662"/>
      <c r="V29" s="663"/>
      <c r="W29" s="957" t="str">
        <f>AR13</f>
        <v>-</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347</v>
      </c>
      <c r="B30" s="867"/>
      <c r="C30" s="867"/>
      <c r="D30" s="867"/>
      <c r="E30" s="867"/>
      <c r="F30" s="868"/>
      <c r="G30" s="779" t="s">
        <v>146</v>
      </c>
      <c r="H30" s="780"/>
      <c r="I30" s="780"/>
      <c r="J30" s="780"/>
      <c r="K30" s="780"/>
      <c r="L30" s="780"/>
      <c r="M30" s="780"/>
      <c r="N30" s="780"/>
      <c r="O30" s="781"/>
      <c r="P30" s="862" t="s">
        <v>59</v>
      </c>
      <c r="Q30" s="780"/>
      <c r="R30" s="780"/>
      <c r="S30" s="780"/>
      <c r="T30" s="780"/>
      <c r="U30" s="780"/>
      <c r="V30" s="780"/>
      <c r="W30" s="780"/>
      <c r="X30" s="781"/>
      <c r="Y30" s="859"/>
      <c r="Z30" s="860"/>
      <c r="AA30" s="861"/>
      <c r="AB30" s="863" t="s">
        <v>11</v>
      </c>
      <c r="AC30" s="864"/>
      <c r="AD30" s="865"/>
      <c r="AE30" s="863" t="s">
        <v>389</v>
      </c>
      <c r="AF30" s="864"/>
      <c r="AG30" s="864"/>
      <c r="AH30" s="865"/>
      <c r="AI30" s="920" t="s">
        <v>411</v>
      </c>
      <c r="AJ30" s="920"/>
      <c r="AK30" s="920"/>
      <c r="AL30" s="863"/>
      <c r="AM30" s="920" t="s">
        <v>508</v>
      </c>
      <c r="AN30" s="920"/>
      <c r="AO30" s="920"/>
      <c r="AP30" s="863"/>
      <c r="AQ30" s="773" t="s">
        <v>232</v>
      </c>
      <c r="AR30" s="774"/>
      <c r="AS30" s="774"/>
      <c r="AT30" s="775"/>
      <c r="AU30" s="780" t="s">
        <v>134</v>
      </c>
      <c r="AV30" s="780"/>
      <c r="AW30" s="780"/>
      <c r="AX30" s="922"/>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1"/>
      <c r="AJ31" s="921"/>
      <c r="AK31" s="921"/>
      <c r="AL31" s="412"/>
      <c r="AM31" s="921"/>
      <c r="AN31" s="921"/>
      <c r="AO31" s="921"/>
      <c r="AP31" s="412"/>
      <c r="AQ31" s="250" t="s">
        <v>812</v>
      </c>
      <c r="AR31" s="201"/>
      <c r="AS31" s="136" t="s">
        <v>233</v>
      </c>
      <c r="AT31" s="137"/>
      <c r="AU31" s="200" t="s">
        <v>812</v>
      </c>
      <c r="AV31" s="200"/>
      <c r="AW31" s="397" t="s">
        <v>179</v>
      </c>
      <c r="AX31" s="398"/>
    </row>
    <row r="32" spans="1:50" ht="23.25" customHeight="1" x14ac:dyDescent="0.15">
      <c r="A32" s="402"/>
      <c r="B32" s="400"/>
      <c r="C32" s="400"/>
      <c r="D32" s="400"/>
      <c r="E32" s="400"/>
      <c r="F32" s="401"/>
      <c r="G32" s="567" t="s">
        <v>812</v>
      </c>
      <c r="H32" s="568"/>
      <c r="I32" s="568"/>
      <c r="J32" s="568"/>
      <c r="K32" s="568"/>
      <c r="L32" s="568"/>
      <c r="M32" s="568"/>
      <c r="N32" s="568"/>
      <c r="O32" s="569"/>
      <c r="P32" s="108" t="s">
        <v>812</v>
      </c>
      <c r="Q32" s="108"/>
      <c r="R32" s="108"/>
      <c r="S32" s="108"/>
      <c r="T32" s="108"/>
      <c r="U32" s="108"/>
      <c r="V32" s="108"/>
      <c r="W32" s="108"/>
      <c r="X32" s="109"/>
      <c r="Y32" s="475" t="s">
        <v>12</v>
      </c>
      <c r="Z32" s="535"/>
      <c r="AA32" s="536"/>
      <c r="AB32" s="465" t="s">
        <v>812</v>
      </c>
      <c r="AC32" s="465"/>
      <c r="AD32" s="465"/>
      <c r="AE32" s="218" t="s">
        <v>812</v>
      </c>
      <c r="AF32" s="219"/>
      <c r="AG32" s="219"/>
      <c r="AH32" s="219"/>
      <c r="AI32" s="218" t="s">
        <v>811</v>
      </c>
      <c r="AJ32" s="219"/>
      <c r="AK32" s="219"/>
      <c r="AL32" s="219"/>
      <c r="AM32" s="218" t="s">
        <v>811</v>
      </c>
      <c r="AN32" s="219"/>
      <c r="AO32" s="219"/>
      <c r="AP32" s="219"/>
      <c r="AQ32" s="336" t="s">
        <v>811</v>
      </c>
      <c r="AR32" s="208"/>
      <c r="AS32" s="208"/>
      <c r="AT32" s="337"/>
      <c r="AU32" s="219" t="s">
        <v>812</v>
      </c>
      <c r="AV32" s="219"/>
      <c r="AW32" s="219"/>
      <c r="AX32" s="221"/>
    </row>
    <row r="33" spans="1:51" ht="23.25" customHeight="1" x14ac:dyDescent="0.15">
      <c r="A33" s="403"/>
      <c r="B33" s="404"/>
      <c r="C33" s="404"/>
      <c r="D33" s="404"/>
      <c r="E33" s="404"/>
      <c r="F33" s="405"/>
      <c r="G33" s="570"/>
      <c r="H33" s="571"/>
      <c r="I33" s="571"/>
      <c r="J33" s="571"/>
      <c r="K33" s="571"/>
      <c r="L33" s="571"/>
      <c r="M33" s="571"/>
      <c r="N33" s="571"/>
      <c r="O33" s="572"/>
      <c r="P33" s="111"/>
      <c r="Q33" s="111"/>
      <c r="R33" s="111"/>
      <c r="S33" s="111"/>
      <c r="T33" s="111"/>
      <c r="U33" s="111"/>
      <c r="V33" s="111"/>
      <c r="W33" s="111"/>
      <c r="X33" s="112"/>
      <c r="Y33" s="451" t="s">
        <v>54</v>
      </c>
      <c r="Z33" s="446"/>
      <c r="AA33" s="447"/>
      <c r="AB33" s="527" t="s">
        <v>812</v>
      </c>
      <c r="AC33" s="527"/>
      <c r="AD33" s="527"/>
      <c r="AE33" s="218" t="s">
        <v>812</v>
      </c>
      <c r="AF33" s="219"/>
      <c r="AG33" s="219"/>
      <c r="AH33" s="219"/>
      <c r="AI33" s="218" t="s">
        <v>811</v>
      </c>
      <c r="AJ33" s="219"/>
      <c r="AK33" s="219"/>
      <c r="AL33" s="219"/>
      <c r="AM33" s="218" t="s">
        <v>811</v>
      </c>
      <c r="AN33" s="219"/>
      <c r="AO33" s="219"/>
      <c r="AP33" s="219"/>
      <c r="AQ33" s="336" t="s">
        <v>811</v>
      </c>
      <c r="AR33" s="208"/>
      <c r="AS33" s="208"/>
      <c r="AT33" s="337"/>
      <c r="AU33" s="219" t="s">
        <v>812</v>
      </c>
      <c r="AV33" s="219"/>
      <c r="AW33" s="219"/>
      <c r="AX33" s="221"/>
    </row>
    <row r="34" spans="1:51" ht="23.25" customHeight="1" x14ac:dyDescent="0.15">
      <c r="A34" s="402"/>
      <c r="B34" s="400"/>
      <c r="C34" s="400"/>
      <c r="D34" s="400"/>
      <c r="E34" s="400"/>
      <c r="F34" s="401"/>
      <c r="G34" s="573"/>
      <c r="H34" s="574"/>
      <c r="I34" s="574"/>
      <c r="J34" s="574"/>
      <c r="K34" s="574"/>
      <c r="L34" s="574"/>
      <c r="M34" s="574"/>
      <c r="N34" s="574"/>
      <c r="O34" s="575"/>
      <c r="P34" s="114"/>
      <c r="Q34" s="114"/>
      <c r="R34" s="114"/>
      <c r="S34" s="114"/>
      <c r="T34" s="114"/>
      <c r="U34" s="114"/>
      <c r="V34" s="114"/>
      <c r="W34" s="114"/>
      <c r="X34" s="115"/>
      <c r="Y34" s="451" t="s">
        <v>13</v>
      </c>
      <c r="Z34" s="446"/>
      <c r="AA34" s="447"/>
      <c r="AB34" s="560" t="s">
        <v>180</v>
      </c>
      <c r="AC34" s="560"/>
      <c r="AD34" s="560"/>
      <c r="AE34" s="218" t="s">
        <v>812</v>
      </c>
      <c r="AF34" s="219"/>
      <c r="AG34" s="219"/>
      <c r="AH34" s="219"/>
      <c r="AI34" s="218" t="s">
        <v>811</v>
      </c>
      <c r="AJ34" s="219"/>
      <c r="AK34" s="219"/>
      <c r="AL34" s="219"/>
      <c r="AM34" s="218" t="s">
        <v>811</v>
      </c>
      <c r="AN34" s="219"/>
      <c r="AO34" s="219"/>
      <c r="AP34" s="219"/>
      <c r="AQ34" s="336" t="s">
        <v>811</v>
      </c>
      <c r="AR34" s="208"/>
      <c r="AS34" s="208"/>
      <c r="AT34" s="337"/>
      <c r="AU34" s="219" t="s">
        <v>812</v>
      </c>
      <c r="AV34" s="219"/>
      <c r="AW34" s="219"/>
      <c r="AX34" s="221"/>
    </row>
    <row r="35" spans="1:51" ht="23.25" customHeight="1" x14ac:dyDescent="0.15">
      <c r="A35" s="228" t="s">
        <v>379</v>
      </c>
      <c r="B35" s="229"/>
      <c r="C35" s="229"/>
      <c r="D35" s="229"/>
      <c r="E35" s="229"/>
      <c r="F35" s="230"/>
      <c r="G35" s="234" t="s">
        <v>812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347</v>
      </c>
      <c r="B37" s="777"/>
      <c r="C37" s="777"/>
      <c r="D37" s="777"/>
      <c r="E37" s="777"/>
      <c r="F37" s="77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15"/>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7"/>
      <c r="H39" s="568"/>
      <c r="I39" s="568"/>
      <c r="J39" s="568"/>
      <c r="K39" s="568"/>
      <c r="L39" s="568"/>
      <c r="M39" s="568"/>
      <c r="N39" s="568"/>
      <c r="O39" s="569"/>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0"/>
      <c r="H40" s="571"/>
      <c r="I40" s="571"/>
      <c r="J40" s="571"/>
      <c r="K40" s="571"/>
      <c r="L40" s="571"/>
      <c r="M40" s="571"/>
      <c r="N40" s="571"/>
      <c r="O40" s="572"/>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3"/>
      <c r="H41" s="574"/>
      <c r="I41" s="574"/>
      <c r="J41" s="574"/>
      <c r="K41" s="574"/>
      <c r="L41" s="574"/>
      <c r="M41" s="574"/>
      <c r="N41" s="574"/>
      <c r="O41" s="575"/>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347</v>
      </c>
      <c r="B44" s="777"/>
      <c r="C44" s="777"/>
      <c r="D44" s="777"/>
      <c r="E44" s="777"/>
      <c r="F44" s="77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15"/>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7"/>
      <c r="H46" s="568"/>
      <c r="I46" s="568"/>
      <c r="J46" s="568"/>
      <c r="K46" s="568"/>
      <c r="L46" s="568"/>
      <c r="M46" s="568"/>
      <c r="N46" s="568"/>
      <c r="O46" s="569"/>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0"/>
      <c r="H47" s="571"/>
      <c r="I47" s="571"/>
      <c r="J47" s="571"/>
      <c r="K47" s="571"/>
      <c r="L47" s="571"/>
      <c r="M47" s="571"/>
      <c r="N47" s="571"/>
      <c r="O47" s="572"/>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3"/>
      <c r="H48" s="574"/>
      <c r="I48" s="574"/>
      <c r="J48" s="574"/>
      <c r="K48" s="574"/>
      <c r="L48" s="574"/>
      <c r="M48" s="574"/>
      <c r="N48" s="574"/>
      <c r="O48" s="575"/>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7"/>
      <c r="H53" s="568"/>
      <c r="I53" s="568"/>
      <c r="J53" s="568"/>
      <c r="K53" s="568"/>
      <c r="L53" s="568"/>
      <c r="M53" s="568"/>
      <c r="N53" s="568"/>
      <c r="O53" s="569"/>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0"/>
      <c r="H54" s="571"/>
      <c r="I54" s="571"/>
      <c r="J54" s="571"/>
      <c r="K54" s="571"/>
      <c r="L54" s="571"/>
      <c r="M54" s="571"/>
      <c r="N54" s="571"/>
      <c r="O54" s="572"/>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3"/>
      <c r="H55" s="574"/>
      <c r="I55" s="574"/>
      <c r="J55" s="574"/>
      <c r="K55" s="574"/>
      <c r="L55" s="574"/>
      <c r="M55" s="574"/>
      <c r="N55" s="574"/>
      <c r="O55" s="575"/>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7"/>
      <c r="H60" s="568"/>
      <c r="I60" s="568"/>
      <c r="J60" s="568"/>
      <c r="K60" s="568"/>
      <c r="L60" s="568"/>
      <c r="M60" s="568"/>
      <c r="N60" s="568"/>
      <c r="O60" s="569"/>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0"/>
      <c r="H61" s="571"/>
      <c r="I61" s="571"/>
      <c r="J61" s="571"/>
      <c r="K61" s="571"/>
      <c r="L61" s="571"/>
      <c r="M61" s="571"/>
      <c r="N61" s="571"/>
      <c r="O61" s="572"/>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3"/>
      <c r="H62" s="574"/>
      <c r="I62" s="574"/>
      <c r="J62" s="574"/>
      <c r="K62" s="574"/>
      <c r="L62" s="574"/>
      <c r="M62" s="574"/>
      <c r="N62" s="574"/>
      <c r="O62" s="575"/>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348</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343</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353</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348</v>
      </c>
      <c r="B73" s="511"/>
      <c r="C73" s="511"/>
      <c r="D73" s="511"/>
      <c r="E73" s="511"/>
      <c r="F73" s="512"/>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92"/>
      <c r="I78" s="593"/>
      <c r="J78" s="593"/>
      <c r="K78" s="593"/>
      <c r="L78" s="593"/>
      <c r="M78" s="593"/>
      <c r="N78" s="593"/>
      <c r="O78" s="594"/>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342</v>
      </c>
      <c r="AP79" s="274"/>
      <c r="AQ79" s="274"/>
      <c r="AR79" s="76"/>
      <c r="AS79" s="273"/>
      <c r="AT79" s="274"/>
      <c r="AU79" s="274"/>
      <c r="AV79" s="274"/>
      <c r="AW79" s="274"/>
      <c r="AX79" s="973"/>
      <c r="AY79">
        <f>COUNTIF($AR$79,"☑")</f>
        <v>0</v>
      </c>
    </row>
    <row r="80" spans="1:51" ht="18.75" customHeight="1" x14ac:dyDescent="0.15">
      <c r="A80" s="869" t="s">
        <v>147</v>
      </c>
      <c r="B80" s="528" t="s">
        <v>339</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70"/>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38.25" customHeight="1" x14ac:dyDescent="0.15">
      <c r="A82" s="870"/>
      <c r="B82" s="531"/>
      <c r="C82" s="429"/>
      <c r="D82" s="429"/>
      <c r="E82" s="429"/>
      <c r="F82" s="430"/>
      <c r="G82" s="682" t="s">
        <v>725</v>
      </c>
      <c r="H82" s="682"/>
      <c r="I82" s="682"/>
      <c r="J82" s="682"/>
      <c r="K82" s="682"/>
      <c r="L82" s="682"/>
      <c r="M82" s="682"/>
      <c r="N82" s="682"/>
      <c r="O82" s="682"/>
      <c r="P82" s="682"/>
      <c r="Q82" s="682"/>
      <c r="R82" s="682"/>
      <c r="S82" s="682"/>
      <c r="T82" s="682"/>
      <c r="U82" s="682"/>
      <c r="V82" s="682"/>
      <c r="W82" s="682"/>
      <c r="X82" s="682"/>
      <c r="Y82" s="682"/>
      <c r="Z82" s="682"/>
      <c r="AA82" s="683"/>
      <c r="AB82" s="889" t="s">
        <v>726</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0"/>
      <c r="AY82">
        <f t="shared" ref="AY82:AY89" si="10">$AY$80</f>
        <v>1</v>
      </c>
    </row>
    <row r="83" spans="1:60" ht="38.25" customHeight="1" x14ac:dyDescent="0.15">
      <c r="A83" s="870"/>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2"/>
      <c r="AY83">
        <f t="shared" si="10"/>
        <v>1</v>
      </c>
    </row>
    <row r="84" spans="1:60" ht="38.25" customHeight="1" x14ac:dyDescent="0.15">
      <c r="A84" s="870"/>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3"/>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4"/>
      <c r="AY84">
        <f t="shared" si="10"/>
        <v>1</v>
      </c>
    </row>
    <row r="85" spans="1:60" ht="18.75" customHeight="1" x14ac:dyDescent="0.15">
      <c r="A85" s="870"/>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70"/>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723</v>
      </c>
      <c r="AR86" s="200"/>
      <c r="AS86" s="136" t="s">
        <v>233</v>
      </c>
      <c r="AT86" s="137"/>
      <c r="AU86" s="200" t="s">
        <v>723</v>
      </c>
      <c r="AV86" s="200"/>
      <c r="AW86" s="397" t="s">
        <v>179</v>
      </c>
      <c r="AX86" s="398"/>
      <c r="AY86">
        <f t="shared" si="10"/>
        <v>1</v>
      </c>
      <c r="AZ86" s="10"/>
      <c r="BA86" s="10"/>
      <c r="BB86" s="10"/>
      <c r="BC86" s="10"/>
      <c r="BD86" s="10"/>
      <c r="BE86" s="10"/>
      <c r="BF86" s="10"/>
      <c r="BG86" s="10"/>
      <c r="BH86" s="10"/>
    </row>
    <row r="87" spans="1:60" ht="23.25" customHeight="1" x14ac:dyDescent="0.15">
      <c r="A87" s="870"/>
      <c r="B87" s="429"/>
      <c r="C87" s="429"/>
      <c r="D87" s="429"/>
      <c r="E87" s="429"/>
      <c r="F87" s="430"/>
      <c r="G87" s="107" t="s">
        <v>728</v>
      </c>
      <c r="H87" s="108"/>
      <c r="I87" s="108"/>
      <c r="J87" s="108"/>
      <c r="K87" s="108"/>
      <c r="L87" s="108"/>
      <c r="M87" s="108"/>
      <c r="N87" s="108"/>
      <c r="O87" s="109"/>
      <c r="P87" s="128" t="s">
        <v>727</v>
      </c>
      <c r="Q87" s="108"/>
      <c r="R87" s="108"/>
      <c r="S87" s="108"/>
      <c r="T87" s="108"/>
      <c r="U87" s="108"/>
      <c r="V87" s="108"/>
      <c r="W87" s="108"/>
      <c r="X87" s="109"/>
      <c r="Y87" s="564" t="s">
        <v>62</v>
      </c>
      <c r="Z87" s="565"/>
      <c r="AA87" s="566"/>
      <c r="AB87" s="465" t="s">
        <v>729</v>
      </c>
      <c r="AC87" s="465"/>
      <c r="AD87" s="465"/>
      <c r="AE87" s="218">
        <v>3</v>
      </c>
      <c r="AF87" s="219"/>
      <c r="AG87" s="219"/>
      <c r="AH87" s="219"/>
      <c r="AI87" s="218">
        <v>3</v>
      </c>
      <c r="AJ87" s="219"/>
      <c r="AK87" s="219"/>
      <c r="AL87" s="219"/>
      <c r="AM87" s="218">
        <v>3</v>
      </c>
      <c r="AN87" s="219"/>
      <c r="AO87" s="219"/>
      <c r="AP87" s="219"/>
      <c r="AQ87" s="336" t="s">
        <v>723</v>
      </c>
      <c r="AR87" s="208"/>
      <c r="AS87" s="208"/>
      <c r="AT87" s="337"/>
      <c r="AU87" s="219" t="s">
        <v>723</v>
      </c>
      <c r="AV87" s="219"/>
      <c r="AW87" s="219"/>
      <c r="AX87" s="221"/>
      <c r="AY87">
        <f t="shared" si="10"/>
        <v>1</v>
      </c>
    </row>
    <row r="88" spans="1:60" ht="23.25" customHeight="1" x14ac:dyDescent="0.15">
      <c r="A88" s="870"/>
      <c r="B88" s="429"/>
      <c r="C88" s="429"/>
      <c r="D88" s="429"/>
      <c r="E88" s="429"/>
      <c r="F88" s="430"/>
      <c r="G88" s="110"/>
      <c r="H88" s="111"/>
      <c r="I88" s="111"/>
      <c r="J88" s="111"/>
      <c r="K88" s="111"/>
      <c r="L88" s="111"/>
      <c r="M88" s="111"/>
      <c r="N88" s="111"/>
      <c r="O88" s="112"/>
      <c r="P88" s="168"/>
      <c r="Q88" s="111"/>
      <c r="R88" s="111"/>
      <c r="S88" s="111"/>
      <c r="T88" s="111"/>
      <c r="U88" s="111"/>
      <c r="V88" s="111"/>
      <c r="W88" s="111"/>
      <c r="X88" s="112"/>
      <c r="Y88" s="462" t="s">
        <v>54</v>
      </c>
      <c r="Z88" s="463"/>
      <c r="AA88" s="464"/>
      <c r="AB88" s="527" t="s">
        <v>729</v>
      </c>
      <c r="AC88" s="527"/>
      <c r="AD88" s="527"/>
      <c r="AE88" s="218">
        <v>3</v>
      </c>
      <c r="AF88" s="219"/>
      <c r="AG88" s="219"/>
      <c r="AH88" s="219"/>
      <c r="AI88" s="218">
        <v>3</v>
      </c>
      <c r="AJ88" s="219"/>
      <c r="AK88" s="219"/>
      <c r="AL88" s="219"/>
      <c r="AM88" s="218">
        <v>3</v>
      </c>
      <c r="AN88" s="219"/>
      <c r="AO88" s="219"/>
      <c r="AP88" s="219"/>
      <c r="AQ88" s="336" t="s">
        <v>723</v>
      </c>
      <c r="AR88" s="208"/>
      <c r="AS88" s="208"/>
      <c r="AT88" s="337"/>
      <c r="AU88" s="219" t="s">
        <v>723</v>
      </c>
      <c r="AV88" s="219"/>
      <c r="AW88" s="219"/>
      <c r="AX88" s="221"/>
      <c r="AY88">
        <f t="shared" si="10"/>
        <v>1</v>
      </c>
      <c r="AZ88" s="10"/>
      <c r="BA88" s="10"/>
      <c r="BB88" s="10"/>
      <c r="BC88" s="10"/>
    </row>
    <row r="89" spans="1:60" ht="23.25" customHeight="1" thickBot="1" x14ac:dyDescent="0.2">
      <c r="A89" s="870"/>
      <c r="B89" s="533"/>
      <c r="C89" s="533"/>
      <c r="D89" s="533"/>
      <c r="E89" s="533"/>
      <c r="F89" s="534"/>
      <c r="G89" s="113"/>
      <c r="H89" s="114"/>
      <c r="I89" s="114"/>
      <c r="J89" s="114"/>
      <c r="K89" s="114"/>
      <c r="L89" s="114"/>
      <c r="M89" s="114"/>
      <c r="N89" s="114"/>
      <c r="O89" s="115"/>
      <c r="P89" s="130"/>
      <c r="Q89" s="114"/>
      <c r="R89" s="114"/>
      <c r="S89" s="114"/>
      <c r="T89" s="114"/>
      <c r="U89" s="114"/>
      <c r="V89" s="114"/>
      <c r="W89" s="114"/>
      <c r="X89" s="115"/>
      <c r="Y89" s="462" t="s">
        <v>13</v>
      </c>
      <c r="Z89" s="463"/>
      <c r="AA89" s="464"/>
      <c r="AB89" s="598" t="s">
        <v>14</v>
      </c>
      <c r="AC89" s="598"/>
      <c r="AD89" s="598"/>
      <c r="AE89" s="225">
        <v>100</v>
      </c>
      <c r="AF89" s="226"/>
      <c r="AG89" s="226"/>
      <c r="AH89" s="226"/>
      <c r="AI89" s="225">
        <v>100</v>
      </c>
      <c r="AJ89" s="226"/>
      <c r="AK89" s="226"/>
      <c r="AL89" s="226"/>
      <c r="AM89" s="225">
        <v>100</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70"/>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70"/>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0"/>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4" t="s">
        <v>62</v>
      </c>
      <c r="Z92" s="565"/>
      <c r="AA92" s="566"/>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3"/>
      <c r="C94" s="533"/>
      <c r="D94" s="533"/>
      <c r="E94" s="533"/>
      <c r="F94" s="534"/>
      <c r="G94" s="113"/>
      <c r="H94" s="114"/>
      <c r="I94" s="114"/>
      <c r="J94" s="114"/>
      <c r="K94" s="114"/>
      <c r="L94" s="114"/>
      <c r="M94" s="114"/>
      <c r="N94" s="114"/>
      <c r="O94" s="115"/>
      <c r="P94" s="177"/>
      <c r="Q94" s="177"/>
      <c r="R94" s="177"/>
      <c r="S94" s="177"/>
      <c r="T94" s="177"/>
      <c r="U94" s="177"/>
      <c r="V94" s="177"/>
      <c r="W94" s="177"/>
      <c r="X94" s="58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0"/>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0"/>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4" t="s">
        <v>62</v>
      </c>
      <c r="Z97" s="565"/>
      <c r="AA97" s="566"/>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1"/>
      <c r="C99" s="431"/>
      <c r="D99" s="431"/>
      <c r="E99" s="431"/>
      <c r="F99" s="432"/>
      <c r="G99" s="585"/>
      <c r="H99" s="216"/>
      <c r="I99" s="216"/>
      <c r="J99" s="216"/>
      <c r="K99" s="216"/>
      <c r="L99" s="216"/>
      <c r="M99" s="216"/>
      <c r="N99" s="216"/>
      <c r="O99" s="586"/>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542</v>
      </c>
      <c r="AV100" s="318"/>
      <c r="AW100" s="318"/>
      <c r="AX100" s="320"/>
    </row>
    <row r="101" spans="1:60" ht="23.25" customHeight="1" x14ac:dyDescent="0.15">
      <c r="A101" s="423"/>
      <c r="B101" s="424"/>
      <c r="C101" s="424"/>
      <c r="D101" s="424"/>
      <c r="E101" s="424"/>
      <c r="F101" s="425"/>
      <c r="G101" s="108" t="s">
        <v>730</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731</v>
      </c>
      <c r="AC101" s="465"/>
      <c r="AD101" s="465"/>
      <c r="AE101" s="282">
        <v>25842</v>
      </c>
      <c r="AF101" s="282"/>
      <c r="AG101" s="282"/>
      <c r="AH101" s="282"/>
      <c r="AI101" s="282">
        <v>25869</v>
      </c>
      <c r="AJ101" s="282"/>
      <c r="AK101" s="282"/>
      <c r="AL101" s="282"/>
      <c r="AM101" s="282">
        <v>25810</v>
      </c>
      <c r="AN101" s="282"/>
      <c r="AO101" s="282"/>
      <c r="AP101" s="282"/>
      <c r="AQ101" s="282" t="s">
        <v>723</v>
      </c>
      <c r="AR101" s="282"/>
      <c r="AS101" s="282"/>
      <c r="AT101" s="282"/>
      <c r="AU101" s="218" t="s">
        <v>723</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731</v>
      </c>
      <c r="AC102" s="465"/>
      <c r="AD102" s="465"/>
      <c r="AE102" s="282" t="s">
        <v>723</v>
      </c>
      <c r="AF102" s="282"/>
      <c r="AG102" s="282"/>
      <c r="AH102" s="282"/>
      <c r="AI102" s="282" t="s">
        <v>723</v>
      </c>
      <c r="AJ102" s="282"/>
      <c r="AK102" s="282"/>
      <c r="AL102" s="282"/>
      <c r="AM102" s="282" t="s">
        <v>756</v>
      </c>
      <c r="AN102" s="282"/>
      <c r="AO102" s="282"/>
      <c r="AP102" s="282"/>
      <c r="AQ102" s="282">
        <v>25810</v>
      </c>
      <c r="AR102" s="282"/>
      <c r="AS102" s="282"/>
      <c r="AT102" s="282"/>
      <c r="AU102" s="225" t="s">
        <v>812</v>
      </c>
      <c r="AV102" s="226"/>
      <c r="AW102" s="226"/>
      <c r="AX102" s="321"/>
    </row>
    <row r="103" spans="1:60" ht="31.5" hidden="1" customHeight="1" x14ac:dyDescent="0.15">
      <c r="A103" s="420" t="s">
        <v>349</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349</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349</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349</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5" t="s">
        <v>543</v>
      </c>
      <c r="AR115" s="596"/>
      <c r="AS115" s="596"/>
      <c r="AT115" s="596"/>
      <c r="AU115" s="596"/>
      <c r="AV115" s="596"/>
      <c r="AW115" s="596"/>
      <c r="AX115" s="597"/>
    </row>
    <row r="116" spans="1:51" ht="23.25" customHeight="1" x14ac:dyDescent="0.15">
      <c r="A116" s="440"/>
      <c r="B116" s="441"/>
      <c r="C116" s="441"/>
      <c r="D116" s="441"/>
      <c r="E116" s="441"/>
      <c r="F116" s="442"/>
      <c r="G116" s="392" t="s">
        <v>821</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819</v>
      </c>
      <c r="AC116" s="467"/>
      <c r="AD116" s="468"/>
      <c r="AE116" s="282">
        <v>0.1</v>
      </c>
      <c r="AF116" s="282"/>
      <c r="AG116" s="282"/>
      <c r="AH116" s="282"/>
      <c r="AI116" s="282">
        <v>0.1</v>
      </c>
      <c r="AJ116" s="282"/>
      <c r="AK116" s="282"/>
      <c r="AL116" s="282"/>
      <c r="AM116" s="282">
        <v>0.1</v>
      </c>
      <c r="AN116" s="282"/>
      <c r="AO116" s="282"/>
      <c r="AP116" s="282"/>
      <c r="AQ116" s="218">
        <v>0.1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820</v>
      </c>
      <c r="AC117" s="477"/>
      <c r="AD117" s="478"/>
      <c r="AE117" s="555" t="s">
        <v>732</v>
      </c>
      <c r="AF117" s="555"/>
      <c r="AG117" s="555"/>
      <c r="AH117" s="555"/>
      <c r="AI117" s="555" t="s">
        <v>733</v>
      </c>
      <c r="AJ117" s="555"/>
      <c r="AK117" s="555"/>
      <c r="AL117" s="555"/>
      <c r="AM117" s="555" t="s">
        <v>757</v>
      </c>
      <c r="AN117" s="555"/>
      <c r="AO117" s="555"/>
      <c r="AP117" s="555"/>
      <c r="AQ117" s="555" t="s">
        <v>758</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358</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539</v>
      </c>
      <c r="H125" s="392"/>
      <c r="I125" s="392"/>
      <c r="J125" s="392"/>
      <c r="K125" s="392"/>
      <c r="L125" s="392"/>
      <c r="M125" s="392"/>
      <c r="N125" s="392"/>
      <c r="O125" s="392"/>
      <c r="P125" s="392"/>
      <c r="Q125" s="392"/>
      <c r="R125" s="392"/>
      <c r="S125" s="392"/>
      <c r="T125" s="392"/>
      <c r="U125" s="392"/>
      <c r="V125" s="392"/>
      <c r="W125" s="392"/>
      <c r="X125" s="935"/>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6"/>
      <c r="Y126" s="475" t="s">
        <v>49</v>
      </c>
      <c r="Z126" s="449"/>
      <c r="AA126" s="450"/>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2"/>
      <c r="Z127" s="933"/>
      <c r="AA127" s="934"/>
      <c r="AB127" s="412" t="s">
        <v>11</v>
      </c>
      <c r="AC127" s="413"/>
      <c r="AD127" s="414"/>
      <c r="AE127" s="247" t="s">
        <v>389</v>
      </c>
      <c r="AF127" s="247"/>
      <c r="AG127" s="247"/>
      <c r="AH127" s="247"/>
      <c r="AI127" s="247" t="s">
        <v>411</v>
      </c>
      <c r="AJ127" s="247"/>
      <c r="AK127" s="247"/>
      <c r="AL127" s="247"/>
      <c r="AM127" s="247" t="s">
        <v>508</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540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815</v>
      </c>
      <c r="AR133" s="200"/>
      <c r="AS133" s="136" t="s">
        <v>233</v>
      </c>
      <c r="AT133" s="137"/>
      <c r="AU133" s="201" t="s">
        <v>815</v>
      </c>
      <c r="AV133" s="201"/>
      <c r="AW133" s="136" t="s">
        <v>179</v>
      </c>
      <c r="AX133" s="196"/>
      <c r="AY133">
        <f>$AY$132</f>
        <v>1</v>
      </c>
    </row>
    <row r="134" spans="1:51" ht="39.75" customHeight="1" x14ac:dyDescent="0.15">
      <c r="A134" s="190"/>
      <c r="B134" s="187"/>
      <c r="C134" s="181"/>
      <c r="D134" s="187"/>
      <c r="E134" s="181"/>
      <c r="F134" s="182"/>
      <c r="G134" s="107" t="s">
        <v>815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815</v>
      </c>
      <c r="AC134" s="206"/>
      <c r="AD134" s="206"/>
      <c r="AE134" s="207" t="s">
        <v>815</v>
      </c>
      <c r="AF134" s="208"/>
      <c r="AG134" s="208"/>
      <c r="AH134" s="208"/>
      <c r="AI134" s="207" t="s">
        <v>815</v>
      </c>
      <c r="AJ134" s="208"/>
      <c r="AK134" s="208"/>
      <c r="AL134" s="208"/>
      <c r="AM134" s="207" t="s">
        <v>815</v>
      </c>
      <c r="AN134" s="208"/>
      <c r="AO134" s="208"/>
      <c r="AP134" s="208"/>
      <c r="AQ134" s="207" t="s">
        <v>815</v>
      </c>
      <c r="AR134" s="208"/>
      <c r="AS134" s="208"/>
      <c r="AT134" s="208"/>
      <c r="AU134" s="207" t="s">
        <v>815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815</v>
      </c>
      <c r="AC135" s="214"/>
      <c r="AD135" s="214"/>
      <c r="AE135" s="207" t="s">
        <v>815</v>
      </c>
      <c r="AF135" s="208"/>
      <c r="AG135" s="208"/>
      <c r="AH135" s="208"/>
      <c r="AI135" s="207" t="s">
        <v>815</v>
      </c>
      <c r="AJ135" s="208"/>
      <c r="AK135" s="208"/>
      <c r="AL135" s="208"/>
      <c r="AM135" s="207" t="s">
        <v>815</v>
      </c>
      <c r="AN135" s="208"/>
      <c r="AO135" s="208"/>
      <c r="AP135" s="208"/>
      <c r="AQ135" s="207" t="s">
        <v>815</v>
      </c>
      <c r="AR135" s="208"/>
      <c r="AS135" s="208"/>
      <c r="AT135" s="208"/>
      <c r="AU135" s="207" t="s">
        <v>815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812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7"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17"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7"/>
      <c r="E430" s="175" t="s">
        <v>398</v>
      </c>
      <c r="F430" s="903"/>
      <c r="G430" s="904" t="s">
        <v>252</v>
      </c>
      <c r="H430" s="126"/>
      <c r="I430" s="126"/>
      <c r="J430" s="905" t="s">
        <v>812</v>
      </c>
      <c r="K430" s="906"/>
      <c r="L430" s="906"/>
      <c r="M430" s="906"/>
      <c r="N430" s="906"/>
      <c r="O430" s="906"/>
      <c r="P430" s="906"/>
      <c r="Q430" s="906"/>
      <c r="R430" s="906"/>
      <c r="S430" s="906"/>
      <c r="T430" s="907"/>
      <c r="U430" s="593" t="s">
        <v>815</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812</v>
      </c>
      <c r="AF432" s="201"/>
      <c r="AG432" s="136" t="s">
        <v>233</v>
      </c>
      <c r="AH432" s="137"/>
      <c r="AI432" s="335"/>
      <c r="AJ432" s="335"/>
      <c r="AK432" s="335"/>
      <c r="AL432" s="157"/>
      <c r="AM432" s="335"/>
      <c r="AN432" s="335"/>
      <c r="AO432" s="335"/>
      <c r="AP432" s="157"/>
      <c r="AQ432" s="250" t="s">
        <v>812</v>
      </c>
      <c r="AR432" s="201"/>
      <c r="AS432" s="136" t="s">
        <v>233</v>
      </c>
      <c r="AT432" s="137"/>
      <c r="AU432" s="201" t="s">
        <v>812</v>
      </c>
      <c r="AV432" s="201"/>
      <c r="AW432" s="136" t="s">
        <v>179</v>
      </c>
      <c r="AX432" s="196"/>
      <c r="AY432">
        <f>$AY$431</f>
        <v>1</v>
      </c>
    </row>
    <row r="433" spans="1:51" ht="23.25" customHeight="1" x14ac:dyDescent="0.15">
      <c r="A433" s="190"/>
      <c r="B433" s="187"/>
      <c r="C433" s="181"/>
      <c r="D433" s="187"/>
      <c r="E433" s="338"/>
      <c r="F433" s="339"/>
      <c r="G433" s="107" t="s">
        <v>812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812</v>
      </c>
      <c r="AC433" s="214"/>
      <c r="AD433" s="214"/>
      <c r="AE433" s="336" t="s">
        <v>812</v>
      </c>
      <c r="AF433" s="208"/>
      <c r="AG433" s="208"/>
      <c r="AH433" s="208"/>
      <c r="AI433" s="336" t="s">
        <v>812</v>
      </c>
      <c r="AJ433" s="208"/>
      <c r="AK433" s="208"/>
      <c r="AL433" s="208"/>
      <c r="AM433" s="336" t="s">
        <v>812</v>
      </c>
      <c r="AN433" s="208"/>
      <c r="AO433" s="208"/>
      <c r="AP433" s="337"/>
      <c r="AQ433" s="336" t="s">
        <v>812</v>
      </c>
      <c r="AR433" s="208"/>
      <c r="AS433" s="208"/>
      <c r="AT433" s="337"/>
      <c r="AU433" s="208" t="s">
        <v>812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812</v>
      </c>
      <c r="AC434" s="206"/>
      <c r="AD434" s="206"/>
      <c r="AE434" s="336" t="s">
        <v>812</v>
      </c>
      <c r="AF434" s="208"/>
      <c r="AG434" s="208"/>
      <c r="AH434" s="337"/>
      <c r="AI434" s="336" t="s">
        <v>812</v>
      </c>
      <c r="AJ434" s="208"/>
      <c r="AK434" s="208"/>
      <c r="AL434" s="208"/>
      <c r="AM434" s="336" t="s">
        <v>812</v>
      </c>
      <c r="AN434" s="208"/>
      <c r="AO434" s="208"/>
      <c r="AP434" s="337"/>
      <c r="AQ434" s="336" t="s">
        <v>812</v>
      </c>
      <c r="AR434" s="208"/>
      <c r="AS434" s="208"/>
      <c r="AT434" s="337"/>
      <c r="AU434" s="208" t="s">
        <v>812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812</v>
      </c>
      <c r="AF435" s="208"/>
      <c r="AG435" s="208"/>
      <c r="AH435" s="337"/>
      <c r="AI435" s="336" t="s">
        <v>812</v>
      </c>
      <c r="AJ435" s="208"/>
      <c r="AK435" s="208"/>
      <c r="AL435" s="208"/>
      <c r="AM435" s="336" t="s">
        <v>812</v>
      </c>
      <c r="AN435" s="208"/>
      <c r="AO435" s="208"/>
      <c r="AP435" s="337"/>
      <c r="AQ435" s="336" t="s">
        <v>812</v>
      </c>
      <c r="AR435" s="208"/>
      <c r="AS435" s="208"/>
      <c r="AT435" s="337"/>
      <c r="AU435" s="208" t="s">
        <v>812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812</v>
      </c>
      <c r="AF457" s="201"/>
      <c r="AG457" s="136" t="s">
        <v>233</v>
      </c>
      <c r="AH457" s="137"/>
      <c r="AI457" s="335"/>
      <c r="AJ457" s="335"/>
      <c r="AK457" s="335"/>
      <c r="AL457" s="157"/>
      <c r="AM457" s="335"/>
      <c r="AN457" s="335"/>
      <c r="AO457" s="335"/>
      <c r="AP457" s="157"/>
      <c r="AQ457" s="250" t="s">
        <v>812</v>
      </c>
      <c r="AR457" s="201"/>
      <c r="AS457" s="136" t="s">
        <v>233</v>
      </c>
      <c r="AT457" s="137"/>
      <c r="AU457" s="201" t="s">
        <v>812</v>
      </c>
      <c r="AV457" s="201"/>
      <c r="AW457" s="136" t="s">
        <v>179</v>
      </c>
      <c r="AX457" s="196"/>
      <c r="AY457">
        <f>$AY$456</f>
        <v>1</v>
      </c>
    </row>
    <row r="458" spans="1:51" ht="23.25" hidden="1" customHeight="1" x14ac:dyDescent="0.15">
      <c r="A458" s="190"/>
      <c r="B458" s="187"/>
      <c r="C458" s="181"/>
      <c r="D458" s="187"/>
      <c r="E458" s="338"/>
      <c r="F458" s="339"/>
      <c r="G458" s="107" t="s">
        <v>812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812</v>
      </c>
      <c r="AC458" s="214"/>
      <c r="AD458" s="214"/>
      <c r="AE458" s="336" t="s">
        <v>811</v>
      </c>
      <c r="AF458" s="208"/>
      <c r="AG458" s="208"/>
      <c r="AH458" s="208"/>
      <c r="AI458" s="336" t="s">
        <v>811</v>
      </c>
      <c r="AJ458" s="208"/>
      <c r="AK458" s="208"/>
      <c r="AL458" s="208"/>
      <c r="AM458" s="336" t="s">
        <v>811</v>
      </c>
      <c r="AN458" s="208"/>
      <c r="AO458" s="208"/>
      <c r="AP458" s="337"/>
      <c r="AQ458" s="336" t="s">
        <v>811</v>
      </c>
      <c r="AR458" s="208"/>
      <c r="AS458" s="208"/>
      <c r="AT458" s="337"/>
      <c r="AU458" s="208" t="s">
        <v>811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812</v>
      </c>
      <c r="AC459" s="206"/>
      <c r="AD459" s="206"/>
      <c r="AE459" s="336" t="s">
        <v>811</v>
      </c>
      <c r="AF459" s="208"/>
      <c r="AG459" s="208"/>
      <c r="AH459" s="337"/>
      <c r="AI459" s="336" t="s">
        <v>811</v>
      </c>
      <c r="AJ459" s="208"/>
      <c r="AK459" s="208"/>
      <c r="AL459" s="208"/>
      <c r="AM459" s="336" t="s">
        <v>811</v>
      </c>
      <c r="AN459" s="208"/>
      <c r="AO459" s="208"/>
      <c r="AP459" s="337"/>
      <c r="AQ459" s="336" t="s">
        <v>811</v>
      </c>
      <c r="AR459" s="208"/>
      <c r="AS459" s="208"/>
      <c r="AT459" s="337"/>
      <c r="AU459" s="208" t="s">
        <v>811</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811</v>
      </c>
      <c r="AF460" s="208"/>
      <c r="AG460" s="208"/>
      <c r="AH460" s="337"/>
      <c r="AI460" s="336" t="s">
        <v>811</v>
      </c>
      <c r="AJ460" s="208"/>
      <c r="AK460" s="208"/>
      <c r="AL460" s="208"/>
      <c r="AM460" s="336" t="s">
        <v>811</v>
      </c>
      <c r="AN460" s="208"/>
      <c r="AO460" s="208"/>
      <c r="AP460" s="337"/>
      <c r="AQ460" s="336" t="s">
        <v>811</v>
      </c>
      <c r="AR460" s="208"/>
      <c r="AS460" s="208"/>
      <c r="AT460" s="337"/>
      <c r="AU460" s="208" t="s">
        <v>811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4" t="s">
        <v>252</v>
      </c>
      <c r="H484" s="126"/>
      <c r="I484" s="126"/>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4" t="s">
        <v>252</v>
      </c>
      <c r="H538" s="126"/>
      <c r="I538" s="126"/>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4" t="s">
        <v>252</v>
      </c>
      <c r="H592" s="126"/>
      <c r="I592" s="126"/>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4" t="s">
        <v>252</v>
      </c>
      <c r="H646" s="126"/>
      <c r="I646" s="126"/>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1" ht="86.25" customHeight="1" x14ac:dyDescent="0.15">
      <c r="A702" s="875" t="s">
        <v>140</v>
      </c>
      <c r="B702" s="87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718</v>
      </c>
      <c r="AE702" s="342"/>
      <c r="AF702" s="342"/>
      <c r="AG702" s="384" t="s">
        <v>798</v>
      </c>
      <c r="AH702" s="385"/>
      <c r="AI702" s="385"/>
      <c r="AJ702" s="385"/>
      <c r="AK702" s="385"/>
      <c r="AL702" s="385"/>
      <c r="AM702" s="385"/>
      <c r="AN702" s="385"/>
      <c r="AO702" s="385"/>
      <c r="AP702" s="385"/>
      <c r="AQ702" s="385"/>
      <c r="AR702" s="385"/>
      <c r="AS702" s="385"/>
      <c r="AT702" s="385"/>
      <c r="AU702" s="385"/>
      <c r="AV702" s="385"/>
      <c r="AW702" s="385"/>
      <c r="AX702" s="386"/>
    </row>
    <row r="703" spans="1:51" ht="10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2" t="s">
        <v>718</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93.7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718</v>
      </c>
      <c r="AE704" s="789"/>
      <c r="AF704" s="789"/>
      <c r="AG704" s="168" t="s">
        <v>800</v>
      </c>
      <c r="AH704" s="111"/>
      <c r="AI704" s="111"/>
      <c r="AJ704" s="111"/>
      <c r="AK704" s="111"/>
      <c r="AL704" s="111"/>
      <c r="AM704" s="111"/>
      <c r="AN704" s="111"/>
      <c r="AO704" s="111"/>
      <c r="AP704" s="111"/>
      <c r="AQ704" s="111"/>
      <c r="AR704" s="111"/>
      <c r="AS704" s="111"/>
      <c r="AT704" s="111"/>
      <c r="AU704" s="111"/>
      <c r="AV704" s="111"/>
      <c r="AW704" s="111"/>
      <c r="AX704" s="169"/>
    </row>
    <row r="705" spans="1:50" ht="40.5"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20" t="s">
        <v>718</v>
      </c>
      <c r="AE705" s="721"/>
      <c r="AF705" s="721"/>
      <c r="AG705" s="128" t="s">
        <v>810</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6"/>
      <c r="B706" s="647"/>
      <c r="C706" s="800"/>
      <c r="D706" s="801"/>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801</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6"/>
      <c r="B707" s="647"/>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0" t="s">
        <v>801</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718</v>
      </c>
      <c r="AE708" s="609"/>
      <c r="AF708" s="609"/>
      <c r="AG708" s="748" t="s">
        <v>802</v>
      </c>
      <c r="AH708" s="749"/>
      <c r="AI708" s="749"/>
      <c r="AJ708" s="749"/>
      <c r="AK708" s="749"/>
      <c r="AL708" s="749"/>
      <c r="AM708" s="749"/>
      <c r="AN708" s="749"/>
      <c r="AO708" s="749"/>
      <c r="AP708" s="749"/>
      <c r="AQ708" s="749"/>
      <c r="AR708" s="749"/>
      <c r="AS708" s="749"/>
      <c r="AT708" s="749"/>
      <c r="AU708" s="749"/>
      <c r="AV708" s="749"/>
      <c r="AW708" s="749"/>
      <c r="AX708" s="750"/>
    </row>
    <row r="709" spans="1:50" ht="35.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718</v>
      </c>
      <c r="AE709" s="323"/>
      <c r="AF709" s="323"/>
      <c r="AG709" s="104" t="s">
        <v>803</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718</v>
      </c>
      <c r="AE710" s="323"/>
      <c r="AF710" s="323"/>
      <c r="AG710" s="104" t="s">
        <v>804</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718</v>
      </c>
      <c r="AE711" s="323"/>
      <c r="AF711" s="323"/>
      <c r="AG711" s="104" t="s">
        <v>805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8" t="s">
        <v>806</v>
      </c>
      <c r="AE712" s="789"/>
      <c r="AF712" s="789"/>
      <c r="AG712" s="815" t="s">
        <v>739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3" t="s">
        <v>345</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806</v>
      </c>
      <c r="AE713" s="323"/>
      <c r="AF713" s="667"/>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51.75" customHeight="1" x14ac:dyDescent="0.15">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718</v>
      </c>
      <c r="AE714" s="813"/>
      <c r="AF714" s="814"/>
      <c r="AG714" s="742" t="s">
        <v>807</v>
      </c>
      <c r="AH714" s="743"/>
      <c r="AI714" s="743"/>
      <c r="AJ714" s="743"/>
      <c r="AK714" s="743"/>
      <c r="AL714" s="743"/>
      <c r="AM714" s="743"/>
      <c r="AN714" s="743"/>
      <c r="AO714" s="743"/>
      <c r="AP714" s="743"/>
      <c r="AQ714" s="743"/>
      <c r="AR714" s="743"/>
      <c r="AS714" s="743"/>
      <c r="AT714" s="743"/>
      <c r="AU714" s="743"/>
      <c r="AV714" s="743"/>
      <c r="AW714" s="743"/>
      <c r="AX714" s="744"/>
    </row>
    <row r="715" spans="1:50" ht="58.5" customHeight="1" x14ac:dyDescent="0.15">
      <c r="A715" s="644"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718</v>
      </c>
      <c r="AE715" s="609"/>
      <c r="AF715" s="660"/>
      <c r="AG715" s="748" t="s">
        <v>808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806</v>
      </c>
      <c r="AE716" s="631"/>
      <c r="AF716" s="631"/>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806</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806</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806</v>
      </c>
      <c r="AE719" s="609"/>
      <c r="AF719" s="609"/>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29.5" customHeight="1" x14ac:dyDescent="0.15">
      <c r="A726" s="644" t="s">
        <v>48</v>
      </c>
      <c r="B726" s="805"/>
      <c r="C726" s="820" t="s">
        <v>53</v>
      </c>
      <c r="D726" s="842"/>
      <c r="E726" s="842"/>
      <c r="F726" s="843"/>
      <c r="G726" s="581" t="s">
        <v>813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6"/>
      <c r="B727" s="807"/>
      <c r="C727" s="754" t="s">
        <v>57</v>
      </c>
      <c r="D727" s="755"/>
      <c r="E727" s="755"/>
      <c r="F727" s="756"/>
      <c r="G727" s="578" t="s">
        <v>814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42.75" customHeight="1" thickBot="1" x14ac:dyDescent="0.2">
      <c r="A729" s="638" t="s">
        <v>405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19.5" customHeight="1" thickBot="1" x14ac:dyDescent="0.2">
      <c r="A731" s="679"/>
      <c r="B731" s="680"/>
      <c r="C731" s="680"/>
      <c r="D731" s="680"/>
      <c r="E731" s="681"/>
      <c r="F731" s="735" t="s">
        <v>816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19.5" customHeight="1" thickBot="1" x14ac:dyDescent="0.2">
      <c r="A733" s="679"/>
      <c r="B733" s="680"/>
      <c r="C733" s="680"/>
      <c r="D733" s="680"/>
      <c r="E733" s="681"/>
      <c r="F733" s="641" t="s">
        <v>816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19.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6" t="s">
        <v>673</v>
      </c>
      <c r="B737" s="211"/>
      <c r="C737" s="211"/>
      <c r="D737" s="212"/>
      <c r="E737" s="960" t="s">
        <v>740</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396</v>
      </c>
      <c r="B738" s="361"/>
      <c r="C738" s="361"/>
      <c r="D738" s="361"/>
      <c r="E738" s="960" t="s">
        <v>741</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395</v>
      </c>
      <c r="B739" s="361"/>
      <c r="C739" s="361"/>
      <c r="D739" s="361"/>
      <c r="E739" s="960" t="s">
        <v>742</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394</v>
      </c>
      <c r="B740" s="361"/>
      <c r="C740" s="361"/>
      <c r="D740" s="361"/>
      <c r="E740" s="960" t="s">
        <v>743</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393</v>
      </c>
      <c r="B741" s="361"/>
      <c r="C741" s="361"/>
      <c r="D741" s="361"/>
      <c r="E741" s="960" t="s">
        <v>744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392</v>
      </c>
      <c r="B742" s="361"/>
      <c r="C742" s="361"/>
      <c r="D742" s="361"/>
      <c r="E742" s="960" t="s">
        <v>745</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391</v>
      </c>
      <c r="B743" s="361"/>
      <c r="C743" s="361"/>
      <c r="D743" s="361"/>
      <c r="E743" s="960" t="s">
        <v>746</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390</v>
      </c>
      <c r="B744" s="361"/>
      <c r="C744" s="361"/>
      <c r="D744" s="361"/>
      <c r="E744" s="960" t="s">
        <v>747</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389</v>
      </c>
      <c r="B745" s="361"/>
      <c r="C745" s="361"/>
      <c r="D745" s="361"/>
      <c r="E745" s="997" t="s">
        <v>748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546</v>
      </c>
      <c r="B746" s="361"/>
      <c r="C746" s="361"/>
      <c r="D746" s="361"/>
      <c r="E746" s="966" t="s">
        <v>749</v>
      </c>
      <c r="F746" s="964"/>
      <c r="G746" s="964"/>
      <c r="H746" s="100" t="str">
        <f>IF(E746="","","-")</f>
        <v>-</v>
      </c>
      <c r="I746" s="964"/>
      <c r="J746" s="964"/>
      <c r="K746" s="100" t="str">
        <f>IF(I746="","","-")</f>
        <v/>
      </c>
      <c r="L746" s="964">
        <v>205</v>
      </c>
      <c r="M746" s="964"/>
      <c r="N746" s="100" t="str">
        <f>IF(O746="","","-")</f>
        <v>-</v>
      </c>
      <c r="O746" s="967">
        <v>0</v>
      </c>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508</v>
      </c>
      <c r="B747" s="361"/>
      <c r="C747" s="361"/>
      <c r="D747" s="361"/>
      <c r="E747" s="966" t="s">
        <v>749</v>
      </c>
      <c r="F747" s="964"/>
      <c r="G747" s="964"/>
      <c r="H747" s="100" t="str">
        <f>IF(E747="","","-")</f>
        <v>-</v>
      </c>
      <c r="I747" s="964"/>
      <c r="J747" s="964"/>
      <c r="K747" s="100" t="str">
        <f>IF(I747="","","-")</f>
        <v/>
      </c>
      <c r="L747" s="965">
        <v>326</v>
      </c>
      <c r="M747" s="965"/>
      <c r="N747" s="100" t="str">
        <f>IF(O747="","","-")</f>
        <v>-</v>
      </c>
      <c r="O747" s="967">
        <v>0</v>
      </c>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8" t="s">
        <v>383</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8"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8"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8"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8"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8"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7.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8"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8"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8"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6.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6.5" customHeight="1" thickBot="1" x14ac:dyDescent="0.2">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752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20" t="s">
        <v>17</v>
      </c>
      <c r="H788" s="674"/>
      <c r="I788" s="674"/>
      <c r="J788" s="674"/>
      <c r="K788" s="674"/>
      <c r="L788" s="673" t="s">
        <v>18</v>
      </c>
      <c r="M788" s="674"/>
      <c r="N788" s="674"/>
      <c r="O788" s="674"/>
      <c r="P788" s="674"/>
      <c r="Q788" s="674"/>
      <c r="R788" s="674"/>
      <c r="S788" s="674"/>
      <c r="T788" s="674"/>
      <c r="U788" s="674"/>
      <c r="V788" s="674"/>
      <c r="W788" s="674"/>
      <c r="X788" s="675"/>
      <c r="Y788" s="657" t="s">
        <v>19</v>
      </c>
      <c r="Z788" s="658"/>
      <c r="AA788" s="658"/>
      <c r="AB788" s="804"/>
      <c r="AC788" s="820" t="s">
        <v>17</v>
      </c>
      <c r="AD788" s="674"/>
      <c r="AE788" s="674"/>
      <c r="AF788" s="674"/>
      <c r="AG788" s="674"/>
      <c r="AH788" s="673" t="s">
        <v>18</v>
      </c>
      <c r="AI788" s="674"/>
      <c r="AJ788" s="674"/>
      <c r="AK788" s="674"/>
      <c r="AL788" s="674"/>
      <c r="AM788" s="674"/>
      <c r="AN788" s="674"/>
      <c r="AO788" s="674"/>
      <c r="AP788" s="674"/>
      <c r="AQ788" s="674"/>
      <c r="AR788" s="674"/>
      <c r="AS788" s="674"/>
      <c r="AT788" s="675"/>
      <c r="AU788" s="657" t="s">
        <v>19</v>
      </c>
      <c r="AV788" s="658"/>
      <c r="AW788" s="658"/>
      <c r="AX788" s="659"/>
    </row>
    <row r="789" spans="1:51" ht="24.75" customHeight="1" x14ac:dyDescent="0.15">
      <c r="A789" s="635"/>
      <c r="B789" s="636"/>
      <c r="C789" s="636"/>
      <c r="D789" s="636"/>
      <c r="E789" s="636"/>
      <c r="F789" s="637"/>
      <c r="G789" s="676" t="s">
        <v>750</v>
      </c>
      <c r="H789" s="677"/>
      <c r="I789" s="677"/>
      <c r="J789" s="677"/>
      <c r="K789" s="678"/>
      <c r="L789" s="668" t="s">
        <v>751</v>
      </c>
      <c r="M789" s="669"/>
      <c r="N789" s="669"/>
      <c r="O789" s="669"/>
      <c r="P789" s="669"/>
      <c r="Q789" s="669"/>
      <c r="R789" s="669"/>
      <c r="S789" s="669"/>
      <c r="T789" s="669"/>
      <c r="U789" s="669"/>
      <c r="V789" s="669"/>
      <c r="W789" s="669"/>
      <c r="X789" s="670"/>
      <c r="Y789" s="387">
        <v>3339</v>
      </c>
      <c r="Z789" s="388"/>
      <c r="AA789" s="388"/>
      <c r="AB789" s="808"/>
      <c r="AC789" s="676" t="s">
        <v>759</v>
      </c>
      <c r="AD789" s="677"/>
      <c r="AE789" s="677"/>
      <c r="AF789" s="677"/>
      <c r="AG789" s="678"/>
      <c r="AH789" s="668" t="s">
        <v>760</v>
      </c>
      <c r="AI789" s="669"/>
      <c r="AJ789" s="669"/>
      <c r="AK789" s="669"/>
      <c r="AL789" s="669"/>
      <c r="AM789" s="669"/>
      <c r="AN789" s="669"/>
      <c r="AO789" s="669"/>
      <c r="AP789" s="669"/>
      <c r="AQ789" s="669"/>
      <c r="AR789" s="669"/>
      <c r="AS789" s="669"/>
      <c r="AT789" s="670"/>
      <c r="AU789" s="387">
        <v>0.2</v>
      </c>
      <c r="AV789" s="388"/>
      <c r="AW789" s="388"/>
      <c r="AX789" s="389"/>
    </row>
    <row r="790" spans="1:51" ht="1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71"/>
      <c r="AE790" s="671"/>
      <c r="AF790" s="671"/>
      <c r="AG790" s="672"/>
      <c r="AH790" s="602"/>
      <c r="AI790" s="809"/>
      <c r="AJ790" s="809"/>
      <c r="AK790" s="809"/>
      <c r="AL790" s="809"/>
      <c r="AM790" s="809"/>
      <c r="AN790" s="809"/>
      <c r="AO790" s="809"/>
      <c r="AP790" s="809"/>
      <c r="AQ790" s="809"/>
      <c r="AR790" s="809"/>
      <c r="AS790" s="809"/>
      <c r="AT790" s="810"/>
      <c r="AU790" s="605"/>
      <c r="AV790" s="606"/>
      <c r="AW790" s="606"/>
      <c r="AX790" s="607"/>
    </row>
    <row r="791" spans="1:51" ht="1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1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1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1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1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1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1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1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31" t="s">
        <v>20</v>
      </c>
      <c r="H799" s="832"/>
      <c r="I799" s="832"/>
      <c r="J799" s="832"/>
      <c r="K799" s="832"/>
      <c r="L799" s="833"/>
      <c r="M799" s="834"/>
      <c r="N799" s="834"/>
      <c r="O799" s="834"/>
      <c r="P799" s="834"/>
      <c r="Q799" s="834"/>
      <c r="R799" s="834"/>
      <c r="S799" s="834"/>
      <c r="T799" s="834"/>
      <c r="U799" s="834"/>
      <c r="V799" s="834"/>
      <c r="W799" s="834"/>
      <c r="X799" s="835"/>
      <c r="Y799" s="836">
        <f>SUM(Y789:AB798)</f>
        <v>3339</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0.2</v>
      </c>
      <c r="AV799" s="837"/>
      <c r="AW799" s="837"/>
      <c r="AX799" s="839"/>
    </row>
    <row r="800" spans="1:51" ht="24.75" customHeight="1" x14ac:dyDescent="0.15">
      <c r="A800" s="635"/>
      <c r="B800" s="636"/>
      <c r="C800" s="636"/>
      <c r="D800" s="636"/>
      <c r="E800" s="636"/>
      <c r="F800" s="637"/>
      <c r="G800" s="599" t="s">
        <v>797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2</v>
      </c>
    </row>
    <row r="801" spans="1:51" ht="24.75" customHeight="1" x14ac:dyDescent="0.15">
      <c r="A801" s="635"/>
      <c r="B801" s="636"/>
      <c r="C801" s="636"/>
      <c r="D801" s="636"/>
      <c r="E801" s="636"/>
      <c r="F801" s="637"/>
      <c r="G801" s="820" t="s">
        <v>17</v>
      </c>
      <c r="H801" s="674"/>
      <c r="I801" s="674"/>
      <c r="J801" s="674"/>
      <c r="K801" s="674"/>
      <c r="L801" s="673" t="s">
        <v>18</v>
      </c>
      <c r="M801" s="674"/>
      <c r="N801" s="674"/>
      <c r="O801" s="674"/>
      <c r="P801" s="674"/>
      <c r="Q801" s="674"/>
      <c r="R801" s="674"/>
      <c r="S801" s="674"/>
      <c r="T801" s="674"/>
      <c r="U801" s="674"/>
      <c r="V801" s="674"/>
      <c r="W801" s="674"/>
      <c r="X801" s="675"/>
      <c r="Y801" s="657" t="s">
        <v>19</v>
      </c>
      <c r="Z801" s="658"/>
      <c r="AA801" s="658"/>
      <c r="AB801" s="804"/>
      <c r="AC801" s="820" t="s">
        <v>17</v>
      </c>
      <c r="AD801" s="674"/>
      <c r="AE801" s="674"/>
      <c r="AF801" s="674"/>
      <c r="AG801" s="674"/>
      <c r="AH801" s="673" t="s">
        <v>18</v>
      </c>
      <c r="AI801" s="674"/>
      <c r="AJ801" s="674"/>
      <c r="AK801" s="674"/>
      <c r="AL801" s="674"/>
      <c r="AM801" s="674"/>
      <c r="AN801" s="674"/>
      <c r="AO801" s="674"/>
      <c r="AP801" s="674"/>
      <c r="AQ801" s="674"/>
      <c r="AR801" s="674"/>
      <c r="AS801" s="674"/>
      <c r="AT801" s="675"/>
      <c r="AU801" s="657" t="s">
        <v>19</v>
      </c>
      <c r="AV801" s="658"/>
      <c r="AW801" s="658"/>
      <c r="AX801" s="659"/>
      <c r="AY801">
        <f>$AY$800</f>
        <v>2</v>
      </c>
    </row>
    <row r="802" spans="1:51" ht="24.75" customHeight="1" x14ac:dyDescent="0.15">
      <c r="A802" s="635"/>
      <c r="B802" s="636"/>
      <c r="C802" s="636"/>
      <c r="D802" s="636"/>
      <c r="E802" s="636"/>
      <c r="F802" s="637"/>
      <c r="G802" s="676" t="s">
        <v>761</v>
      </c>
      <c r="H802" s="677"/>
      <c r="I802" s="677"/>
      <c r="J802" s="677"/>
      <c r="K802" s="678"/>
      <c r="L802" s="668" t="s">
        <v>762</v>
      </c>
      <c r="M802" s="669"/>
      <c r="N802" s="669"/>
      <c r="O802" s="669"/>
      <c r="P802" s="669"/>
      <c r="Q802" s="669"/>
      <c r="R802" s="669"/>
      <c r="S802" s="669"/>
      <c r="T802" s="669"/>
      <c r="U802" s="669"/>
      <c r="V802" s="669"/>
      <c r="W802" s="669"/>
      <c r="X802" s="670"/>
      <c r="Y802" s="387">
        <v>8</v>
      </c>
      <c r="Z802" s="388"/>
      <c r="AA802" s="388"/>
      <c r="AB802" s="808"/>
      <c r="AC802" s="676" t="s">
        <v>763</v>
      </c>
      <c r="AD802" s="677"/>
      <c r="AE802" s="677"/>
      <c r="AF802" s="677"/>
      <c r="AG802" s="678"/>
      <c r="AH802" s="668" t="s">
        <v>764</v>
      </c>
      <c r="AI802" s="669"/>
      <c r="AJ802" s="669"/>
      <c r="AK802" s="669"/>
      <c r="AL802" s="669"/>
      <c r="AM802" s="669"/>
      <c r="AN802" s="669"/>
      <c r="AO802" s="669"/>
      <c r="AP802" s="669"/>
      <c r="AQ802" s="669"/>
      <c r="AR802" s="669"/>
      <c r="AS802" s="669"/>
      <c r="AT802" s="670"/>
      <c r="AU802" s="387">
        <v>177</v>
      </c>
      <c r="AV802" s="388"/>
      <c r="AW802" s="388"/>
      <c r="AX802" s="389"/>
      <c r="AY802">
        <f t="shared" ref="AY802:AY812" si="115">$AY$800</f>
        <v>2</v>
      </c>
    </row>
    <row r="803" spans="1:51" ht="1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1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1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1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1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1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1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1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1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5"/>
      <c r="B812" s="636"/>
      <c r="C812" s="636"/>
      <c r="D812" s="636"/>
      <c r="E812" s="636"/>
      <c r="F812" s="637"/>
      <c r="G812" s="831" t="s">
        <v>20</v>
      </c>
      <c r="H812" s="832"/>
      <c r="I812" s="832"/>
      <c r="J812" s="832"/>
      <c r="K812" s="832"/>
      <c r="L812" s="833"/>
      <c r="M812" s="834"/>
      <c r="N812" s="834"/>
      <c r="O812" s="834"/>
      <c r="P812" s="834"/>
      <c r="Q812" s="834"/>
      <c r="R812" s="834"/>
      <c r="S812" s="834"/>
      <c r="T812" s="834"/>
      <c r="U812" s="834"/>
      <c r="V812" s="834"/>
      <c r="W812" s="834"/>
      <c r="X812" s="835"/>
      <c r="Y812" s="836">
        <f>SUM(Y802:AB811)</f>
        <v>8</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177</v>
      </c>
      <c r="AV812" s="837"/>
      <c r="AW812" s="837"/>
      <c r="AX812" s="839"/>
      <c r="AY812">
        <f t="shared" si="115"/>
        <v>2</v>
      </c>
    </row>
    <row r="813" spans="1:51" ht="24.75" hidden="1" customHeight="1" x14ac:dyDescent="0.15">
      <c r="A813" s="635"/>
      <c r="B813" s="636"/>
      <c r="C813" s="636"/>
      <c r="D813" s="636"/>
      <c r="E813" s="636"/>
      <c r="F813" s="637"/>
      <c r="G813" s="599" t="s">
        <v>318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20" t="s">
        <v>17</v>
      </c>
      <c r="H814" s="674"/>
      <c r="I814" s="674"/>
      <c r="J814" s="674"/>
      <c r="K814" s="674"/>
      <c r="L814" s="673" t="s">
        <v>18</v>
      </c>
      <c r="M814" s="674"/>
      <c r="N814" s="674"/>
      <c r="O814" s="674"/>
      <c r="P814" s="674"/>
      <c r="Q814" s="674"/>
      <c r="R814" s="674"/>
      <c r="S814" s="674"/>
      <c r="T814" s="674"/>
      <c r="U814" s="674"/>
      <c r="V814" s="674"/>
      <c r="W814" s="674"/>
      <c r="X814" s="675"/>
      <c r="Y814" s="657" t="s">
        <v>19</v>
      </c>
      <c r="Z814" s="658"/>
      <c r="AA814" s="658"/>
      <c r="AB814" s="804"/>
      <c r="AC814" s="820" t="s">
        <v>17</v>
      </c>
      <c r="AD814" s="674"/>
      <c r="AE814" s="674"/>
      <c r="AF814" s="674"/>
      <c r="AG814" s="674"/>
      <c r="AH814" s="673" t="s">
        <v>18</v>
      </c>
      <c r="AI814" s="674"/>
      <c r="AJ814" s="674"/>
      <c r="AK814" s="674"/>
      <c r="AL814" s="674"/>
      <c r="AM814" s="674"/>
      <c r="AN814" s="674"/>
      <c r="AO814" s="674"/>
      <c r="AP814" s="674"/>
      <c r="AQ814" s="674"/>
      <c r="AR814" s="674"/>
      <c r="AS814" s="674"/>
      <c r="AT814" s="675"/>
      <c r="AU814" s="657" t="s">
        <v>19</v>
      </c>
      <c r="AV814" s="658"/>
      <c r="AW814" s="658"/>
      <c r="AX814" s="659"/>
      <c r="AY814">
        <f>$AY$813</f>
        <v>0</v>
      </c>
    </row>
    <row r="815" spans="1:51" ht="24.75" hidden="1" customHeight="1" x14ac:dyDescent="0.15">
      <c r="A815" s="635"/>
      <c r="B815" s="636"/>
      <c r="C815" s="636"/>
      <c r="D815" s="636"/>
      <c r="E815" s="636"/>
      <c r="F815" s="637"/>
      <c r="G815" s="676"/>
      <c r="H815" s="677"/>
      <c r="I815" s="677"/>
      <c r="J815" s="677"/>
      <c r="K815" s="678"/>
      <c r="L815" s="668"/>
      <c r="M815" s="669"/>
      <c r="N815" s="669"/>
      <c r="O815" s="669"/>
      <c r="P815" s="669"/>
      <c r="Q815" s="669"/>
      <c r="R815" s="669"/>
      <c r="S815" s="669"/>
      <c r="T815" s="669"/>
      <c r="U815" s="669"/>
      <c r="V815" s="669"/>
      <c r="W815" s="669"/>
      <c r="X815" s="670"/>
      <c r="Y815" s="387"/>
      <c r="Z815" s="388"/>
      <c r="AA815" s="388"/>
      <c r="AB815" s="808"/>
      <c r="AC815" s="676"/>
      <c r="AD815" s="677"/>
      <c r="AE815" s="677"/>
      <c r="AF815" s="677"/>
      <c r="AG815" s="678"/>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20" t="s">
        <v>17</v>
      </c>
      <c r="H827" s="674"/>
      <c r="I827" s="674"/>
      <c r="J827" s="674"/>
      <c r="K827" s="674"/>
      <c r="L827" s="673" t="s">
        <v>18</v>
      </c>
      <c r="M827" s="674"/>
      <c r="N827" s="674"/>
      <c r="O827" s="674"/>
      <c r="P827" s="674"/>
      <c r="Q827" s="674"/>
      <c r="R827" s="674"/>
      <c r="S827" s="674"/>
      <c r="T827" s="674"/>
      <c r="U827" s="674"/>
      <c r="V827" s="674"/>
      <c r="W827" s="674"/>
      <c r="X827" s="675"/>
      <c r="Y827" s="657" t="s">
        <v>19</v>
      </c>
      <c r="Z827" s="658"/>
      <c r="AA827" s="658"/>
      <c r="AB827" s="804"/>
      <c r="AC827" s="820" t="s">
        <v>17</v>
      </c>
      <c r="AD827" s="674"/>
      <c r="AE827" s="674"/>
      <c r="AF827" s="674"/>
      <c r="AG827" s="674"/>
      <c r="AH827" s="673" t="s">
        <v>18</v>
      </c>
      <c r="AI827" s="674"/>
      <c r="AJ827" s="674"/>
      <c r="AK827" s="674"/>
      <c r="AL827" s="674"/>
      <c r="AM827" s="674"/>
      <c r="AN827" s="674"/>
      <c r="AO827" s="674"/>
      <c r="AP827" s="674"/>
      <c r="AQ827" s="674"/>
      <c r="AR827" s="674"/>
      <c r="AS827" s="674"/>
      <c r="AT827" s="675"/>
      <c r="AU827" s="657" t="s">
        <v>19</v>
      </c>
      <c r="AV827" s="658"/>
      <c r="AW827" s="658"/>
      <c r="AX827" s="659"/>
      <c r="AY827">
        <f>$AY$826</f>
        <v>0</v>
      </c>
    </row>
    <row r="828" spans="1:51" s="16" customFormat="1" ht="24.75" hidden="1" customHeight="1" x14ac:dyDescent="0.15">
      <c r="A828" s="635"/>
      <c r="B828" s="636"/>
      <c r="C828" s="636"/>
      <c r="D828" s="636"/>
      <c r="E828" s="636"/>
      <c r="F828" s="637"/>
      <c r="G828" s="676"/>
      <c r="H828" s="677"/>
      <c r="I828" s="677"/>
      <c r="J828" s="677"/>
      <c r="K828" s="678"/>
      <c r="L828" s="668"/>
      <c r="M828" s="669"/>
      <c r="N828" s="669"/>
      <c r="O828" s="669"/>
      <c r="P828" s="669"/>
      <c r="Q828" s="669"/>
      <c r="R828" s="669"/>
      <c r="S828" s="669"/>
      <c r="T828" s="669"/>
      <c r="U828" s="669"/>
      <c r="V828" s="669"/>
      <c r="W828" s="669"/>
      <c r="X828" s="670"/>
      <c r="Y828" s="387"/>
      <c r="Z828" s="388"/>
      <c r="AA828" s="388"/>
      <c r="AB828" s="808"/>
      <c r="AC828" s="676"/>
      <c r="AD828" s="677"/>
      <c r="AE828" s="677"/>
      <c r="AF828" s="677"/>
      <c r="AG828" s="678"/>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5">
        <v>1</v>
      </c>
      <c r="B845" s="375">
        <v>1</v>
      </c>
      <c r="C845" s="358" t="s">
        <v>753</v>
      </c>
      <c r="D845" s="343"/>
      <c r="E845" s="343"/>
      <c r="F845" s="343"/>
      <c r="G845" s="343"/>
      <c r="H845" s="343"/>
      <c r="I845" s="343"/>
      <c r="J845" s="344">
        <v>8010405009306</v>
      </c>
      <c r="K845" s="345"/>
      <c r="L845" s="345"/>
      <c r="M845" s="345"/>
      <c r="N845" s="345"/>
      <c r="O845" s="345"/>
      <c r="P845" s="368" t="s">
        <v>754</v>
      </c>
      <c r="Q845" s="369"/>
      <c r="R845" s="369"/>
      <c r="S845" s="369"/>
      <c r="T845" s="369"/>
      <c r="U845" s="369"/>
      <c r="V845" s="369"/>
      <c r="W845" s="369"/>
      <c r="X845" s="369"/>
      <c r="Y845" s="347">
        <v>3339</v>
      </c>
      <c r="Z845" s="348"/>
      <c r="AA845" s="348"/>
      <c r="AB845" s="349"/>
      <c r="AC845" s="371" t="s">
        <v>80</v>
      </c>
      <c r="AD845" s="372"/>
      <c r="AE845" s="372"/>
      <c r="AF845" s="372"/>
      <c r="AG845" s="372"/>
      <c r="AH845" s="366" t="s">
        <v>405</v>
      </c>
      <c r="AI845" s="367"/>
      <c r="AJ845" s="367"/>
      <c r="AK845" s="367"/>
      <c r="AL845" s="354" t="s">
        <v>405</v>
      </c>
      <c r="AM845" s="355"/>
      <c r="AN845" s="355"/>
      <c r="AO845" s="356"/>
      <c r="AP845" s="357" t="s">
        <v>755</v>
      </c>
      <c r="AQ845" s="357"/>
      <c r="AR845" s="357"/>
      <c r="AS845" s="357"/>
      <c r="AT845" s="357"/>
      <c r="AU845" s="357"/>
      <c r="AV845" s="357"/>
      <c r="AW845" s="357"/>
      <c r="AX845" s="357"/>
    </row>
    <row r="846" spans="1:51" ht="30" hidden="1" customHeight="1" x14ac:dyDescent="0.15">
      <c r="A846" s="375">
        <v>2</v>
      </c>
      <c r="B846" s="375">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5">
        <v>3</v>
      </c>
      <c r="B847" s="375">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5">
        <v>1</v>
      </c>
      <c r="B878" s="375">
        <v>1</v>
      </c>
      <c r="C878" s="358" t="s">
        <v>766</v>
      </c>
      <c r="D878" s="343"/>
      <c r="E878" s="343"/>
      <c r="F878" s="343"/>
      <c r="G878" s="343"/>
      <c r="H878" s="343"/>
      <c r="I878" s="343"/>
      <c r="J878" s="344" t="s">
        <v>405</v>
      </c>
      <c r="K878" s="345"/>
      <c r="L878" s="345"/>
      <c r="M878" s="345"/>
      <c r="N878" s="345"/>
      <c r="O878" s="345"/>
      <c r="P878" s="368" t="s">
        <v>760</v>
      </c>
      <c r="Q878" s="369"/>
      <c r="R878" s="369"/>
      <c r="S878" s="369"/>
      <c r="T878" s="369"/>
      <c r="U878" s="369"/>
      <c r="V878" s="369"/>
      <c r="W878" s="369"/>
      <c r="X878" s="369"/>
      <c r="Y878" s="347">
        <v>0.2</v>
      </c>
      <c r="Z878" s="348"/>
      <c r="AA878" s="348"/>
      <c r="AB878" s="349"/>
      <c r="AC878" s="371" t="s">
        <v>80</v>
      </c>
      <c r="AD878" s="372"/>
      <c r="AE878" s="372"/>
      <c r="AF878" s="372"/>
      <c r="AG878" s="372"/>
      <c r="AH878" s="366" t="s">
        <v>405</v>
      </c>
      <c r="AI878" s="367"/>
      <c r="AJ878" s="367"/>
      <c r="AK878" s="367"/>
      <c r="AL878" s="354" t="s">
        <v>405</v>
      </c>
      <c r="AM878" s="355"/>
      <c r="AN878" s="355"/>
      <c r="AO878" s="356"/>
      <c r="AP878" s="357" t="s">
        <v>755</v>
      </c>
      <c r="AQ878" s="357"/>
      <c r="AR878" s="357"/>
      <c r="AS878" s="357"/>
      <c r="AT878" s="357"/>
      <c r="AU878" s="357"/>
      <c r="AV878" s="357"/>
      <c r="AW878" s="357"/>
      <c r="AX878" s="357"/>
      <c r="AY878">
        <f t="shared" si="118"/>
        <v>1</v>
      </c>
    </row>
    <row r="879" spans="1:51" ht="30" customHeight="1" x14ac:dyDescent="0.15">
      <c r="A879" s="375">
        <v>2</v>
      </c>
      <c r="B879" s="375">
        <v>1</v>
      </c>
      <c r="C879" s="358" t="s">
        <v>767</v>
      </c>
      <c r="D879" s="343"/>
      <c r="E879" s="343"/>
      <c r="F879" s="343"/>
      <c r="G879" s="343"/>
      <c r="H879" s="343"/>
      <c r="I879" s="343"/>
      <c r="J879" s="344" t="s">
        <v>405</v>
      </c>
      <c r="K879" s="345"/>
      <c r="L879" s="345"/>
      <c r="M879" s="345"/>
      <c r="N879" s="345"/>
      <c r="O879" s="345"/>
      <c r="P879" s="368" t="s">
        <v>760</v>
      </c>
      <c r="Q879" s="369"/>
      <c r="R879" s="369"/>
      <c r="S879" s="369"/>
      <c r="T879" s="369"/>
      <c r="U879" s="369"/>
      <c r="V879" s="369"/>
      <c r="W879" s="369"/>
      <c r="X879" s="369"/>
      <c r="Y879" s="347">
        <v>0.1</v>
      </c>
      <c r="Z879" s="348"/>
      <c r="AA879" s="348"/>
      <c r="AB879" s="349"/>
      <c r="AC879" s="371" t="s">
        <v>80</v>
      </c>
      <c r="AD879" s="372"/>
      <c r="AE879" s="372"/>
      <c r="AF879" s="372"/>
      <c r="AG879" s="372"/>
      <c r="AH879" s="366" t="s">
        <v>405</v>
      </c>
      <c r="AI879" s="367"/>
      <c r="AJ879" s="367"/>
      <c r="AK879" s="367"/>
      <c r="AL879" s="354" t="s">
        <v>405</v>
      </c>
      <c r="AM879" s="355"/>
      <c r="AN879" s="355"/>
      <c r="AO879" s="356"/>
      <c r="AP879" s="357" t="s">
        <v>755</v>
      </c>
      <c r="AQ879" s="357"/>
      <c r="AR879" s="357"/>
      <c r="AS879" s="357"/>
      <c r="AT879" s="357"/>
      <c r="AU879" s="357"/>
      <c r="AV879" s="357"/>
      <c r="AW879" s="357"/>
      <c r="AX879" s="357"/>
      <c r="AY879">
        <f>COUNTA($C$879)</f>
        <v>1</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68"/>
      <c r="Q880" s="369"/>
      <c r="R880" s="369"/>
      <c r="S880" s="369"/>
      <c r="T880" s="369"/>
      <c r="U880" s="369"/>
      <c r="V880" s="369"/>
      <c r="W880" s="369"/>
      <c r="X880" s="369"/>
      <c r="Y880" s="347"/>
      <c r="Z880" s="348"/>
      <c r="AA880" s="348"/>
      <c r="AB880" s="349"/>
      <c r="AC880" s="371"/>
      <c r="AD880" s="372"/>
      <c r="AE880" s="372"/>
      <c r="AF880" s="372"/>
      <c r="AG880" s="372"/>
      <c r="AH880" s="366" t="s">
        <v>405</v>
      </c>
      <c r="AI880" s="367"/>
      <c r="AJ880" s="367"/>
      <c r="AK880" s="367"/>
      <c r="AL880" s="354" t="s">
        <v>405</v>
      </c>
      <c r="AM880" s="355"/>
      <c r="AN880" s="355"/>
      <c r="AO880" s="356"/>
      <c r="AP880" s="357" t="s">
        <v>755</v>
      </c>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5">
        <v>1</v>
      </c>
      <c r="B911" s="375">
        <v>1</v>
      </c>
      <c r="C911" s="358" t="s">
        <v>788</v>
      </c>
      <c r="D911" s="343"/>
      <c r="E911" s="343"/>
      <c r="F911" s="343"/>
      <c r="G911" s="343"/>
      <c r="H911" s="343"/>
      <c r="I911" s="343"/>
      <c r="J911" s="344">
        <v>3012805000071</v>
      </c>
      <c r="K911" s="345"/>
      <c r="L911" s="345"/>
      <c r="M911" s="345"/>
      <c r="N911" s="345"/>
      <c r="O911" s="345"/>
      <c r="P911" s="368" t="s">
        <v>769</v>
      </c>
      <c r="Q911" s="369"/>
      <c r="R911" s="369"/>
      <c r="S911" s="369"/>
      <c r="T911" s="369"/>
      <c r="U911" s="369"/>
      <c r="V911" s="369"/>
      <c r="W911" s="369"/>
      <c r="X911" s="369"/>
      <c r="Y911" s="347">
        <v>8</v>
      </c>
      <c r="Z911" s="348"/>
      <c r="AA911" s="348"/>
      <c r="AB911" s="349"/>
      <c r="AC911" s="371" t="s">
        <v>371</v>
      </c>
      <c r="AD911" s="372"/>
      <c r="AE911" s="372"/>
      <c r="AF911" s="372"/>
      <c r="AG911" s="372"/>
      <c r="AH911" s="366">
        <v>1</v>
      </c>
      <c r="AI911" s="367"/>
      <c r="AJ911" s="367"/>
      <c r="AK911" s="367"/>
      <c r="AL911" s="354">
        <v>99.64</v>
      </c>
      <c r="AM911" s="355"/>
      <c r="AN911" s="355"/>
      <c r="AO911" s="356"/>
      <c r="AP911" s="357" t="s">
        <v>739</v>
      </c>
      <c r="AQ911" s="357"/>
      <c r="AR911" s="357"/>
      <c r="AS911" s="357"/>
      <c r="AT911" s="357"/>
      <c r="AU911" s="357"/>
      <c r="AV911" s="357"/>
      <c r="AW911" s="357"/>
      <c r="AX911" s="357"/>
      <c r="AY911">
        <f t="shared" si="119"/>
        <v>1</v>
      </c>
    </row>
    <row r="912" spans="1:51" ht="30" customHeight="1" x14ac:dyDescent="0.15">
      <c r="A912" s="375">
        <v>2</v>
      </c>
      <c r="B912" s="375">
        <v>1</v>
      </c>
      <c r="C912" s="358" t="s">
        <v>789</v>
      </c>
      <c r="D912" s="343"/>
      <c r="E912" s="343"/>
      <c r="F912" s="343"/>
      <c r="G912" s="343"/>
      <c r="H912" s="343"/>
      <c r="I912" s="343"/>
      <c r="J912" s="344">
        <v>2240005000969</v>
      </c>
      <c r="K912" s="345"/>
      <c r="L912" s="345"/>
      <c r="M912" s="345"/>
      <c r="N912" s="345"/>
      <c r="O912" s="345"/>
      <c r="P912" s="369" t="s">
        <v>769</v>
      </c>
      <c r="Q912" s="369"/>
      <c r="R912" s="369"/>
      <c r="S912" s="369"/>
      <c r="T912" s="369"/>
      <c r="U912" s="369"/>
      <c r="V912" s="369"/>
      <c r="W912" s="369"/>
      <c r="X912" s="369"/>
      <c r="Y912" s="347">
        <v>5</v>
      </c>
      <c r="Z912" s="348"/>
      <c r="AA912" s="348"/>
      <c r="AB912" s="349"/>
      <c r="AC912" s="371" t="s">
        <v>371</v>
      </c>
      <c r="AD912" s="372"/>
      <c r="AE912" s="372"/>
      <c r="AF912" s="372"/>
      <c r="AG912" s="372"/>
      <c r="AH912" s="366">
        <v>2</v>
      </c>
      <c r="AI912" s="367"/>
      <c r="AJ912" s="367"/>
      <c r="AK912" s="367"/>
      <c r="AL912" s="354">
        <v>62.6</v>
      </c>
      <c r="AM912" s="355"/>
      <c r="AN912" s="355"/>
      <c r="AO912" s="356"/>
      <c r="AP912" s="357" t="s">
        <v>739</v>
      </c>
      <c r="AQ912" s="357"/>
      <c r="AR912" s="357"/>
      <c r="AS912" s="357"/>
      <c r="AT912" s="357"/>
      <c r="AU912" s="357"/>
      <c r="AV912" s="357"/>
      <c r="AW912" s="357"/>
      <c r="AX912" s="357"/>
      <c r="AY912">
        <f>COUNTA($C$912)</f>
        <v>1</v>
      </c>
    </row>
    <row r="913" spans="1:51" ht="30" customHeight="1" x14ac:dyDescent="0.15">
      <c r="A913" s="375">
        <v>3</v>
      </c>
      <c r="B913" s="375">
        <v>1</v>
      </c>
      <c r="C913" s="358" t="s">
        <v>790</v>
      </c>
      <c r="D913" s="343"/>
      <c r="E913" s="343"/>
      <c r="F913" s="343"/>
      <c r="G913" s="343"/>
      <c r="H913" s="343"/>
      <c r="I913" s="343"/>
      <c r="J913" s="344">
        <v>3021005008115</v>
      </c>
      <c r="K913" s="345"/>
      <c r="L913" s="345"/>
      <c r="M913" s="345"/>
      <c r="N913" s="345"/>
      <c r="O913" s="345"/>
      <c r="P913" s="368" t="s">
        <v>769</v>
      </c>
      <c r="Q913" s="369"/>
      <c r="R913" s="369"/>
      <c r="S913" s="369"/>
      <c r="T913" s="369"/>
      <c r="U913" s="369"/>
      <c r="V913" s="369"/>
      <c r="W913" s="369"/>
      <c r="X913" s="369"/>
      <c r="Y913" s="347">
        <v>5</v>
      </c>
      <c r="Z913" s="348"/>
      <c r="AA913" s="348"/>
      <c r="AB913" s="349"/>
      <c r="AC913" s="371" t="s">
        <v>371</v>
      </c>
      <c r="AD913" s="372"/>
      <c r="AE913" s="372"/>
      <c r="AF913" s="372"/>
      <c r="AG913" s="372"/>
      <c r="AH913" s="352">
        <v>1</v>
      </c>
      <c r="AI913" s="353"/>
      <c r="AJ913" s="353"/>
      <c r="AK913" s="353"/>
      <c r="AL913" s="354">
        <v>90.59</v>
      </c>
      <c r="AM913" s="355"/>
      <c r="AN913" s="355"/>
      <c r="AO913" s="356"/>
      <c r="AP913" s="357" t="s">
        <v>739</v>
      </c>
      <c r="AQ913" s="357"/>
      <c r="AR913" s="357"/>
      <c r="AS913" s="357"/>
      <c r="AT913" s="357"/>
      <c r="AU913" s="357"/>
      <c r="AV913" s="357"/>
      <c r="AW913" s="357"/>
      <c r="AX913" s="357"/>
      <c r="AY913">
        <f>COUNTA($C$913)</f>
        <v>1</v>
      </c>
    </row>
    <row r="914" spans="1:51" ht="63" customHeight="1" x14ac:dyDescent="0.15">
      <c r="A914" s="375">
        <v>4</v>
      </c>
      <c r="B914" s="375">
        <v>1</v>
      </c>
      <c r="C914" s="358" t="s">
        <v>823</v>
      </c>
      <c r="D914" s="343"/>
      <c r="E914" s="343"/>
      <c r="F914" s="343"/>
      <c r="G914" s="343"/>
      <c r="H914" s="343"/>
      <c r="I914" s="343"/>
      <c r="J914" s="344">
        <v>1420005002667</v>
      </c>
      <c r="K914" s="345"/>
      <c r="L914" s="345"/>
      <c r="M914" s="345"/>
      <c r="N914" s="345"/>
      <c r="O914" s="345"/>
      <c r="P914" s="368" t="s">
        <v>769</v>
      </c>
      <c r="Q914" s="369"/>
      <c r="R914" s="369"/>
      <c r="S914" s="369"/>
      <c r="T914" s="369"/>
      <c r="U914" s="369"/>
      <c r="V914" s="369"/>
      <c r="W914" s="369"/>
      <c r="X914" s="369"/>
      <c r="Y914" s="347">
        <v>3</v>
      </c>
      <c r="Z914" s="348"/>
      <c r="AA914" s="348"/>
      <c r="AB914" s="349"/>
      <c r="AC914" s="371" t="s">
        <v>371</v>
      </c>
      <c r="AD914" s="372"/>
      <c r="AE914" s="372"/>
      <c r="AF914" s="372"/>
      <c r="AG914" s="372"/>
      <c r="AH914" s="352">
        <v>2</v>
      </c>
      <c r="AI914" s="353"/>
      <c r="AJ914" s="353"/>
      <c r="AK914" s="353"/>
      <c r="AL914" s="354">
        <v>98.9</v>
      </c>
      <c r="AM914" s="355"/>
      <c r="AN914" s="355"/>
      <c r="AO914" s="356"/>
      <c r="AP914" s="357" t="s">
        <v>739</v>
      </c>
      <c r="AQ914" s="357"/>
      <c r="AR914" s="357"/>
      <c r="AS914" s="357"/>
      <c r="AT914" s="357"/>
      <c r="AU914" s="357"/>
      <c r="AV914" s="357"/>
      <c r="AW914" s="357"/>
      <c r="AX914" s="357"/>
      <c r="AY914">
        <f>COUNTA($C$914)</f>
        <v>1</v>
      </c>
    </row>
    <row r="915" spans="1:51" ht="30" customHeight="1" x14ac:dyDescent="0.15">
      <c r="A915" s="375">
        <v>5</v>
      </c>
      <c r="B915" s="375">
        <v>1</v>
      </c>
      <c r="C915" s="358" t="s">
        <v>783</v>
      </c>
      <c r="D915" s="343"/>
      <c r="E915" s="343"/>
      <c r="F915" s="343"/>
      <c r="G915" s="343"/>
      <c r="H915" s="343"/>
      <c r="I915" s="343"/>
      <c r="J915" s="344">
        <v>1360005001816</v>
      </c>
      <c r="K915" s="345"/>
      <c r="L915" s="345"/>
      <c r="M915" s="345"/>
      <c r="N915" s="345"/>
      <c r="O915" s="345"/>
      <c r="P915" s="369" t="s">
        <v>769</v>
      </c>
      <c r="Q915" s="369"/>
      <c r="R915" s="369"/>
      <c r="S915" s="369"/>
      <c r="T915" s="369"/>
      <c r="U915" s="369"/>
      <c r="V915" s="369"/>
      <c r="W915" s="369"/>
      <c r="X915" s="369"/>
      <c r="Y915" s="347">
        <v>3</v>
      </c>
      <c r="Z915" s="348"/>
      <c r="AA915" s="348"/>
      <c r="AB915" s="349"/>
      <c r="AC915" s="371" t="s">
        <v>371</v>
      </c>
      <c r="AD915" s="372"/>
      <c r="AE915" s="372"/>
      <c r="AF915" s="372"/>
      <c r="AG915" s="372"/>
      <c r="AH915" s="352">
        <v>1</v>
      </c>
      <c r="AI915" s="353"/>
      <c r="AJ915" s="353"/>
      <c r="AK915" s="353"/>
      <c r="AL915" s="354">
        <v>94.15</v>
      </c>
      <c r="AM915" s="355"/>
      <c r="AN915" s="355"/>
      <c r="AO915" s="356"/>
      <c r="AP915" s="357" t="s">
        <v>739</v>
      </c>
      <c r="AQ915" s="357"/>
      <c r="AR915" s="357"/>
      <c r="AS915" s="357"/>
      <c r="AT915" s="357"/>
      <c r="AU915" s="357"/>
      <c r="AV915" s="357"/>
      <c r="AW915" s="357"/>
      <c r="AX915" s="357"/>
      <c r="AY915">
        <f>COUNTA($C$915)</f>
        <v>1</v>
      </c>
    </row>
    <row r="916" spans="1:51" ht="44.25" customHeight="1" x14ac:dyDescent="0.15">
      <c r="A916" s="375">
        <v>6</v>
      </c>
      <c r="B916" s="375">
        <v>1</v>
      </c>
      <c r="C916" s="358" t="s">
        <v>824</v>
      </c>
      <c r="D916" s="343"/>
      <c r="E916" s="343"/>
      <c r="F916" s="343"/>
      <c r="G916" s="343"/>
      <c r="H916" s="343"/>
      <c r="I916" s="343"/>
      <c r="J916" s="344">
        <v>5360005002447</v>
      </c>
      <c r="K916" s="345"/>
      <c r="L916" s="345"/>
      <c r="M916" s="345"/>
      <c r="N916" s="345"/>
      <c r="O916" s="345"/>
      <c r="P916" s="369" t="s">
        <v>769</v>
      </c>
      <c r="Q916" s="369"/>
      <c r="R916" s="369"/>
      <c r="S916" s="369"/>
      <c r="T916" s="369"/>
      <c r="U916" s="369"/>
      <c r="V916" s="369"/>
      <c r="W916" s="369"/>
      <c r="X916" s="369"/>
      <c r="Y916" s="347">
        <v>3</v>
      </c>
      <c r="Z916" s="348"/>
      <c r="AA916" s="348"/>
      <c r="AB916" s="349"/>
      <c r="AC916" s="371" t="s">
        <v>371</v>
      </c>
      <c r="AD916" s="372"/>
      <c r="AE916" s="372"/>
      <c r="AF916" s="372"/>
      <c r="AG916" s="372"/>
      <c r="AH916" s="352">
        <v>2</v>
      </c>
      <c r="AI916" s="353"/>
      <c r="AJ916" s="353"/>
      <c r="AK916" s="353"/>
      <c r="AL916" s="354">
        <v>80.84</v>
      </c>
      <c r="AM916" s="355"/>
      <c r="AN916" s="355"/>
      <c r="AO916" s="356"/>
      <c r="AP916" s="357" t="s">
        <v>739</v>
      </c>
      <c r="AQ916" s="357"/>
      <c r="AR916" s="357"/>
      <c r="AS916" s="357"/>
      <c r="AT916" s="357"/>
      <c r="AU916" s="357"/>
      <c r="AV916" s="357"/>
      <c r="AW916" s="357"/>
      <c r="AX916" s="357"/>
      <c r="AY916">
        <f>COUNTA($C$916)</f>
        <v>1</v>
      </c>
    </row>
    <row r="917" spans="1:51" ht="30" customHeight="1" x14ac:dyDescent="0.15">
      <c r="A917" s="375">
        <v>7</v>
      </c>
      <c r="B917" s="375">
        <v>1</v>
      </c>
      <c r="C917" s="358" t="s">
        <v>784</v>
      </c>
      <c r="D917" s="343"/>
      <c r="E917" s="343"/>
      <c r="F917" s="343"/>
      <c r="G917" s="343"/>
      <c r="H917" s="343"/>
      <c r="I917" s="343"/>
      <c r="J917" s="344">
        <v>6020005001762</v>
      </c>
      <c r="K917" s="345"/>
      <c r="L917" s="345"/>
      <c r="M917" s="345"/>
      <c r="N917" s="345"/>
      <c r="O917" s="345"/>
      <c r="P917" s="369" t="s">
        <v>769</v>
      </c>
      <c r="Q917" s="369"/>
      <c r="R917" s="369"/>
      <c r="S917" s="369"/>
      <c r="T917" s="369"/>
      <c r="U917" s="369"/>
      <c r="V917" s="369"/>
      <c r="W917" s="369"/>
      <c r="X917" s="369"/>
      <c r="Y917" s="347">
        <v>2</v>
      </c>
      <c r="Z917" s="348"/>
      <c r="AA917" s="348"/>
      <c r="AB917" s="349"/>
      <c r="AC917" s="371" t="s">
        <v>371</v>
      </c>
      <c r="AD917" s="372"/>
      <c r="AE917" s="372"/>
      <c r="AF917" s="372"/>
      <c r="AG917" s="372"/>
      <c r="AH917" s="352">
        <v>2</v>
      </c>
      <c r="AI917" s="353"/>
      <c r="AJ917" s="353"/>
      <c r="AK917" s="353"/>
      <c r="AL917" s="354">
        <v>36.6</v>
      </c>
      <c r="AM917" s="355"/>
      <c r="AN917" s="355"/>
      <c r="AO917" s="356"/>
      <c r="AP917" s="357" t="s">
        <v>739</v>
      </c>
      <c r="AQ917" s="357"/>
      <c r="AR917" s="357"/>
      <c r="AS917" s="357"/>
      <c r="AT917" s="357"/>
      <c r="AU917" s="357"/>
      <c r="AV917" s="357"/>
      <c r="AW917" s="357"/>
      <c r="AX917" s="357"/>
      <c r="AY917">
        <f>COUNTA($C$917)</f>
        <v>1</v>
      </c>
    </row>
    <row r="918" spans="1:51" ht="30" customHeight="1" x14ac:dyDescent="0.15">
      <c r="A918" s="375">
        <v>8</v>
      </c>
      <c r="B918" s="375">
        <v>1</v>
      </c>
      <c r="C918" s="358" t="s">
        <v>785</v>
      </c>
      <c r="D918" s="343"/>
      <c r="E918" s="343"/>
      <c r="F918" s="343"/>
      <c r="G918" s="343"/>
      <c r="H918" s="343"/>
      <c r="I918" s="343"/>
      <c r="J918" s="344">
        <v>9310005002423</v>
      </c>
      <c r="K918" s="345"/>
      <c r="L918" s="345"/>
      <c r="M918" s="345"/>
      <c r="N918" s="345"/>
      <c r="O918" s="345"/>
      <c r="P918" s="369" t="s">
        <v>769</v>
      </c>
      <c r="Q918" s="369"/>
      <c r="R918" s="369"/>
      <c r="S918" s="369"/>
      <c r="T918" s="369"/>
      <c r="U918" s="369"/>
      <c r="V918" s="369"/>
      <c r="W918" s="369"/>
      <c r="X918" s="369"/>
      <c r="Y918" s="347">
        <v>2</v>
      </c>
      <c r="Z918" s="348"/>
      <c r="AA918" s="348"/>
      <c r="AB918" s="349"/>
      <c r="AC918" s="371" t="s">
        <v>371</v>
      </c>
      <c r="AD918" s="372"/>
      <c r="AE918" s="372"/>
      <c r="AF918" s="372"/>
      <c r="AG918" s="372"/>
      <c r="AH918" s="352">
        <v>2</v>
      </c>
      <c r="AI918" s="353"/>
      <c r="AJ918" s="353"/>
      <c r="AK918" s="353"/>
      <c r="AL918" s="354">
        <v>98.42</v>
      </c>
      <c r="AM918" s="355"/>
      <c r="AN918" s="355"/>
      <c r="AO918" s="356"/>
      <c r="AP918" s="357" t="s">
        <v>739</v>
      </c>
      <c r="AQ918" s="357"/>
      <c r="AR918" s="357"/>
      <c r="AS918" s="357"/>
      <c r="AT918" s="357"/>
      <c r="AU918" s="357"/>
      <c r="AV918" s="357"/>
      <c r="AW918" s="357"/>
      <c r="AX918" s="357"/>
      <c r="AY918">
        <f>COUNTA($C$918)</f>
        <v>1</v>
      </c>
    </row>
    <row r="919" spans="1:51" ht="30" customHeight="1" x14ac:dyDescent="0.15">
      <c r="A919" s="375">
        <v>9</v>
      </c>
      <c r="B919" s="375">
        <v>1</v>
      </c>
      <c r="C919" s="358" t="s">
        <v>786</v>
      </c>
      <c r="D919" s="343"/>
      <c r="E919" s="343"/>
      <c r="F919" s="343"/>
      <c r="G919" s="343"/>
      <c r="H919" s="343"/>
      <c r="I919" s="343"/>
      <c r="J919" s="344">
        <v>3240005004003</v>
      </c>
      <c r="K919" s="345"/>
      <c r="L919" s="345"/>
      <c r="M919" s="345"/>
      <c r="N919" s="345"/>
      <c r="O919" s="345"/>
      <c r="P919" s="369" t="s">
        <v>769</v>
      </c>
      <c r="Q919" s="369"/>
      <c r="R919" s="369"/>
      <c r="S919" s="369"/>
      <c r="T919" s="369"/>
      <c r="U919" s="369"/>
      <c r="V919" s="369"/>
      <c r="W919" s="369"/>
      <c r="X919" s="369"/>
      <c r="Y919" s="347">
        <v>2</v>
      </c>
      <c r="Z919" s="348"/>
      <c r="AA919" s="348"/>
      <c r="AB919" s="349"/>
      <c r="AC919" s="371" t="s">
        <v>371</v>
      </c>
      <c r="AD919" s="372"/>
      <c r="AE919" s="372"/>
      <c r="AF919" s="372"/>
      <c r="AG919" s="372"/>
      <c r="AH919" s="352">
        <v>1</v>
      </c>
      <c r="AI919" s="353"/>
      <c r="AJ919" s="353"/>
      <c r="AK919" s="353"/>
      <c r="AL919" s="354">
        <v>91.2</v>
      </c>
      <c r="AM919" s="355"/>
      <c r="AN919" s="355"/>
      <c r="AO919" s="356"/>
      <c r="AP919" s="357" t="s">
        <v>739</v>
      </c>
      <c r="AQ919" s="357"/>
      <c r="AR919" s="357"/>
      <c r="AS919" s="357"/>
      <c r="AT919" s="357"/>
      <c r="AU919" s="357"/>
      <c r="AV919" s="357"/>
      <c r="AW919" s="357"/>
      <c r="AX919" s="357"/>
      <c r="AY919">
        <f>COUNTA($C$919)</f>
        <v>1</v>
      </c>
    </row>
    <row r="920" spans="1:51" ht="30" customHeight="1" x14ac:dyDescent="0.15">
      <c r="A920" s="375">
        <v>10</v>
      </c>
      <c r="B920" s="375">
        <v>1</v>
      </c>
      <c r="C920" s="358" t="s">
        <v>787</v>
      </c>
      <c r="D920" s="343"/>
      <c r="E920" s="343"/>
      <c r="F920" s="343"/>
      <c r="G920" s="343"/>
      <c r="H920" s="343"/>
      <c r="I920" s="343"/>
      <c r="J920" s="344">
        <v>5020005001367</v>
      </c>
      <c r="K920" s="345"/>
      <c r="L920" s="345"/>
      <c r="M920" s="345"/>
      <c r="N920" s="345"/>
      <c r="O920" s="345"/>
      <c r="P920" s="369" t="s">
        <v>769</v>
      </c>
      <c r="Q920" s="369"/>
      <c r="R920" s="369"/>
      <c r="S920" s="369"/>
      <c r="T920" s="369"/>
      <c r="U920" s="369"/>
      <c r="V920" s="369"/>
      <c r="W920" s="369"/>
      <c r="X920" s="369"/>
      <c r="Y920" s="347">
        <v>1</v>
      </c>
      <c r="Z920" s="348"/>
      <c r="AA920" s="348"/>
      <c r="AB920" s="349"/>
      <c r="AC920" s="371" t="s">
        <v>371</v>
      </c>
      <c r="AD920" s="372"/>
      <c r="AE920" s="372"/>
      <c r="AF920" s="372"/>
      <c r="AG920" s="372"/>
      <c r="AH920" s="352">
        <v>4</v>
      </c>
      <c r="AI920" s="353"/>
      <c r="AJ920" s="353"/>
      <c r="AK920" s="353"/>
      <c r="AL920" s="354">
        <v>69.66</v>
      </c>
      <c r="AM920" s="355"/>
      <c r="AN920" s="355"/>
      <c r="AO920" s="356"/>
      <c r="AP920" s="357" t="s">
        <v>739</v>
      </c>
      <c r="AQ920" s="357"/>
      <c r="AR920" s="357"/>
      <c r="AS920" s="357"/>
      <c r="AT920" s="357"/>
      <c r="AU920" s="357"/>
      <c r="AV920" s="357"/>
      <c r="AW920" s="357"/>
      <c r="AX920" s="357"/>
      <c r="AY920">
        <f>COUNTA($C$920)</f>
        <v>1</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5">
        <v>1</v>
      </c>
      <c r="B944" s="375">
        <v>1</v>
      </c>
      <c r="C944" s="358" t="s">
        <v>770</v>
      </c>
      <c r="D944" s="343"/>
      <c r="E944" s="343"/>
      <c r="F944" s="343"/>
      <c r="G944" s="343"/>
      <c r="H944" s="343"/>
      <c r="I944" s="343"/>
      <c r="J944" s="344">
        <v>6020001015980</v>
      </c>
      <c r="K944" s="345"/>
      <c r="L944" s="345"/>
      <c r="M944" s="345"/>
      <c r="N944" s="345"/>
      <c r="O944" s="345"/>
      <c r="P944" s="368" t="s">
        <v>772</v>
      </c>
      <c r="Q944" s="369"/>
      <c r="R944" s="369"/>
      <c r="S944" s="369"/>
      <c r="T944" s="369"/>
      <c r="U944" s="369"/>
      <c r="V944" s="369"/>
      <c r="W944" s="369"/>
      <c r="X944" s="369"/>
      <c r="Y944" s="347">
        <v>177</v>
      </c>
      <c r="Z944" s="348"/>
      <c r="AA944" s="348"/>
      <c r="AB944" s="349"/>
      <c r="AC944" s="371" t="s">
        <v>371</v>
      </c>
      <c r="AD944" s="372"/>
      <c r="AE944" s="372"/>
      <c r="AF944" s="372"/>
      <c r="AG944" s="372"/>
      <c r="AH944" s="366">
        <v>3</v>
      </c>
      <c r="AI944" s="367"/>
      <c r="AJ944" s="367"/>
      <c r="AK944" s="367"/>
      <c r="AL944" s="354">
        <v>85.56</v>
      </c>
      <c r="AM944" s="355"/>
      <c r="AN944" s="355"/>
      <c r="AO944" s="356"/>
      <c r="AP944" s="357" t="s">
        <v>739</v>
      </c>
      <c r="AQ944" s="357"/>
      <c r="AR944" s="357"/>
      <c r="AS944" s="357"/>
      <c r="AT944" s="357"/>
      <c r="AU944" s="357"/>
      <c r="AV944" s="357"/>
      <c r="AW944" s="357"/>
      <c r="AX944" s="357"/>
      <c r="AY944">
        <f t="shared" si="120"/>
        <v>1</v>
      </c>
    </row>
    <row r="945" spans="1:51" ht="30" customHeight="1" x14ac:dyDescent="0.15">
      <c r="A945" s="375">
        <v>2</v>
      </c>
      <c r="B945" s="375">
        <v>1</v>
      </c>
      <c r="C945" s="358" t="s">
        <v>771</v>
      </c>
      <c r="D945" s="343"/>
      <c r="E945" s="343"/>
      <c r="F945" s="343"/>
      <c r="G945" s="343"/>
      <c r="H945" s="343"/>
      <c r="I945" s="343"/>
      <c r="J945" s="344">
        <v>6021001040878</v>
      </c>
      <c r="K945" s="345"/>
      <c r="L945" s="345"/>
      <c r="M945" s="345"/>
      <c r="N945" s="345"/>
      <c r="O945" s="345"/>
      <c r="P945" s="368" t="s">
        <v>773</v>
      </c>
      <c r="Q945" s="369"/>
      <c r="R945" s="369"/>
      <c r="S945" s="369"/>
      <c r="T945" s="369"/>
      <c r="U945" s="369"/>
      <c r="V945" s="369"/>
      <c r="W945" s="369"/>
      <c r="X945" s="369"/>
      <c r="Y945" s="347">
        <v>134</v>
      </c>
      <c r="Z945" s="348"/>
      <c r="AA945" s="348"/>
      <c r="AB945" s="349"/>
      <c r="AC945" s="371" t="s">
        <v>371</v>
      </c>
      <c r="AD945" s="371"/>
      <c r="AE945" s="371"/>
      <c r="AF945" s="371"/>
      <c r="AG945" s="371"/>
      <c r="AH945" s="366">
        <v>3</v>
      </c>
      <c r="AI945" s="367"/>
      <c r="AJ945" s="367"/>
      <c r="AK945" s="367"/>
      <c r="AL945" s="354">
        <v>94.21</v>
      </c>
      <c r="AM945" s="355"/>
      <c r="AN945" s="355"/>
      <c r="AO945" s="356"/>
      <c r="AP945" s="357" t="s">
        <v>739</v>
      </c>
      <c r="AQ945" s="357"/>
      <c r="AR945" s="357"/>
      <c r="AS945" s="357"/>
      <c r="AT945" s="357"/>
      <c r="AU945" s="357"/>
      <c r="AV945" s="357"/>
      <c r="AW945" s="357"/>
      <c r="AX945" s="357"/>
      <c r="AY945">
        <f>COUNTA($C$945)</f>
        <v>1</v>
      </c>
    </row>
    <row r="946" spans="1:51" ht="42" customHeight="1" x14ac:dyDescent="0.15">
      <c r="A946" s="375">
        <v>3</v>
      </c>
      <c r="B946" s="375">
        <v>1</v>
      </c>
      <c r="C946" s="358" t="s">
        <v>774</v>
      </c>
      <c r="D946" s="343"/>
      <c r="E946" s="343"/>
      <c r="F946" s="343"/>
      <c r="G946" s="343"/>
      <c r="H946" s="343"/>
      <c r="I946" s="343"/>
      <c r="J946" s="344">
        <v>3011001027739</v>
      </c>
      <c r="K946" s="345"/>
      <c r="L946" s="345"/>
      <c r="M946" s="345"/>
      <c r="N946" s="345"/>
      <c r="O946" s="345"/>
      <c r="P946" s="368" t="s">
        <v>775</v>
      </c>
      <c r="Q946" s="369"/>
      <c r="R946" s="369"/>
      <c r="S946" s="369"/>
      <c r="T946" s="369"/>
      <c r="U946" s="369"/>
      <c r="V946" s="369"/>
      <c r="W946" s="369"/>
      <c r="X946" s="369"/>
      <c r="Y946" s="347">
        <v>41</v>
      </c>
      <c r="Z946" s="348"/>
      <c r="AA946" s="348"/>
      <c r="AB946" s="349"/>
      <c r="AC946" s="371" t="s">
        <v>371</v>
      </c>
      <c r="AD946" s="371"/>
      <c r="AE946" s="371"/>
      <c r="AF946" s="371"/>
      <c r="AG946" s="371"/>
      <c r="AH946" s="352">
        <v>3</v>
      </c>
      <c r="AI946" s="353"/>
      <c r="AJ946" s="353"/>
      <c r="AK946" s="353"/>
      <c r="AL946" s="354">
        <v>89.84</v>
      </c>
      <c r="AM946" s="355"/>
      <c r="AN946" s="355"/>
      <c r="AO946" s="356"/>
      <c r="AP946" s="357" t="s">
        <v>739</v>
      </c>
      <c r="AQ946" s="357"/>
      <c r="AR946" s="357"/>
      <c r="AS946" s="357"/>
      <c r="AT946" s="357"/>
      <c r="AU946" s="357"/>
      <c r="AV946" s="357"/>
      <c r="AW946" s="357"/>
      <c r="AX946" s="357"/>
      <c r="AY946">
        <f>COUNTA($C$946)</f>
        <v>1</v>
      </c>
    </row>
    <row r="947" spans="1:51" ht="49.5" customHeight="1" x14ac:dyDescent="0.15">
      <c r="A947" s="375">
        <v>4</v>
      </c>
      <c r="B947" s="375">
        <v>1</v>
      </c>
      <c r="C947" s="358" t="s">
        <v>776</v>
      </c>
      <c r="D947" s="343"/>
      <c r="E947" s="343"/>
      <c r="F947" s="343"/>
      <c r="G947" s="343"/>
      <c r="H947" s="343"/>
      <c r="I947" s="343"/>
      <c r="J947" s="344">
        <v>5010401133665</v>
      </c>
      <c r="K947" s="345"/>
      <c r="L947" s="345"/>
      <c r="M947" s="345"/>
      <c r="N947" s="345"/>
      <c r="O947" s="345"/>
      <c r="P947" s="368" t="s">
        <v>791</v>
      </c>
      <c r="Q947" s="369"/>
      <c r="R947" s="369"/>
      <c r="S947" s="369"/>
      <c r="T947" s="369"/>
      <c r="U947" s="369"/>
      <c r="V947" s="369"/>
      <c r="W947" s="369"/>
      <c r="X947" s="369"/>
      <c r="Y947" s="347">
        <v>2</v>
      </c>
      <c r="Z947" s="348"/>
      <c r="AA947" s="348"/>
      <c r="AB947" s="349"/>
      <c r="AC947" s="371" t="s">
        <v>371</v>
      </c>
      <c r="AD947" s="371"/>
      <c r="AE947" s="371"/>
      <c r="AF947" s="371"/>
      <c r="AG947" s="371"/>
      <c r="AH947" s="352">
        <v>2</v>
      </c>
      <c r="AI947" s="353"/>
      <c r="AJ947" s="353"/>
      <c r="AK947" s="353"/>
      <c r="AL947" s="354">
        <v>57.78</v>
      </c>
      <c r="AM947" s="355"/>
      <c r="AN947" s="355"/>
      <c r="AO947" s="356"/>
      <c r="AP947" s="357" t="s">
        <v>739</v>
      </c>
      <c r="AQ947" s="357"/>
      <c r="AR947" s="357"/>
      <c r="AS947" s="357"/>
      <c r="AT947" s="357"/>
      <c r="AU947" s="357"/>
      <c r="AV947" s="357"/>
      <c r="AW947" s="357"/>
      <c r="AX947" s="357"/>
      <c r="AY947">
        <f>COUNTA($C$947)</f>
        <v>1</v>
      </c>
    </row>
    <row r="948" spans="1:51" ht="30" customHeight="1" x14ac:dyDescent="0.15">
      <c r="A948" s="375">
        <v>5</v>
      </c>
      <c r="B948" s="375">
        <v>1</v>
      </c>
      <c r="C948" s="358" t="s">
        <v>777</v>
      </c>
      <c r="D948" s="343"/>
      <c r="E948" s="343"/>
      <c r="F948" s="343"/>
      <c r="G948" s="343"/>
      <c r="H948" s="343"/>
      <c r="I948" s="343"/>
      <c r="J948" s="344">
        <v>3400001001689</v>
      </c>
      <c r="K948" s="345"/>
      <c r="L948" s="345"/>
      <c r="M948" s="345"/>
      <c r="N948" s="345"/>
      <c r="O948" s="345"/>
      <c r="P948" s="368" t="s">
        <v>793</v>
      </c>
      <c r="Q948" s="369"/>
      <c r="R948" s="369"/>
      <c r="S948" s="369"/>
      <c r="T948" s="369"/>
      <c r="U948" s="369"/>
      <c r="V948" s="369"/>
      <c r="W948" s="369"/>
      <c r="X948" s="369"/>
      <c r="Y948" s="347">
        <v>2</v>
      </c>
      <c r="Z948" s="348"/>
      <c r="AA948" s="348"/>
      <c r="AB948" s="349"/>
      <c r="AC948" s="371" t="s">
        <v>371</v>
      </c>
      <c r="AD948" s="371"/>
      <c r="AE948" s="371"/>
      <c r="AF948" s="371"/>
      <c r="AG948" s="371"/>
      <c r="AH948" s="352">
        <v>9</v>
      </c>
      <c r="AI948" s="353"/>
      <c r="AJ948" s="353"/>
      <c r="AK948" s="353"/>
      <c r="AL948" s="354">
        <v>84.12</v>
      </c>
      <c r="AM948" s="355"/>
      <c r="AN948" s="355"/>
      <c r="AO948" s="356"/>
      <c r="AP948" s="357" t="s">
        <v>739</v>
      </c>
      <c r="AQ948" s="357"/>
      <c r="AR948" s="357"/>
      <c r="AS948" s="357"/>
      <c r="AT948" s="357"/>
      <c r="AU948" s="357"/>
      <c r="AV948" s="357"/>
      <c r="AW948" s="357"/>
      <c r="AX948" s="357"/>
      <c r="AY948">
        <f>COUNTA($C$948)</f>
        <v>1</v>
      </c>
    </row>
    <row r="949" spans="1:51" ht="30" customHeight="1" x14ac:dyDescent="0.15">
      <c r="A949" s="375">
        <v>6</v>
      </c>
      <c r="B949" s="375">
        <v>1</v>
      </c>
      <c r="C949" s="358" t="s">
        <v>778</v>
      </c>
      <c r="D949" s="343"/>
      <c r="E949" s="343"/>
      <c r="F949" s="343"/>
      <c r="G949" s="343"/>
      <c r="H949" s="343"/>
      <c r="I949" s="343"/>
      <c r="J949" s="344">
        <v>5013301021270</v>
      </c>
      <c r="K949" s="345"/>
      <c r="L949" s="345"/>
      <c r="M949" s="345"/>
      <c r="N949" s="345"/>
      <c r="O949" s="345"/>
      <c r="P949" s="369" t="s">
        <v>792</v>
      </c>
      <c r="Q949" s="369"/>
      <c r="R949" s="369"/>
      <c r="S949" s="369"/>
      <c r="T949" s="369"/>
      <c r="U949" s="369"/>
      <c r="V949" s="369"/>
      <c r="W949" s="369"/>
      <c r="X949" s="369"/>
      <c r="Y949" s="347">
        <v>1</v>
      </c>
      <c r="Z949" s="348"/>
      <c r="AA949" s="348"/>
      <c r="AB949" s="349"/>
      <c r="AC949" s="371" t="s">
        <v>371</v>
      </c>
      <c r="AD949" s="371"/>
      <c r="AE949" s="371"/>
      <c r="AF949" s="371"/>
      <c r="AG949" s="371"/>
      <c r="AH949" s="352">
        <v>6</v>
      </c>
      <c r="AI949" s="353"/>
      <c r="AJ949" s="353"/>
      <c r="AK949" s="353"/>
      <c r="AL949" s="354">
        <v>65</v>
      </c>
      <c r="AM949" s="355"/>
      <c r="AN949" s="355"/>
      <c r="AO949" s="356"/>
      <c r="AP949" s="357" t="s">
        <v>739</v>
      </c>
      <c r="AQ949" s="357"/>
      <c r="AR949" s="357"/>
      <c r="AS949" s="357"/>
      <c r="AT949" s="357"/>
      <c r="AU949" s="357"/>
      <c r="AV949" s="357"/>
      <c r="AW949" s="357"/>
      <c r="AX949" s="357"/>
      <c r="AY949">
        <f>COUNTA($C$949)</f>
        <v>1</v>
      </c>
    </row>
    <row r="950" spans="1:51" ht="30" customHeight="1" x14ac:dyDescent="0.15">
      <c r="A950" s="375">
        <v>7</v>
      </c>
      <c r="B950" s="375">
        <v>1</v>
      </c>
      <c r="C950" s="358" t="s">
        <v>779</v>
      </c>
      <c r="D950" s="343"/>
      <c r="E950" s="343"/>
      <c r="F950" s="343"/>
      <c r="G950" s="343"/>
      <c r="H950" s="343"/>
      <c r="I950" s="343"/>
      <c r="J950" s="344">
        <v>2010701008000</v>
      </c>
      <c r="K950" s="345"/>
      <c r="L950" s="345"/>
      <c r="M950" s="345"/>
      <c r="N950" s="345"/>
      <c r="O950" s="345"/>
      <c r="P950" s="368" t="s">
        <v>794</v>
      </c>
      <c r="Q950" s="369"/>
      <c r="R950" s="369"/>
      <c r="S950" s="369"/>
      <c r="T950" s="369"/>
      <c r="U950" s="369"/>
      <c r="V950" s="369"/>
      <c r="W950" s="369"/>
      <c r="X950" s="369"/>
      <c r="Y950" s="347">
        <v>1</v>
      </c>
      <c r="Z950" s="348"/>
      <c r="AA950" s="348"/>
      <c r="AB950" s="349"/>
      <c r="AC950" s="370" t="s">
        <v>377</v>
      </c>
      <c r="AD950" s="370"/>
      <c r="AE950" s="370"/>
      <c r="AF950" s="370"/>
      <c r="AG950" s="370"/>
      <c r="AH950" s="352" t="s">
        <v>405</v>
      </c>
      <c r="AI950" s="353"/>
      <c r="AJ950" s="353"/>
      <c r="AK950" s="353"/>
      <c r="AL950" s="354">
        <v>100</v>
      </c>
      <c r="AM950" s="355"/>
      <c r="AN950" s="355"/>
      <c r="AO950" s="356"/>
      <c r="AP950" s="357" t="s">
        <v>739</v>
      </c>
      <c r="AQ950" s="357"/>
      <c r="AR950" s="357"/>
      <c r="AS950" s="357"/>
      <c r="AT950" s="357"/>
      <c r="AU950" s="357"/>
      <c r="AV950" s="357"/>
      <c r="AW950" s="357"/>
      <c r="AX950" s="357"/>
      <c r="AY950">
        <f>COUNTA($C$950)</f>
        <v>1</v>
      </c>
    </row>
    <row r="951" spans="1:51" ht="50.25" customHeight="1" x14ac:dyDescent="0.15">
      <c r="A951" s="375">
        <v>8</v>
      </c>
      <c r="B951" s="375">
        <v>1</v>
      </c>
      <c r="C951" s="358" t="s">
        <v>780</v>
      </c>
      <c r="D951" s="343"/>
      <c r="E951" s="343"/>
      <c r="F951" s="343"/>
      <c r="G951" s="343"/>
      <c r="H951" s="343"/>
      <c r="I951" s="343"/>
      <c r="J951" s="344">
        <v>4360002012929</v>
      </c>
      <c r="K951" s="345"/>
      <c r="L951" s="345"/>
      <c r="M951" s="345"/>
      <c r="N951" s="345"/>
      <c r="O951" s="345"/>
      <c r="P951" s="368" t="s">
        <v>795</v>
      </c>
      <c r="Q951" s="369"/>
      <c r="R951" s="369"/>
      <c r="S951" s="369"/>
      <c r="T951" s="369"/>
      <c r="U951" s="369"/>
      <c r="V951" s="369"/>
      <c r="W951" s="369"/>
      <c r="X951" s="369"/>
      <c r="Y951" s="347">
        <v>1</v>
      </c>
      <c r="Z951" s="348"/>
      <c r="AA951" s="348"/>
      <c r="AB951" s="349"/>
      <c r="AC951" s="370" t="s">
        <v>377</v>
      </c>
      <c r="AD951" s="370"/>
      <c r="AE951" s="370"/>
      <c r="AF951" s="370"/>
      <c r="AG951" s="370"/>
      <c r="AH951" s="352" t="s">
        <v>405</v>
      </c>
      <c r="AI951" s="353"/>
      <c r="AJ951" s="353"/>
      <c r="AK951" s="353"/>
      <c r="AL951" s="354">
        <v>95.5</v>
      </c>
      <c r="AM951" s="355"/>
      <c r="AN951" s="355"/>
      <c r="AO951" s="356"/>
      <c r="AP951" s="357" t="s">
        <v>739</v>
      </c>
      <c r="AQ951" s="357"/>
      <c r="AR951" s="357"/>
      <c r="AS951" s="357"/>
      <c r="AT951" s="357"/>
      <c r="AU951" s="357"/>
      <c r="AV951" s="357"/>
      <c r="AW951" s="357"/>
      <c r="AX951" s="357"/>
      <c r="AY951">
        <f>COUNTA($C$951)</f>
        <v>1</v>
      </c>
    </row>
    <row r="952" spans="1:51" ht="30" customHeight="1" x14ac:dyDescent="0.15">
      <c r="A952" s="375">
        <v>9</v>
      </c>
      <c r="B952" s="375">
        <v>1</v>
      </c>
      <c r="C952" s="358" t="s">
        <v>781</v>
      </c>
      <c r="D952" s="343"/>
      <c r="E952" s="343"/>
      <c r="F952" s="343"/>
      <c r="G952" s="343"/>
      <c r="H952" s="343"/>
      <c r="I952" s="343"/>
      <c r="J952" s="344">
        <v>9011001005053</v>
      </c>
      <c r="K952" s="345"/>
      <c r="L952" s="345"/>
      <c r="M952" s="345"/>
      <c r="N952" s="345"/>
      <c r="O952" s="345"/>
      <c r="P952" s="369" t="s">
        <v>796</v>
      </c>
      <c r="Q952" s="369"/>
      <c r="R952" s="369"/>
      <c r="S952" s="369"/>
      <c r="T952" s="369"/>
      <c r="U952" s="369"/>
      <c r="V952" s="369"/>
      <c r="W952" s="369"/>
      <c r="X952" s="369"/>
      <c r="Y952" s="347">
        <v>1</v>
      </c>
      <c r="Z952" s="348"/>
      <c r="AA952" s="348"/>
      <c r="AB952" s="349"/>
      <c r="AC952" s="370" t="s">
        <v>377</v>
      </c>
      <c r="AD952" s="370"/>
      <c r="AE952" s="370"/>
      <c r="AF952" s="370"/>
      <c r="AG952" s="370"/>
      <c r="AH952" s="352" t="s">
        <v>405</v>
      </c>
      <c r="AI952" s="353"/>
      <c r="AJ952" s="353"/>
      <c r="AK952" s="353"/>
      <c r="AL952" s="354">
        <v>92.85</v>
      </c>
      <c r="AM952" s="355"/>
      <c r="AN952" s="355"/>
      <c r="AO952" s="356"/>
      <c r="AP952" s="357" t="s">
        <v>739</v>
      </c>
      <c r="AQ952" s="357"/>
      <c r="AR952" s="357"/>
      <c r="AS952" s="357"/>
      <c r="AT952" s="357"/>
      <c r="AU952" s="357"/>
      <c r="AV952" s="357"/>
      <c r="AW952" s="357"/>
      <c r="AX952" s="357"/>
      <c r="AY952">
        <f>COUNTA($C$952)</f>
        <v>1</v>
      </c>
    </row>
    <row r="953" spans="1:51" ht="30" customHeight="1" x14ac:dyDescent="0.15">
      <c r="A953" s="375">
        <v>10</v>
      </c>
      <c r="B953" s="375">
        <v>1</v>
      </c>
      <c r="C953" s="358" t="s">
        <v>782</v>
      </c>
      <c r="D953" s="343"/>
      <c r="E953" s="343"/>
      <c r="F953" s="343"/>
      <c r="G953" s="343"/>
      <c r="H953" s="343"/>
      <c r="I953" s="343"/>
      <c r="J953" s="344">
        <v>9011201017765</v>
      </c>
      <c r="K953" s="345"/>
      <c r="L953" s="345"/>
      <c r="M953" s="345"/>
      <c r="N953" s="345"/>
      <c r="O953" s="345"/>
      <c r="P953" s="368" t="s">
        <v>792</v>
      </c>
      <c r="Q953" s="369"/>
      <c r="R953" s="369"/>
      <c r="S953" s="369"/>
      <c r="T953" s="369"/>
      <c r="U953" s="369"/>
      <c r="V953" s="369"/>
      <c r="W953" s="369"/>
      <c r="X953" s="369"/>
      <c r="Y953" s="347">
        <v>1</v>
      </c>
      <c r="Z953" s="348"/>
      <c r="AA953" s="348"/>
      <c r="AB953" s="349"/>
      <c r="AC953" s="370" t="s">
        <v>377</v>
      </c>
      <c r="AD953" s="370"/>
      <c r="AE953" s="370"/>
      <c r="AF953" s="370"/>
      <c r="AG953" s="370"/>
      <c r="AH953" s="352" t="s">
        <v>405</v>
      </c>
      <c r="AI953" s="353"/>
      <c r="AJ953" s="353"/>
      <c r="AK953" s="353"/>
      <c r="AL953" s="354">
        <v>100</v>
      </c>
      <c r="AM953" s="355"/>
      <c r="AN953" s="355"/>
      <c r="AO953" s="356"/>
      <c r="AP953" s="357" t="s">
        <v>739</v>
      </c>
      <c r="AQ953" s="357"/>
      <c r="AR953" s="357"/>
      <c r="AS953" s="357"/>
      <c r="AT953" s="357"/>
      <c r="AU953" s="357"/>
      <c r="AV953" s="357"/>
      <c r="AW953" s="357"/>
      <c r="AX953" s="357"/>
      <c r="AY953">
        <f>COUNTA($C$953)</f>
        <v>1</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5">
        <v>1</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327</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customHeight="1" x14ac:dyDescent="0.15">
      <c r="A1110" s="375">
        <v>1</v>
      </c>
      <c r="B1110" s="375">
        <v>1</v>
      </c>
      <c r="C1110" s="373" t="s">
        <v>811</v>
      </c>
      <c r="D1110" s="373"/>
      <c r="E1110" s="150" t="s">
        <v>756</v>
      </c>
      <c r="F1110" s="374"/>
      <c r="G1110" s="374"/>
      <c r="H1110" s="374"/>
      <c r="I1110" s="374"/>
      <c r="J1110" s="344" t="s">
        <v>405</v>
      </c>
      <c r="K1110" s="345"/>
      <c r="L1110" s="345"/>
      <c r="M1110" s="345"/>
      <c r="N1110" s="345"/>
      <c r="O1110" s="345"/>
      <c r="P1110" s="368" t="s">
        <v>755</v>
      </c>
      <c r="Q1110" s="369"/>
      <c r="R1110" s="369"/>
      <c r="S1110" s="369"/>
      <c r="T1110" s="369"/>
      <c r="U1110" s="369"/>
      <c r="V1110" s="369"/>
      <c r="W1110" s="369"/>
      <c r="X1110" s="369"/>
      <c r="Y1110" s="347" t="s">
        <v>405</v>
      </c>
      <c r="Z1110" s="348"/>
      <c r="AA1110" s="348"/>
      <c r="AB1110" s="349"/>
      <c r="AC1110" s="150" t="s">
        <v>405</v>
      </c>
      <c r="AD1110" s="374"/>
      <c r="AE1110" s="374"/>
      <c r="AF1110" s="374"/>
      <c r="AG1110" s="374"/>
      <c r="AH1110" s="352" t="s">
        <v>405</v>
      </c>
      <c r="AI1110" s="353"/>
      <c r="AJ1110" s="353"/>
      <c r="AK1110" s="353"/>
      <c r="AL1110" s="354" t="s">
        <v>405</v>
      </c>
      <c r="AM1110" s="355"/>
      <c r="AN1110" s="355"/>
      <c r="AO1110" s="356"/>
      <c r="AP1110" s="357" t="s">
        <v>755</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57">
      <formula>IF(RIGHT(TEXT(P14,"0.#"),1)=".",FALSE,TRUE)</formula>
    </cfRule>
    <cfRule type="expression" dxfId="2830" priority="14058">
      <formula>IF(RIGHT(TEXT(P14,"0.#"),1)=".",TRUE,FALSE)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90">
    <cfRule type="expression" dxfId="2825" priority="13929">
      <formula>IF(RIGHT(TEXT(Y790,"0.#"),1)=".",FALSE,TRUE)</formula>
    </cfRule>
    <cfRule type="expression" dxfId="2824" priority="13930">
      <formula>IF(RIGHT(TEXT(Y790,"0.#"),1)=".",TRUE,FALSE)</formula>
    </cfRule>
  </conditionalFormatting>
  <conditionalFormatting sqref="Y799">
    <cfRule type="expression" dxfId="2823" priority="13925">
      <formula>IF(RIGHT(TEXT(Y799,"0.#"),1)=".",FALSE,TRUE)</formula>
    </cfRule>
    <cfRule type="expression" dxfId="2822" priority="13926">
      <formula>IF(RIGHT(TEXT(Y799,"0.#"),1)=".",TRUE,FALSE)</formula>
    </cfRule>
  </conditionalFormatting>
  <conditionalFormatting sqref="Y830:Y837 Y828 Y817:Y824 Y815 Y804:Y811">
    <cfRule type="expression" dxfId="2821" priority="13707">
      <formula>IF(RIGHT(TEXT(Y804,"0.#"),1)=".",FALSE,TRUE)</formula>
    </cfRule>
    <cfRule type="expression" dxfId="2820" priority="13708">
      <formula>IF(RIGHT(TEXT(Y804,"0.#"),1)=".",TRUE,FALSE)</formula>
    </cfRule>
  </conditionalFormatting>
  <conditionalFormatting sqref="P16:AQ17 P15:AX15 P13:AX13">
    <cfRule type="expression" dxfId="2819" priority="13755">
      <formula>IF(RIGHT(TEXT(P13,"0.#"),1)=".",FALSE,TRUE)</formula>
    </cfRule>
    <cfRule type="expression" dxfId="2818" priority="13756">
      <formula>IF(RIGHT(TEXT(P13,"0.#"),1)=".",TRUE,FALSE)</formula>
    </cfRule>
  </conditionalFormatting>
  <conditionalFormatting sqref="P19:AJ19">
    <cfRule type="expression" dxfId="2817" priority="13753">
      <formula>IF(RIGHT(TEXT(P19,"0.#"),1)=".",FALSE,TRUE)</formula>
    </cfRule>
    <cfRule type="expression" dxfId="2816" priority="13754">
      <formula>IF(RIGHT(TEXT(P19,"0.#"),1)=".",TRUE,FALSE)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91:Y798">
    <cfRule type="expression" dxfId="2813" priority="13731">
      <formula>IF(RIGHT(TEXT(Y791,"0.#"),1)=".",FALSE,TRUE)</formula>
    </cfRule>
    <cfRule type="expression" dxfId="2812" priority="13732">
      <formula>IF(RIGHT(TEXT(Y791,"0.#"),1)=".",TRUE,FALSE)</formula>
    </cfRule>
  </conditionalFormatting>
  <conditionalFormatting sqref="AU790">
    <cfRule type="expression" dxfId="2811" priority="13729">
      <formula>IF(RIGHT(TEXT(AU790,"0.#"),1)=".",FALSE,TRUE)</formula>
    </cfRule>
    <cfRule type="expression" dxfId="2810" priority="13730">
      <formula>IF(RIGHT(TEXT(AU790,"0.#"),1)=".",TRUE,FALSE)</formula>
    </cfRule>
  </conditionalFormatting>
  <conditionalFormatting sqref="AU799">
    <cfRule type="expression" dxfId="2809" priority="13727">
      <formula>IF(RIGHT(TEXT(AU799,"0.#"),1)=".",FALSE,TRUE)</formula>
    </cfRule>
    <cfRule type="expression" dxfId="2808" priority="13728">
      <formula>IF(RIGHT(TEXT(AU799,"0.#"),1)=".",TRUE,FALSE)</formula>
    </cfRule>
  </conditionalFormatting>
  <conditionalFormatting sqref="AU791:AU798">
    <cfRule type="expression" dxfId="2807" priority="13725">
      <formula>IF(RIGHT(TEXT(AU791,"0.#"),1)=".",FALSE,TRUE)</formula>
    </cfRule>
    <cfRule type="expression" dxfId="2806" priority="13726">
      <formula>IF(RIGHT(TEXT(AU791,"0.#"),1)=".",TRUE,FALSE)</formula>
    </cfRule>
  </conditionalFormatting>
  <conditionalFormatting sqref="Y829 Y816 Y803">
    <cfRule type="expression" dxfId="2805" priority="13711">
      <formula>IF(RIGHT(TEXT(Y803,"0.#"),1)=".",FALSE,TRUE)</formula>
    </cfRule>
    <cfRule type="expression" dxfId="2804" priority="13712">
      <formula>IF(RIGHT(TEXT(Y803,"0.#"),1)=".",TRUE,FALSE)</formula>
    </cfRule>
  </conditionalFormatting>
  <conditionalFormatting sqref="Y838 Y825 Y812">
    <cfRule type="expression" dxfId="2803" priority="13709">
      <formula>IF(RIGHT(TEXT(Y812,"0.#"),1)=".",FALSE,TRUE)</formula>
    </cfRule>
    <cfRule type="expression" dxfId="2802" priority="13710">
      <formula>IF(RIGHT(TEXT(Y812,"0.#"),1)=".",TRUE,FALSE)</formula>
    </cfRule>
  </conditionalFormatting>
  <conditionalFormatting sqref="AU829 AU816 AU803">
    <cfRule type="expression" dxfId="2801" priority="13705">
      <formula>IF(RIGHT(TEXT(AU803,"0.#"),1)=".",FALSE,TRUE)</formula>
    </cfRule>
    <cfRule type="expression" dxfId="2800" priority="13706">
      <formula>IF(RIGHT(TEXT(AU803,"0.#"),1)=".",TRUE,FALSE)</formula>
    </cfRule>
  </conditionalFormatting>
  <conditionalFormatting sqref="AU838 AU825 AU812">
    <cfRule type="expression" dxfId="2799" priority="13703">
      <formula>IF(RIGHT(TEXT(AU812,"0.#"),1)=".",FALSE,TRUE)</formula>
    </cfRule>
    <cfRule type="expression" dxfId="2798" priority="13704">
      <formula>IF(RIGHT(TEXT(AU812,"0.#"),1)=".",TRUE,FALSE)</formula>
    </cfRule>
  </conditionalFormatting>
  <conditionalFormatting sqref="AU830:AU837 AU828 AU817:AU824 AU815 AU804:AU811">
    <cfRule type="expression" dxfId="2797" priority="13701">
      <formula>IF(RIGHT(TEXT(AU804,"0.#"),1)=".",FALSE,TRUE)</formula>
    </cfRule>
    <cfRule type="expression" dxfId="2796" priority="13702">
      <formula>IF(RIGHT(TEXT(AU804,"0.#"),1)=".",TRUE,FALSE)</formula>
    </cfRule>
  </conditionalFormatting>
  <conditionalFormatting sqref="AM87">
    <cfRule type="expression" dxfId="2795" priority="13355">
      <formula>IF(RIGHT(TEXT(AM87,"0.#"),1)=".",FALSE,TRUE)</formula>
    </cfRule>
    <cfRule type="expression" dxfId="2794" priority="13356">
      <formula>IF(RIGHT(TEXT(AM87,"0.#"),1)=".",TRUE,FALSE)</formula>
    </cfRule>
  </conditionalFormatting>
  <conditionalFormatting sqref="AE55">
    <cfRule type="expression" dxfId="2793" priority="13423">
      <formula>IF(RIGHT(TEXT(AE55,"0.#"),1)=".",FALSE,TRUE)</formula>
    </cfRule>
    <cfRule type="expression" dxfId="2792" priority="13424">
      <formula>IF(RIGHT(TEXT(AE55,"0.#"),1)=".",TRUE,FALSE)</formula>
    </cfRule>
  </conditionalFormatting>
  <conditionalFormatting sqref="AI55">
    <cfRule type="expression" dxfId="2791" priority="13421">
      <formula>IF(RIGHT(TEXT(AI55,"0.#"),1)=".",FALSE,TRUE)</formula>
    </cfRule>
    <cfRule type="expression" dxfId="2790" priority="13422">
      <formula>IF(RIGHT(TEXT(AI55,"0.#"),1)=".",TRUE,FALSE)</formula>
    </cfRule>
  </conditionalFormatting>
  <conditionalFormatting sqref="AM34">
    <cfRule type="expression" dxfId="2789" priority="13501">
      <formula>IF(RIGHT(TEXT(AM34,"0.#"),1)=".",FALSE,TRUE)</formula>
    </cfRule>
    <cfRule type="expression" dxfId="2788" priority="13502">
      <formula>IF(RIGHT(TEXT(AM34,"0.#"),1)=".",TRUE,FALSE)</formula>
    </cfRule>
  </conditionalFormatting>
  <conditionalFormatting sqref="AE33">
    <cfRule type="expression" dxfId="2787" priority="13515">
      <formula>IF(RIGHT(TEXT(AE33,"0.#"),1)=".",FALSE,TRUE)</formula>
    </cfRule>
    <cfRule type="expression" dxfId="2786" priority="13516">
      <formula>IF(RIGHT(TEXT(AE33,"0.#"),1)=".",TRUE,FALSE)</formula>
    </cfRule>
  </conditionalFormatting>
  <conditionalFormatting sqref="AE34">
    <cfRule type="expression" dxfId="2785" priority="13513">
      <formula>IF(RIGHT(TEXT(AE34,"0.#"),1)=".",FALSE,TRUE)</formula>
    </cfRule>
    <cfRule type="expression" dxfId="2784" priority="13514">
      <formula>IF(RIGHT(TEXT(AE34,"0.#"),1)=".",TRUE,FALSE)</formula>
    </cfRule>
  </conditionalFormatting>
  <conditionalFormatting sqref="AI34">
    <cfRule type="expression" dxfId="2783" priority="13511">
      <formula>IF(RIGHT(TEXT(AI34,"0.#"),1)=".",FALSE,TRUE)</formula>
    </cfRule>
    <cfRule type="expression" dxfId="2782" priority="13512">
      <formula>IF(RIGHT(TEXT(AI34,"0.#"),1)=".",TRUE,FALSE)</formula>
    </cfRule>
  </conditionalFormatting>
  <conditionalFormatting sqref="AI33">
    <cfRule type="expression" dxfId="2781" priority="13509">
      <formula>IF(RIGHT(TEXT(AI33,"0.#"),1)=".",FALSE,TRUE)</formula>
    </cfRule>
    <cfRule type="expression" dxfId="2780" priority="13510">
      <formula>IF(RIGHT(TEXT(AI33,"0.#"),1)=".",TRUE,FALSE)</formula>
    </cfRule>
  </conditionalFormatting>
  <conditionalFormatting sqref="AI32">
    <cfRule type="expression" dxfId="2779" priority="13507">
      <formula>IF(RIGHT(TEXT(AI32,"0.#"),1)=".",FALSE,TRUE)</formula>
    </cfRule>
    <cfRule type="expression" dxfId="2778" priority="13508">
      <formula>IF(RIGHT(TEXT(AI32,"0.#"),1)=".",TRUE,FALSE)</formula>
    </cfRule>
  </conditionalFormatting>
  <conditionalFormatting sqref="AM32">
    <cfRule type="expression" dxfId="2777" priority="13505">
      <formula>IF(RIGHT(TEXT(AM32,"0.#"),1)=".",FALSE,TRUE)</formula>
    </cfRule>
    <cfRule type="expression" dxfId="2776" priority="13506">
      <formula>IF(RIGHT(TEXT(AM32,"0.#"),1)=".",TRUE,FALSE)</formula>
    </cfRule>
  </conditionalFormatting>
  <conditionalFormatting sqref="AM33">
    <cfRule type="expression" dxfId="2775" priority="13503">
      <formula>IF(RIGHT(TEXT(AM33,"0.#"),1)=".",FALSE,TRUE)</formula>
    </cfRule>
    <cfRule type="expression" dxfId="2774" priority="13504">
      <formula>IF(RIGHT(TEXT(AM33,"0.#"),1)=".",TRUE,FALSE)</formula>
    </cfRule>
  </conditionalFormatting>
  <conditionalFormatting sqref="AQ32:AQ34">
    <cfRule type="expression" dxfId="2773" priority="13495">
      <formula>IF(RIGHT(TEXT(AQ32,"0.#"),1)=".",FALSE,TRUE)</formula>
    </cfRule>
    <cfRule type="expression" dxfId="2772" priority="13496">
      <formula>IF(RIGHT(TEXT(AQ32,"0.#"),1)=".",TRUE,FALSE)</formula>
    </cfRule>
  </conditionalFormatting>
  <conditionalFormatting sqref="AU32:AU34">
    <cfRule type="expression" dxfId="2771" priority="13493">
      <formula>IF(RIGHT(TEXT(AU32,"0.#"),1)=".",FALSE,TRUE)</formula>
    </cfRule>
    <cfRule type="expression" dxfId="2770" priority="13494">
      <formula>IF(RIGHT(TEXT(AU32,"0.#"),1)=".",TRUE,FALSE)</formula>
    </cfRule>
  </conditionalFormatting>
  <conditionalFormatting sqref="AE53">
    <cfRule type="expression" dxfId="2769" priority="13427">
      <formula>IF(RIGHT(TEXT(AE53,"0.#"),1)=".",FALSE,TRUE)</formula>
    </cfRule>
    <cfRule type="expression" dxfId="2768" priority="13428">
      <formula>IF(RIGHT(TEXT(AE53,"0.#"),1)=".",TRUE,FALSE)</formula>
    </cfRule>
  </conditionalFormatting>
  <conditionalFormatting sqref="AE54">
    <cfRule type="expression" dxfId="2767" priority="13425">
      <formula>IF(RIGHT(TEXT(AE54,"0.#"),1)=".",FALSE,TRUE)</formula>
    </cfRule>
    <cfRule type="expression" dxfId="2766" priority="13426">
      <formula>IF(RIGHT(TEXT(AE54,"0.#"),1)=".",TRUE,FALSE)</formula>
    </cfRule>
  </conditionalFormatting>
  <conditionalFormatting sqref="AI54">
    <cfRule type="expression" dxfId="2765" priority="13419">
      <formula>IF(RIGHT(TEXT(AI54,"0.#"),1)=".",FALSE,TRUE)</formula>
    </cfRule>
    <cfRule type="expression" dxfId="2764" priority="13420">
      <formula>IF(RIGHT(TEXT(AI54,"0.#"),1)=".",TRUE,FALSE)</formula>
    </cfRule>
  </conditionalFormatting>
  <conditionalFormatting sqref="AI53">
    <cfRule type="expression" dxfId="2763" priority="13417">
      <formula>IF(RIGHT(TEXT(AI53,"0.#"),1)=".",FALSE,TRUE)</formula>
    </cfRule>
    <cfRule type="expression" dxfId="2762" priority="13418">
      <formula>IF(RIGHT(TEXT(AI53,"0.#"),1)=".",TRUE,FALSE)</formula>
    </cfRule>
  </conditionalFormatting>
  <conditionalFormatting sqref="AM53">
    <cfRule type="expression" dxfId="2761" priority="13415">
      <formula>IF(RIGHT(TEXT(AM53,"0.#"),1)=".",FALSE,TRUE)</formula>
    </cfRule>
    <cfRule type="expression" dxfId="2760" priority="13416">
      <formula>IF(RIGHT(TEXT(AM53,"0.#"),1)=".",TRUE,FALSE)</formula>
    </cfRule>
  </conditionalFormatting>
  <conditionalFormatting sqref="AM54">
    <cfRule type="expression" dxfId="2759" priority="13413">
      <formula>IF(RIGHT(TEXT(AM54,"0.#"),1)=".",FALSE,TRUE)</formula>
    </cfRule>
    <cfRule type="expression" dxfId="2758" priority="13414">
      <formula>IF(RIGHT(TEXT(AM54,"0.#"),1)=".",TRUE,FALSE)</formula>
    </cfRule>
  </conditionalFormatting>
  <conditionalFormatting sqref="AM55">
    <cfRule type="expression" dxfId="2757" priority="13411">
      <formula>IF(RIGHT(TEXT(AM55,"0.#"),1)=".",FALSE,TRUE)</formula>
    </cfRule>
    <cfRule type="expression" dxfId="2756" priority="13412">
      <formula>IF(RIGHT(TEXT(AM55,"0.#"),1)=".",TRUE,FALSE)</formula>
    </cfRule>
  </conditionalFormatting>
  <conditionalFormatting sqref="AE60">
    <cfRule type="expression" dxfId="2755" priority="13397">
      <formula>IF(RIGHT(TEXT(AE60,"0.#"),1)=".",FALSE,TRUE)</formula>
    </cfRule>
    <cfRule type="expression" dxfId="2754" priority="13398">
      <formula>IF(RIGHT(TEXT(AE60,"0.#"),1)=".",TRUE,FALSE)</formula>
    </cfRule>
  </conditionalFormatting>
  <conditionalFormatting sqref="AE61">
    <cfRule type="expression" dxfId="2753" priority="13395">
      <formula>IF(RIGHT(TEXT(AE61,"0.#"),1)=".",FALSE,TRUE)</formula>
    </cfRule>
    <cfRule type="expression" dxfId="2752" priority="13396">
      <formula>IF(RIGHT(TEXT(AE61,"0.#"),1)=".",TRUE,FALSE)</formula>
    </cfRule>
  </conditionalFormatting>
  <conditionalFormatting sqref="AE62">
    <cfRule type="expression" dxfId="2751" priority="13393">
      <formula>IF(RIGHT(TEXT(AE62,"0.#"),1)=".",FALSE,TRUE)</formula>
    </cfRule>
    <cfRule type="expression" dxfId="2750" priority="13394">
      <formula>IF(RIGHT(TEXT(AE62,"0.#"),1)=".",TRUE,FALSE)</formula>
    </cfRule>
  </conditionalFormatting>
  <conditionalFormatting sqref="AI62">
    <cfRule type="expression" dxfId="2749" priority="13391">
      <formula>IF(RIGHT(TEXT(AI62,"0.#"),1)=".",FALSE,TRUE)</formula>
    </cfRule>
    <cfRule type="expression" dxfId="2748" priority="13392">
      <formula>IF(RIGHT(TEXT(AI62,"0.#"),1)=".",TRUE,FALSE)</formula>
    </cfRule>
  </conditionalFormatting>
  <conditionalFormatting sqref="AI61">
    <cfRule type="expression" dxfId="2747" priority="13389">
      <formula>IF(RIGHT(TEXT(AI61,"0.#"),1)=".",FALSE,TRUE)</formula>
    </cfRule>
    <cfRule type="expression" dxfId="2746" priority="13390">
      <formula>IF(RIGHT(TEXT(AI61,"0.#"),1)=".",TRUE,FALSE)</formula>
    </cfRule>
  </conditionalFormatting>
  <conditionalFormatting sqref="AI60">
    <cfRule type="expression" dxfId="2745" priority="13387">
      <formula>IF(RIGHT(TEXT(AI60,"0.#"),1)=".",FALSE,TRUE)</formula>
    </cfRule>
    <cfRule type="expression" dxfId="2744" priority="13388">
      <formula>IF(RIGHT(TEXT(AI60,"0.#"),1)=".",TRUE,FALSE)</formula>
    </cfRule>
  </conditionalFormatting>
  <conditionalFormatting sqref="AM60">
    <cfRule type="expression" dxfId="2743" priority="13385">
      <formula>IF(RIGHT(TEXT(AM60,"0.#"),1)=".",FALSE,TRUE)</formula>
    </cfRule>
    <cfRule type="expression" dxfId="2742" priority="13386">
      <formula>IF(RIGHT(TEXT(AM60,"0.#"),1)=".",TRUE,FALSE)</formula>
    </cfRule>
  </conditionalFormatting>
  <conditionalFormatting sqref="AM61">
    <cfRule type="expression" dxfId="2741" priority="13383">
      <formula>IF(RIGHT(TEXT(AM61,"0.#"),1)=".",FALSE,TRUE)</formula>
    </cfRule>
    <cfRule type="expression" dxfId="2740" priority="13384">
      <formula>IF(RIGHT(TEXT(AM61,"0.#"),1)=".",TRUE,FALSE)</formula>
    </cfRule>
  </conditionalFormatting>
  <conditionalFormatting sqref="AM62">
    <cfRule type="expression" dxfId="2739" priority="13381">
      <formula>IF(RIGHT(TEXT(AM62,"0.#"),1)=".",FALSE,TRUE)</formula>
    </cfRule>
    <cfRule type="expression" dxfId="2738" priority="13382">
      <formula>IF(RIGHT(TEXT(AM62,"0.#"),1)=".",TRUE,FALSE)</formula>
    </cfRule>
  </conditionalFormatting>
  <conditionalFormatting sqref="AE87">
    <cfRule type="expression" dxfId="2737" priority="13367">
      <formula>IF(RIGHT(TEXT(AE87,"0.#"),1)=".",FALSE,TRUE)</formula>
    </cfRule>
    <cfRule type="expression" dxfId="2736" priority="13368">
      <formula>IF(RIGHT(TEXT(AE87,"0.#"),1)=".",TRUE,FALSE)</formula>
    </cfRule>
  </conditionalFormatting>
  <conditionalFormatting sqref="AE88">
    <cfRule type="expression" dxfId="2735" priority="13365">
      <formula>IF(RIGHT(TEXT(AE88,"0.#"),1)=".",FALSE,TRUE)</formula>
    </cfRule>
    <cfRule type="expression" dxfId="2734" priority="13366">
      <formula>IF(RIGHT(TEXT(AE88,"0.#"),1)=".",TRUE,FALSE)</formula>
    </cfRule>
  </conditionalFormatting>
  <conditionalFormatting sqref="AE89">
    <cfRule type="expression" dxfId="2733" priority="13363">
      <formula>IF(RIGHT(TEXT(AE89,"0.#"),1)=".",FALSE,TRUE)</formula>
    </cfRule>
    <cfRule type="expression" dxfId="2732" priority="13364">
      <formula>IF(RIGHT(TEXT(AE89,"0.#"),1)=".",TRUE,FALSE)</formula>
    </cfRule>
  </conditionalFormatting>
  <conditionalFormatting sqref="AI89">
    <cfRule type="expression" dxfId="2731" priority="13361">
      <formula>IF(RIGHT(TEXT(AI89,"0.#"),1)=".",FALSE,TRUE)</formula>
    </cfRule>
    <cfRule type="expression" dxfId="2730" priority="13362">
      <formula>IF(RIGHT(TEXT(AI89,"0.#"),1)=".",TRUE,FALSE)</formula>
    </cfRule>
  </conditionalFormatting>
  <conditionalFormatting sqref="AI88">
    <cfRule type="expression" dxfId="2729" priority="13359">
      <formula>IF(RIGHT(TEXT(AI88,"0.#"),1)=".",FALSE,TRUE)</formula>
    </cfRule>
    <cfRule type="expression" dxfId="2728" priority="13360">
      <formula>IF(RIGHT(TEXT(AI88,"0.#"),1)=".",TRUE,FALSE)</formula>
    </cfRule>
  </conditionalFormatting>
  <conditionalFormatting sqref="AI87">
    <cfRule type="expression" dxfId="2727" priority="13357">
      <formula>IF(RIGHT(TEXT(AI87,"0.#"),1)=".",FALSE,TRUE)</formula>
    </cfRule>
    <cfRule type="expression" dxfId="2726" priority="13358">
      <formula>IF(RIGHT(TEXT(AI87,"0.#"),1)=".",TRUE,FALSE)</formula>
    </cfRule>
  </conditionalFormatting>
  <conditionalFormatting sqref="AM88">
    <cfRule type="expression" dxfId="2725" priority="13353">
      <formula>IF(RIGHT(TEXT(AM88,"0.#"),1)=".",FALSE,TRUE)</formula>
    </cfRule>
    <cfRule type="expression" dxfId="2724" priority="13354">
      <formula>IF(RIGHT(TEXT(AM88,"0.#"),1)=".",TRUE,FALSE)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I101">
    <cfRule type="expression" dxfId="2685" priority="13277">
      <formula>IF(RIGHT(TEXT(AI101,"0.#"),1)=".",FALSE,TRUE)</formula>
    </cfRule>
    <cfRule type="expression" dxfId="2684" priority="13278">
      <formula>IF(RIGHT(TEXT(AI101,"0.#"),1)=".",TRUE,FALSE)</formula>
    </cfRule>
  </conditionalFormatting>
  <conditionalFormatting sqref="AM101">
    <cfRule type="expression" dxfId="2683" priority="13275">
      <formula>IF(RIGHT(TEXT(AM101,"0.#"),1)=".",FALSE,TRUE)</formula>
    </cfRule>
    <cfRule type="expression" dxfId="2682" priority="13276">
      <formula>IF(RIGHT(TEXT(AM101,"0.#"),1)=".",TRUE,FALSE)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E116 AQ116">
    <cfRule type="expression" dxfId="2625" priority="13209">
      <formula>IF(RIGHT(TEXT(AE116,"0.#"),1)=".",FALSE,TRUE)</formula>
    </cfRule>
    <cfRule type="expression" dxfId="2624" priority="13210">
      <formula>IF(RIGHT(TEXT(AE116,"0.#"),1)=".",TRUE,FALSE)</formula>
    </cfRule>
  </conditionalFormatting>
  <conditionalFormatting sqref="AI116">
    <cfRule type="expression" dxfId="2623" priority="13207">
      <formula>IF(RIGHT(TEXT(AI116,"0.#"),1)=".",FALSE,TRUE)</formula>
    </cfRule>
    <cfRule type="expression" dxfId="2622" priority="13208">
      <formula>IF(RIGHT(TEXT(AI116,"0.#"),1)=".",TRUE,FALSE)</formula>
    </cfRule>
  </conditionalFormatting>
  <conditionalFormatting sqref="AM116">
    <cfRule type="expression" dxfId="2621" priority="13205">
      <formula>IF(RIGHT(TEXT(AM116,"0.#"),1)=".",FALSE,TRUE)</formula>
    </cfRule>
    <cfRule type="expression" dxfId="2620" priority="13206">
      <formula>IF(RIGHT(TEXT(AM116,"0.#"),1)=".",TRUE,FALSE)</formula>
    </cfRule>
  </conditionalFormatting>
  <conditionalFormatting sqref="AM117">
    <cfRule type="expression" dxfId="2619" priority="13203">
      <formula>IF(RIGHT(TEXT(AM117,"0.#"),1)=".",FALSE,TRUE)</formula>
    </cfRule>
    <cfRule type="expression" dxfId="2618" priority="13204">
      <formula>IF(RIGHT(TEXT(AM117,"0.#"),1)=".",TRUE,FALSE)</formula>
    </cfRule>
  </conditionalFormatting>
  <conditionalFormatting sqref="AQ117">
    <cfRule type="expression" dxfId="2617" priority="13197">
      <formula>IF(RIGHT(TEXT(AQ117,"0.#"),1)=".",FALSE,TRUE)</formula>
    </cfRule>
    <cfRule type="expression" dxfId="2616" priority="13198">
      <formula>IF(RIGHT(TEXT(AQ117,"0.#"),1)=".",TRUE,FALSE)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E128 AQ128">
    <cfRule type="expression" dxfId="2591" priority="13153">
      <formula>IF(RIGHT(TEXT(AE128,"0.#"),1)=".",FALSE,TRUE)</formula>
    </cfRule>
    <cfRule type="expression" dxfId="2590" priority="13154">
      <formula>IF(RIGHT(TEXT(AE128,"0.#"),1)=".",TRUE,FALSE)</formula>
    </cfRule>
  </conditionalFormatting>
  <conditionalFormatting sqref="AI128">
    <cfRule type="expression" dxfId="2589" priority="13151">
      <formula>IF(RIGHT(TEXT(AI128,"0.#"),1)=".",FALSE,TRUE)</formula>
    </cfRule>
    <cfRule type="expression" dxfId="2588" priority="13152">
      <formula>IF(RIGHT(TEXT(AI128,"0.#"),1)=".",TRUE,FALSE)</formula>
    </cfRule>
  </conditionalFormatting>
  <conditionalFormatting sqref="AM128">
    <cfRule type="expression" dxfId="2587" priority="13149">
      <formula>IF(RIGHT(TEXT(AM128,"0.#"),1)=".",FALSE,TRUE)</formula>
    </cfRule>
    <cfRule type="expression" dxfId="2586" priority="13150">
      <formula>IF(RIGHT(TEXT(AM128,"0.#"),1)=".",TRUE,FALSE)</formula>
    </cfRule>
  </conditionalFormatting>
  <conditionalFormatting sqref="AQ129">
    <cfRule type="expression" dxfId="2585" priority="13141">
      <formula>IF(RIGHT(TEXT(AQ129,"0.#"),1)=".",FALSE,TRUE)</formula>
    </cfRule>
    <cfRule type="expression" dxfId="2584" priority="13142">
      <formula>IF(RIGHT(TEXT(AQ129,"0.#"),1)=".",TRUE,FALSE)</formula>
    </cfRule>
  </conditionalFormatting>
  <conditionalFormatting sqref="AE75">
    <cfRule type="expression" dxfId="2583" priority="13139">
      <formula>IF(RIGHT(TEXT(AE75,"0.#"),1)=".",FALSE,TRUE)</formula>
    </cfRule>
    <cfRule type="expression" dxfId="2582" priority="13140">
      <formula>IF(RIGHT(TEXT(AE75,"0.#"),1)=".",TRUE,FALSE)</formula>
    </cfRule>
  </conditionalFormatting>
  <conditionalFormatting sqref="AE76">
    <cfRule type="expression" dxfId="2581" priority="13137">
      <formula>IF(RIGHT(TEXT(AE76,"0.#"),1)=".",FALSE,TRUE)</formula>
    </cfRule>
    <cfRule type="expression" dxfId="2580" priority="13138">
      <formula>IF(RIGHT(TEXT(AE76,"0.#"),1)=".",TRUE,FALSE)</formula>
    </cfRule>
  </conditionalFormatting>
  <conditionalFormatting sqref="AE77">
    <cfRule type="expression" dxfId="2579" priority="13135">
      <formula>IF(RIGHT(TEXT(AE77,"0.#"),1)=".",FALSE,TRUE)</formula>
    </cfRule>
    <cfRule type="expression" dxfId="2578" priority="13136">
      <formula>IF(RIGHT(TEXT(AE77,"0.#"),1)=".",TRUE,FALSE)</formula>
    </cfRule>
  </conditionalFormatting>
  <conditionalFormatting sqref="AI77">
    <cfRule type="expression" dxfId="2577" priority="13133">
      <formula>IF(RIGHT(TEXT(AI77,"0.#"),1)=".",FALSE,TRUE)</formula>
    </cfRule>
    <cfRule type="expression" dxfId="2576" priority="13134">
      <formula>IF(RIGHT(TEXT(AI77,"0.#"),1)=".",TRUE,FALSE)</formula>
    </cfRule>
  </conditionalFormatting>
  <conditionalFormatting sqref="AI76">
    <cfRule type="expression" dxfId="2575" priority="13131">
      <formula>IF(RIGHT(TEXT(AI76,"0.#"),1)=".",FALSE,TRUE)</formula>
    </cfRule>
    <cfRule type="expression" dxfId="2574" priority="13132">
      <formula>IF(RIGHT(TEXT(AI76,"0.#"),1)=".",TRUE,FALSE)</formula>
    </cfRule>
  </conditionalFormatting>
  <conditionalFormatting sqref="AI75">
    <cfRule type="expression" dxfId="2573" priority="13129">
      <formula>IF(RIGHT(TEXT(AI75,"0.#"),1)=".",FALSE,TRUE)</formula>
    </cfRule>
    <cfRule type="expression" dxfId="2572" priority="13130">
      <formula>IF(RIGHT(TEXT(AI75,"0.#"),1)=".",TRUE,FALSE)</formula>
    </cfRule>
  </conditionalFormatting>
  <conditionalFormatting sqref="AM75">
    <cfRule type="expression" dxfId="2571" priority="13127">
      <formula>IF(RIGHT(TEXT(AM75,"0.#"),1)=".",FALSE,TRUE)</formula>
    </cfRule>
    <cfRule type="expression" dxfId="2570" priority="13128">
      <formula>IF(RIGHT(TEXT(AM75,"0.#"),1)=".",TRUE,FALSE)</formula>
    </cfRule>
  </conditionalFormatting>
  <conditionalFormatting sqref="AM76">
    <cfRule type="expression" dxfId="2569" priority="13125">
      <formula>IF(RIGHT(TEXT(AM76,"0.#"),1)=".",FALSE,TRUE)</formula>
    </cfRule>
    <cfRule type="expression" dxfId="2568" priority="13126">
      <formula>IF(RIGHT(TEXT(AM76,"0.#"),1)=".",TRUE,FALSE)</formula>
    </cfRule>
  </conditionalFormatting>
  <conditionalFormatting sqref="AM77">
    <cfRule type="expression" dxfId="2567" priority="13123">
      <formula>IF(RIGHT(TEXT(AM77,"0.#"),1)=".",FALSE,TRUE)</formula>
    </cfRule>
    <cfRule type="expression" dxfId="2566" priority="13124">
      <formula>IF(RIGHT(TEXT(AM77,"0.#"),1)=".",TRUE,FALSE)</formula>
    </cfRule>
  </conditionalFormatting>
  <conditionalFormatting sqref="AE134:AE135 AI134:AI135 AM134:AM135 AQ134:AQ135 AU134:AU135">
    <cfRule type="expression" dxfId="2565" priority="13109">
      <formula>IF(RIGHT(TEXT(AE134,"0.#"),1)=".",FALSE,TRUE)</formula>
    </cfRule>
    <cfRule type="expression" dxfId="2564" priority="13110">
      <formula>IF(RIGHT(TEXT(AE134,"0.#"),1)=".",TRUE,FALSE)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M435">
    <cfRule type="expression" dxfId="2561" priority="13063">
      <formula>IF(RIGHT(TEXT(AM435,"0.#"),1)=".",FALSE,TRUE)</formula>
    </cfRule>
    <cfRule type="expression" dxfId="2560" priority="13064">
      <formula>IF(RIGHT(TEXT(AM435,"0.#"),1)=".",TRUE,FALSE)</formula>
    </cfRule>
  </conditionalFormatting>
  <conditionalFormatting sqref="AE434">
    <cfRule type="expression" dxfId="2559" priority="13077">
      <formula>IF(RIGHT(TEXT(AE434,"0.#"),1)=".",FALSE,TRUE)</formula>
    </cfRule>
    <cfRule type="expression" dxfId="2558" priority="13078">
      <formula>IF(RIGHT(TEXT(AE434,"0.#"),1)=".",TRUE,FALSE)</formula>
    </cfRule>
  </conditionalFormatting>
  <conditionalFormatting sqref="AE435">
    <cfRule type="expression" dxfId="2557" priority="13075">
      <formula>IF(RIGHT(TEXT(AE435,"0.#"),1)=".",FALSE,TRUE)</formula>
    </cfRule>
    <cfRule type="expression" dxfId="2556" priority="13076">
      <formula>IF(RIGHT(TEXT(AE435,"0.#"),1)=".",TRUE,FALSE)</formula>
    </cfRule>
  </conditionalFormatting>
  <conditionalFormatting sqref="AM433">
    <cfRule type="expression" dxfId="2555" priority="13067">
      <formula>IF(RIGHT(TEXT(AM433,"0.#"),1)=".",FALSE,TRUE)</formula>
    </cfRule>
    <cfRule type="expression" dxfId="2554" priority="13068">
      <formula>IF(RIGHT(TEXT(AM433,"0.#"),1)=".",TRUE,FALSE)</formula>
    </cfRule>
  </conditionalFormatting>
  <conditionalFormatting sqref="AM434">
    <cfRule type="expression" dxfId="2553" priority="13065">
      <formula>IF(RIGHT(TEXT(AM434,"0.#"),1)=".",FALSE,TRUE)</formula>
    </cfRule>
    <cfRule type="expression" dxfId="2552" priority="13066">
      <formula>IF(RIGHT(TEXT(AM434,"0.#"),1)=".",TRUE,FALSE)</formula>
    </cfRule>
  </conditionalFormatting>
  <conditionalFormatting sqref="AU433">
    <cfRule type="expression" dxfId="2551" priority="13055">
      <formula>IF(RIGHT(TEXT(AU433,"0.#"),1)=".",FALSE,TRUE)</formula>
    </cfRule>
    <cfRule type="expression" dxfId="2550" priority="13056">
      <formula>IF(RIGHT(TEXT(AU433,"0.#"),1)=".",TRUE,FALSE)</formula>
    </cfRule>
  </conditionalFormatting>
  <conditionalFormatting sqref="AU434">
    <cfRule type="expression" dxfId="2549" priority="13053">
      <formula>IF(RIGHT(TEXT(AU434,"0.#"),1)=".",FALSE,TRUE)</formula>
    </cfRule>
    <cfRule type="expression" dxfId="2548" priority="13054">
      <formula>IF(RIGHT(TEXT(AU434,"0.#"),1)=".",TRUE,FALSE)</formula>
    </cfRule>
  </conditionalFormatting>
  <conditionalFormatting sqref="AU435">
    <cfRule type="expression" dxfId="2547" priority="13051">
      <formula>IF(RIGHT(TEXT(AU435,"0.#"),1)=".",FALSE,TRUE)</formula>
    </cfRule>
    <cfRule type="expression" dxfId="2546" priority="13052">
      <formula>IF(RIGHT(TEXT(AU435,"0.#"),1)=".",TRUE,FALSE)</formula>
    </cfRule>
  </conditionalFormatting>
  <conditionalFormatting sqref="AI435">
    <cfRule type="expression" dxfId="2545" priority="12985">
      <formula>IF(RIGHT(TEXT(AI435,"0.#"),1)=".",FALSE,TRUE)</formula>
    </cfRule>
    <cfRule type="expression" dxfId="2544" priority="12986">
      <formula>IF(RIGHT(TEXT(AI435,"0.#"),1)=".",TRUE,FALSE)</formula>
    </cfRule>
  </conditionalFormatting>
  <conditionalFormatting sqref="AI433">
    <cfRule type="expression" dxfId="2543" priority="12989">
      <formula>IF(RIGHT(TEXT(AI433,"0.#"),1)=".",FALSE,TRUE)</formula>
    </cfRule>
    <cfRule type="expression" dxfId="2542" priority="12990">
      <formula>IF(RIGHT(TEXT(AI433,"0.#"),1)=".",TRUE,FALSE)</formula>
    </cfRule>
  </conditionalFormatting>
  <conditionalFormatting sqref="AI434">
    <cfRule type="expression" dxfId="2541" priority="12987">
      <formula>IF(RIGHT(TEXT(AI434,"0.#"),1)=".",FALSE,TRUE)</formula>
    </cfRule>
    <cfRule type="expression" dxfId="2540" priority="12988">
      <formula>IF(RIGHT(TEXT(AI434,"0.#"),1)=".",TRUE,FALSE)</formula>
    </cfRule>
  </conditionalFormatting>
  <conditionalFormatting sqref="AQ434">
    <cfRule type="expression" dxfId="2539" priority="12971">
      <formula>IF(RIGHT(TEXT(AQ434,"0.#"),1)=".",FALSE,TRUE)</formula>
    </cfRule>
    <cfRule type="expression" dxfId="2538" priority="12972">
      <formula>IF(RIGHT(TEXT(AQ434,"0.#"),1)=".",TRUE,FALSE)</formula>
    </cfRule>
  </conditionalFormatting>
  <conditionalFormatting sqref="AQ435">
    <cfRule type="expression" dxfId="2537" priority="12957">
      <formula>IF(RIGHT(TEXT(AQ435,"0.#"),1)=".",FALSE,TRUE)</formula>
    </cfRule>
    <cfRule type="expression" dxfId="2536" priority="12958">
      <formula>IF(RIGHT(TEXT(AQ435,"0.#"),1)=".",TRUE,FALSE)</formula>
    </cfRule>
  </conditionalFormatting>
  <conditionalFormatting sqref="AQ433">
    <cfRule type="expression" dxfId="2535" priority="12955">
      <formula>IF(RIGHT(TEXT(AQ433,"0.#"),1)=".",FALSE,TRUE)</formula>
    </cfRule>
    <cfRule type="expression" dxfId="2534" priority="12956">
      <formula>IF(RIGHT(TEXT(AQ433,"0.#"),1)=".",TRUE,FALSE)</formula>
    </cfRule>
  </conditionalFormatting>
  <conditionalFormatting sqref="AL847:AO874">
    <cfRule type="expression" dxfId="2533" priority="6679">
      <formula>IF(AND(AL847&gt;=0, RIGHT(TEXT(AL847,"0.#"),1)&lt;&gt;"."),TRUE,FALSE)</formula>
    </cfRule>
    <cfRule type="expression" dxfId="2532" priority="6680">
      <formula>IF(AND(AL847&gt;=0, RIGHT(TEXT(AL847,"0.#"),1)="."),TRUE,FALSE)</formula>
    </cfRule>
    <cfRule type="expression" dxfId="2531" priority="6681">
      <formula>IF(AND(AL847&lt;0, RIGHT(TEXT(AL847,"0.#"),1)&lt;&gt;"."),TRUE,FALSE)</formula>
    </cfRule>
    <cfRule type="expression" dxfId="2530" priority="6682">
      <formula>IF(AND(AL847&lt;0, RIGHT(TEXT(AL847,"0.#"),1)="."),TRUE,FALSE)</formula>
    </cfRule>
  </conditionalFormatting>
  <conditionalFormatting sqref="AQ53:AQ55">
    <cfRule type="expression" dxfId="2529" priority="4701">
      <formula>IF(RIGHT(TEXT(AQ53,"0.#"),1)=".",FALSE,TRUE)</formula>
    </cfRule>
    <cfRule type="expression" dxfId="2528" priority="4702">
      <formula>IF(RIGHT(TEXT(AQ53,"0.#"),1)=".",TRUE,FALSE)</formula>
    </cfRule>
  </conditionalFormatting>
  <conditionalFormatting sqref="AU53:AU55">
    <cfRule type="expression" dxfId="2527" priority="4699">
      <formula>IF(RIGHT(TEXT(AU53,"0.#"),1)=".",FALSE,TRUE)</formula>
    </cfRule>
    <cfRule type="expression" dxfId="2526" priority="4700">
      <formula>IF(RIGHT(TEXT(AU53,"0.#"),1)=".",TRUE,FALSE)</formula>
    </cfRule>
  </conditionalFormatting>
  <conditionalFormatting sqref="AQ60:AQ62">
    <cfRule type="expression" dxfId="2525" priority="4697">
      <formula>IF(RIGHT(TEXT(AQ60,"0.#"),1)=".",FALSE,TRUE)</formula>
    </cfRule>
    <cfRule type="expression" dxfId="2524" priority="4698">
      <formula>IF(RIGHT(TEXT(AQ60,"0.#"),1)=".",TRUE,FALSE)</formula>
    </cfRule>
  </conditionalFormatting>
  <conditionalFormatting sqref="AU60:AU62">
    <cfRule type="expression" dxfId="2523" priority="4695">
      <formula>IF(RIGHT(TEXT(AU60,"0.#"),1)=".",FALSE,TRUE)</formula>
    </cfRule>
    <cfRule type="expression" dxfId="2522" priority="4696">
      <formula>IF(RIGHT(TEXT(AU60,"0.#"),1)=".",TRUE,FALSE)</formula>
    </cfRule>
  </conditionalFormatting>
  <conditionalFormatting sqref="AQ75:AQ77">
    <cfRule type="expression" dxfId="2521" priority="4693">
      <formula>IF(RIGHT(TEXT(AQ75,"0.#"),1)=".",FALSE,TRUE)</formula>
    </cfRule>
    <cfRule type="expression" dxfId="2520" priority="4694">
      <formula>IF(RIGHT(TEXT(AQ75,"0.#"),1)=".",TRUE,FALSE)</formula>
    </cfRule>
  </conditionalFormatting>
  <conditionalFormatting sqref="AU75:AU77">
    <cfRule type="expression" dxfId="2519" priority="4691">
      <formula>IF(RIGHT(TEXT(AU75,"0.#"),1)=".",FALSE,TRUE)</formula>
    </cfRule>
    <cfRule type="expression" dxfId="2518" priority="4692">
      <formula>IF(RIGHT(TEXT(AU75,"0.#"),1)=".",TRUE,FALSE)</formula>
    </cfRule>
  </conditionalFormatting>
  <conditionalFormatting sqref="AQ87:AQ89">
    <cfRule type="expression" dxfId="2517" priority="4689">
      <formula>IF(RIGHT(TEXT(AQ87,"0.#"),1)=".",FALSE,TRUE)</formula>
    </cfRule>
    <cfRule type="expression" dxfId="2516" priority="4690">
      <formula>IF(RIGHT(TEXT(AQ87,"0.#"),1)=".",TRUE,FALSE)</formula>
    </cfRule>
  </conditionalFormatting>
  <conditionalFormatting sqref="AU87:AU89">
    <cfRule type="expression" dxfId="2515" priority="4687">
      <formula>IF(RIGHT(TEXT(AU87,"0.#"),1)=".",FALSE,TRUE)</formula>
    </cfRule>
    <cfRule type="expression" dxfId="2514" priority="4688">
      <formula>IF(RIGHT(TEXT(AU87,"0.#"),1)=".",TRUE,FALSE)</formula>
    </cfRule>
  </conditionalFormatting>
  <conditionalFormatting sqref="AQ92:AQ94">
    <cfRule type="expression" dxfId="2513" priority="4685">
      <formula>IF(RIGHT(TEXT(AQ92,"0.#"),1)=".",FALSE,TRUE)</formula>
    </cfRule>
    <cfRule type="expression" dxfId="2512" priority="4686">
      <formula>IF(RIGHT(TEXT(AQ92,"0.#"),1)=".",TRUE,FALSE)</formula>
    </cfRule>
  </conditionalFormatting>
  <conditionalFormatting sqref="AU92:AU94">
    <cfRule type="expression" dxfId="2511" priority="4683">
      <formula>IF(RIGHT(TEXT(AU92,"0.#"),1)=".",FALSE,TRUE)</formula>
    </cfRule>
    <cfRule type="expression" dxfId="2510" priority="4684">
      <formula>IF(RIGHT(TEXT(AU92,"0.#"),1)=".",TRUE,FALSE)</formula>
    </cfRule>
  </conditionalFormatting>
  <conditionalFormatting sqref="AQ97:AQ99">
    <cfRule type="expression" dxfId="2509" priority="4681">
      <formula>IF(RIGHT(TEXT(AQ97,"0.#"),1)=".",FALSE,TRUE)</formula>
    </cfRule>
    <cfRule type="expression" dxfId="2508" priority="4682">
      <formula>IF(RIGHT(TEXT(AQ97,"0.#"),1)=".",TRUE,FALSE)</formula>
    </cfRule>
  </conditionalFormatting>
  <conditionalFormatting sqref="AU97:AU99">
    <cfRule type="expression" dxfId="2507" priority="4679">
      <formula>IF(RIGHT(TEXT(AU97,"0.#"),1)=".",FALSE,TRUE)</formula>
    </cfRule>
    <cfRule type="expression" dxfId="2506" priority="4680">
      <formula>IF(RIGHT(TEXT(AU97,"0.#"),1)=".",TRUE,FALSE)</formula>
    </cfRule>
  </conditionalFormatting>
  <conditionalFormatting sqref="AE458">
    <cfRule type="expression" dxfId="2505" priority="4373">
      <formula>IF(RIGHT(TEXT(AE458,"0.#"),1)=".",FALSE,TRUE)</formula>
    </cfRule>
    <cfRule type="expression" dxfId="2504" priority="4374">
      <formula>IF(RIGHT(TEXT(AE458,"0.#"),1)=".",TRUE,FALSE)</formula>
    </cfRule>
  </conditionalFormatting>
  <conditionalFormatting sqref="AM460">
    <cfRule type="expression" dxfId="2503" priority="4363">
      <formula>IF(RIGHT(TEXT(AM460,"0.#"),1)=".",FALSE,TRUE)</formula>
    </cfRule>
    <cfRule type="expression" dxfId="2502" priority="4364">
      <formula>IF(RIGHT(TEXT(AM460,"0.#"),1)=".",TRUE,FALSE)</formula>
    </cfRule>
  </conditionalFormatting>
  <conditionalFormatting sqref="AE459">
    <cfRule type="expression" dxfId="2501" priority="4371">
      <formula>IF(RIGHT(TEXT(AE459,"0.#"),1)=".",FALSE,TRUE)</formula>
    </cfRule>
    <cfRule type="expression" dxfId="2500" priority="4372">
      <formula>IF(RIGHT(TEXT(AE459,"0.#"),1)=".",TRUE,FALSE)</formula>
    </cfRule>
  </conditionalFormatting>
  <conditionalFormatting sqref="AE460">
    <cfRule type="expression" dxfId="2499" priority="4369">
      <formula>IF(RIGHT(TEXT(AE460,"0.#"),1)=".",FALSE,TRUE)</formula>
    </cfRule>
    <cfRule type="expression" dxfId="2498" priority="4370">
      <formula>IF(RIGHT(TEXT(AE460,"0.#"),1)=".",TRUE,FALSE)</formula>
    </cfRule>
  </conditionalFormatting>
  <conditionalFormatting sqref="AM458">
    <cfRule type="expression" dxfId="2497" priority="4367">
      <formula>IF(RIGHT(TEXT(AM458,"0.#"),1)=".",FALSE,TRUE)</formula>
    </cfRule>
    <cfRule type="expression" dxfId="2496" priority="4368">
      <formula>IF(RIGHT(TEXT(AM458,"0.#"),1)=".",TRUE,FALSE)</formula>
    </cfRule>
  </conditionalFormatting>
  <conditionalFormatting sqref="AM459">
    <cfRule type="expression" dxfId="2495" priority="4365">
      <formula>IF(RIGHT(TEXT(AM459,"0.#"),1)=".",FALSE,TRUE)</formula>
    </cfRule>
    <cfRule type="expression" dxfId="2494" priority="4366">
      <formula>IF(RIGHT(TEXT(AM459,"0.#"),1)=".",TRUE,FALSE)</formula>
    </cfRule>
  </conditionalFormatting>
  <conditionalFormatting sqref="AU458">
    <cfRule type="expression" dxfId="2493" priority="4361">
      <formula>IF(RIGHT(TEXT(AU458,"0.#"),1)=".",FALSE,TRUE)</formula>
    </cfRule>
    <cfRule type="expression" dxfId="2492" priority="4362">
      <formula>IF(RIGHT(TEXT(AU458,"0.#"),1)=".",TRUE,FALSE)</formula>
    </cfRule>
  </conditionalFormatting>
  <conditionalFormatting sqref="AU459">
    <cfRule type="expression" dxfId="2491" priority="4359">
      <formula>IF(RIGHT(TEXT(AU459,"0.#"),1)=".",FALSE,TRUE)</formula>
    </cfRule>
    <cfRule type="expression" dxfId="2490" priority="4360">
      <formula>IF(RIGHT(TEXT(AU459,"0.#"),1)=".",TRUE,FALSE)</formula>
    </cfRule>
  </conditionalFormatting>
  <conditionalFormatting sqref="AU460">
    <cfRule type="expression" dxfId="2489" priority="4357">
      <formula>IF(RIGHT(TEXT(AU460,"0.#"),1)=".",FALSE,TRUE)</formula>
    </cfRule>
    <cfRule type="expression" dxfId="2488" priority="4358">
      <formula>IF(RIGHT(TEXT(AU460,"0.#"),1)=".",TRUE,FALSE)</formula>
    </cfRule>
  </conditionalFormatting>
  <conditionalFormatting sqref="AI460">
    <cfRule type="expression" dxfId="2487" priority="4351">
      <formula>IF(RIGHT(TEXT(AI460,"0.#"),1)=".",FALSE,TRUE)</formula>
    </cfRule>
    <cfRule type="expression" dxfId="2486" priority="4352">
      <formula>IF(RIGHT(TEXT(AI460,"0.#"),1)=".",TRUE,FALSE)</formula>
    </cfRule>
  </conditionalFormatting>
  <conditionalFormatting sqref="AI458">
    <cfRule type="expression" dxfId="2485" priority="4355">
      <formula>IF(RIGHT(TEXT(AI458,"0.#"),1)=".",FALSE,TRUE)</formula>
    </cfRule>
    <cfRule type="expression" dxfId="2484" priority="4356">
      <formula>IF(RIGHT(TEXT(AI458,"0.#"),1)=".",TRUE,FALSE)</formula>
    </cfRule>
  </conditionalFormatting>
  <conditionalFormatting sqref="AI459">
    <cfRule type="expression" dxfId="2483" priority="4353">
      <formula>IF(RIGHT(TEXT(AI459,"0.#"),1)=".",FALSE,TRUE)</formula>
    </cfRule>
    <cfRule type="expression" dxfId="2482" priority="4354">
      <formula>IF(RIGHT(TEXT(AI459,"0.#"),1)=".",TRUE,FALSE)</formula>
    </cfRule>
  </conditionalFormatting>
  <conditionalFormatting sqref="AQ459">
    <cfRule type="expression" dxfId="2481" priority="4349">
      <formula>IF(RIGHT(TEXT(AQ459,"0.#"),1)=".",FALSE,TRUE)</formula>
    </cfRule>
    <cfRule type="expression" dxfId="2480" priority="4350">
      <formula>IF(RIGHT(TEXT(AQ459,"0.#"),1)=".",TRUE,FALSE)</formula>
    </cfRule>
  </conditionalFormatting>
  <conditionalFormatting sqref="AQ460">
    <cfRule type="expression" dxfId="2479" priority="4347">
      <formula>IF(RIGHT(TEXT(AQ460,"0.#"),1)=".",FALSE,TRUE)</formula>
    </cfRule>
    <cfRule type="expression" dxfId="2478" priority="4348">
      <formula>IF(RIGHT(TEXT(AQ460,"0.#"),1)=".",TRUE,FALSE)</formula>
    </cfRule>
  </conditionalFormatting>
  <conditionalFormatting sqref="AQ458">
    <cfRule type="expression" dxfId="2477" priority="4345">
      <formula>IF(RIGHT(TEXT(AQ458,"0.#"),1)=".",FALSE,TRUE)</formula>
    </cfRule>
    <cfRule type="expression" dxfId="2476" priority="4346">
      <formula>IF(RIGHT(TEXT(AQ458,"0.#"),1)=".",TRUE,FALSE)</formula>
    </cfRule>
  </conditionalFormatting>
  <conditionalFormatting sqref="AE120 AM120">
    <cfRule type="expression" dxfId="2475" priority="3023">
      <formula>IF(RIGHT(TEXT(AE120,"0.#"),1)=".",FALSE,TRUE)</formula>
    </cfRule>
    <cfRule type="expression" dxfId="2474" priority="3024">
      <formula>IF(RIGHT(TEXT(AE120,"0.#"),1)=".",TRUE,FALSE)</formula>
    </cfRule>
  </conditionalFormatting>
  <conditionalFormatting sqref="AI126">
    <cfRule type="expression" dxfId="2473" priority="3013">
      <formula>IF(RIGHT(TEXT(AI126,"0.#"),1)=".",FALSE,TRUE)</formula>
    </cfRule>
    <cfRule type="expression" dxfId="2472" priority="3014">
      <formula>IF(RIGHT(TEXT(AI126,"0.#"),1)=".",TRUE,FALSE)</formula>
    </cfRule>
  </conditionalFormatting>
  <conditionalFormatting sqref="AI120">
    <cfRule type="expression" dxfId="2471" priority="3021">
      <formula>IF(RIGHT(TEXT(AI120,"0.#"),1)=".",FALSE,TRUE)</formula>
    </cfRule>
    <cfRule type="expression" dxfId="2470" priority="3022">
      <formula>IF(RIGHT(TEXT(AI120,"0.#"),1)=".",TRUE,FALSE)</formula>
    </cfRule>
  </conditionalFormatting>
  <conditionalFormatting sqref="AE123 AM123">
    <cfRule type="expression" dxfId="2469" priority="3019">
      <formula>IF(RIGHT(TEXT(AE123,"0.#"),1)=".",FALSE,TRUE)</formula>
    </cfRule>
    <cfRule type="expression" dxfId="2468" priority="3020">
      <formula>IF(RIGHT(TEXT(AE123,"0.#"),1)=".",TRUE,FALSE)</formula>
    </cfRule>
  </conditionalFormatting>
  <conditionalFormatting sqref="AI123">
    <cfRule type="expression" dxfId="2467" priority="3017">
      <formula>IF(RIGHT(TEXT(AI123,"0.#"),1)=".",FALSE,TRUE)</formula>
    </cfRule>
    <cfRule type="expression" dxfId="2466" priority="3018">
      <formula>IF(RIGHT(TEXT(AI123,"0.#"),1)=".",TRUE,FALSE)</formula>
    </cfRule>
  </conditionalFormatting>
  <conditionalFormatting sqref="AE126 AM126">
    <cfRule type="expression" dxfId="2465" priority="3015">
      <formula>IF(RIGHT(TEXT(AE126,"0.#"),1)=".",FALSE,TRUE)</formula>
    </cfRule>
    <cfRule type="expression" dxfId="2464" priority="3016">
      <formula>IF(RIGHT(TEXT(AE126,"0.#"),1)=".",TRUE,FALSE)</formula>
    </cfRule>
  </conditionalFormatting>
  <conditionalFormatting sqref="AE129 AM129">
    <cfRule type="expression" dxfId="2463" priority="3011">
      <formula>IF(RIGHT(TEXT(AE129,"0.#"),1)=".",FALSE,TRUE)</formula>
    </cfRule>
    <cfRule type="expression" dxfId="2462" priority="3012">
      <formula>IF(RIGHT(TEXT(AE129,"0.#"),1)=".",TRUE,FALSE)</formula>
    </cfRule>
  </conditionalFormatting>
  <conditionalFormatting sqref="AI129">
    <cfRule type="expression" dxfId="2461" priority="3009">
      <formula>IF(RIGHT(TEXT(AI129,"0.#"),1)=".",FALSE,TRUE)</formula>
    </cfRule>
    <cfRule type="expression" dxfId="2460" priority="3010">
      <formula>IF(RIGHT(TEXT(AI129,"0.#"),1)=".",TRUE,FALSE)</formula>
    </cfRule>
  </conditionalFormatting>
  <conditionalFormatting sqref="Y847:Y874">
    <cfRule type="expression" dxfId="2459" priority="3007">
      <formula>IF(RIGHT(TEXT(Y847,"0.#"),1)=".",FALSE,TRUE)</formula>
    </cfRule>
    <cfRule type="expression" dxfId="2458" priority="3008">
      <formula>IF(RIGHT(TEXT(Y847,"0.#"),1)=".",TRUE,FALSE)</formula>
    </cfRule>
  </conditionalFormatting>
  <conditionalFormatting sqref="AU518">
    <cfRule type="expression" dxfId="2457" priority="1517">
      <formula>IF(RIGHT(TEXT(AU518,"0.#"),1)=".",FALSE,TRUE)</formula>
    </cfRule>
    <cfRule type="expression" dxfId="2456" priority="1518">
      <formula>IF(RIGHT(TEXT(AU518,"0.#"),1)=".",TRUE,FALSE)</formula>
    </cfRule>
  </conditionalFormatting>
  <conditionalFormatting sqref="AQ551">
    <cfRule type="expression" dxfId="2455" priority="1293">
      <formula>IF(RIGHT(TEXT(AQ551,"0.#"),1)=".",FALSE,TRUE)</formula>
    </cfRule>
    <cfRule type="expression" dxfId="2454" priority="1294">
      <formula>IF(RIGHT(TEXT(AQ551,"0.#"),1)=".",TRUE,FALSE)</formula>
    </cfRule>
  </conditionalFormatting>
  <conditionalFormatting sqref="AE556">
    <cfRule type="expression" dxfId="2453" priority="1291">
      <formula>IF(RIGHT(TEXT(AE556,"0.#"),1)=".",FALSE,TRUE)</formula>
    </cfRule>
    <cfRule type="expression" dxfId="2452" priority="1292">
      <formula>IF(RIGHT(TEXT(AE556,"0.#"),1)=".",TRUE,FALSE)</formula>
    </cfRule>
  </conditionalFormatting>
  <conditionalFormatting sqref="AE557">
    <cfRule type="expression" dxfId="2451" priority="1289">
      <formula>IF(RIGHT(TEXT(AE557,"0.#"),1)=".",FALSE,TRUE)</formula>
    </cfRule>
    <cfRule type="expression" dxfId="2450" priority="1290">
      <formula>IF(RIGHT(TEXT(AE557,"0.#"),1)=".",TRUE,FALSE)</formula>
    </cfRule>
  </conditionalFormatting>
  <conditionalFormatting sqref="AE558">
    <cfRule type="expression" dxfId="2449" priority="1287">
      <formula>IF(RIGHT(TEXT(AE558,"0.#"),1)=".",FALSE,TRUE)</formula>
    </cfRule>
    <cfRule type="expression" dxfId="2448" priority="1288">
      <formula>IF(RIGHT(TEXT(AE558,"0.#"),1)=".",TRUE,FALSE)</formula>
    </cfRule>
  </conditionalFormatting>
  <conditionalFormatting sqref="AU556">
    <cfRule type="expression" dxfId="2447" priority="1279">
      <formula>IF(RIGHT(TEXT(AU556,"0.#"),1)=".",FALSE,TRUE)</formula>
    </cfRule>
    <cfRule type="expression" dxfId="2446" priority="1280">
      <formula>IF(RIGHT(TEXT(AU556,"0.#"),1)=".",TRUE,FALSE)</formula>
    </cfRule>
  </conditionalFormatting>
  <conditionalFormatting sqref="AU557">
    <cfRule type="expression" dxfId="2445" priority="1277">
      <formula>IF(RIGHT(TEXT(AU557,"0.#"),1)=".",FALSE,TRUE)</formula>
    </cfRule>
    <cfRule type="expression" dxfId="2444" priority="1278">
      <formula>IF(RIGHT(TEXT(AU557,"0.#"),1)=".",TRUE,FALSE)</formula>
    </cfRule>
  </conditionalFormatting>
  <conditionalFormatting sqref="AU558">
    <cfRule type="expression" dxfId="2443" priority="1275">
      <formula>IF(RIGHT(TEXT(AU558,"0.#"),1)=".",FALSE,TRUE)</formula>
    </cfRule>
    <cfRule type="expression" dxfId="2442" priority="1276">
      <formula>IF(RIGHT(TEXT(AU558,"0.#"),1)=".",TRUE,FALSE)</formula>
    </cfRule>
  </conditionalFormatting>
  <conditionalFormatting sqref="AQ557">
    <cfRule type="expression" dxfId="2441" priority="1267">
      <formula>IF(RIGHT(TEXT(AQ557,"0.#"),1)=".",FALSE,TRUE)</formula>
    </cfRule>
    <cfRule type="expression" dxfId="2440" priority="1268">
      <formula>IF(RIGHT(TEXT(AQ557,"0.#"),1)=".",TRUE,FALSE)</formula>
    </cfRule>
  </conditionalFormatting>
  <conditionalFormatting sqref="AQ558">
    <cfRule type="expression" dxfId="2439" priority="1265">
      <formula>IF(RIGHT(TEXT(AQ558,"0.#"),1)=".",FALSE,TRUE)</formula>
    </cfRule>
    <cfRule type="expression" dxfId="2438" priority="1266">
      <formula>IF(RIGHT(TEXT(AQ558,"0.#"),1)=".",TRUE,FALSE)</formula>
    </cfRule>
  </conditionalFormatting>
  <conditionalFormatting sqref="AQ556">
    <cfRule type="expression" dxfId="2437" priority="1263">
      <formula>IF(RIGHT(TEXT(AQ556,"0.#"),1)=".",FALSE,TRUE)</formula>
    </cfRule>
    <cfRule type="expression" dxfId="2436" priority="1264">
      <formula>IF(RIGHT(TEXT(AQ556,"0.#"),1)=".",TRUE,FALSE)</formula>
    </cfRule>
  </conditionalFormatting>
  <conditionalFormatting sqref="AE561">
    <cfRule type="expression" dxfId="2435" priority="1261">
      <formula>IF(RIGHT(TEXT(AE561,"0.#"),1)=".",FALSE,TRUE)</formula>
    </cfRule>
    <cfRule type="expression" dxfId="2434" priority="1262">
      <formula>IF(RIGHT(TEXT(AE561,"0.#"),1)=".",TRUE,FALSE)</formula>
    </cfRule>
  </conditionalFormatting>
  <conditionalFormatting sqref="AE562">
    <cfRule type="expression" dxfId="2433" priority="1259">
      <formula>IF(RIGHT(TEXT(AE562,"0.#"),1)=".",FALSE,TRUE)</formula>
    </cfRule>
    <cfRule type="expression" dxfId="2432" priority="1260">
      <formula>IF(RIGHT(TEXT(AE562,"0.#"),1)=".",TRUE,FALSE)</formula>
    </cfRule>
  </conditionalFormatting>
  <conditionalFormatting sqref="AE563">
    <cfRule type="expression" dxfId="2431" priority="1257">
      <formula>IF(RIGHT(TEXT(AE563,"0.#"),1)=".",FALSE,TRUE)</formula>
    </cfRule>
    <cfRule type="expression" dxfId="2430" priority="1258">
      <formula>IF(RIGHT(TEXT(AE563,"0.#"),1)=".",TRUE,FALSE)</formula>
    </cfRule>
  </conditionalFormatting>
  <conditionalFormatting sqref="AL1111:AO1139">
    <cfRule type="expression" dxfId="2429" priority="2913">
      <formula>IF(AND(AL1111&gt;=0, RIGHT(TEXT(AL1111,"0.#"),1)&lt;&gt;"."),TRUE,FALSE)</formula>
    </cfRule>
    <cfRule type="expression" dxfId="2428" priority="2914">
      <formula>IF(AND(AL1111&gt;=0, RIGHT(TEXT(AL1111,"0.#"),1)="."),TRUE,FALSE)</formula>
    </cfRule>
    <cfRule type="expression" dxfId="2427" priority="2915">
      <formula>IF(AND(AL1111&lt;0, RIGHT(TEXT(AL1111,"0.#"),1)&lt;&gt;"."),TRUE,FALSE)</formula>
    </cfRule>
    <cfRule type="expression" dxfId="2426" priority="2916">
      <formula>IF(AND(AL1111&lt;0, RIGHT(TEXT(AL1111,"0.#"),1)="."),TRUE,FALSE)</formula>
    </cfRule>
  </conditionalFormatting>
  <conditionalFormatting sqref="Y1111:Y1139">
    <cfRule type="expression" dxfId="2425" priority="2911">
      <formula>IF(RIGHT(TEXT(Y1111,"0.#"),1)=".",FALSE,TRUE)</formula>
    </cfRule>
    <cfRule type="expression" dxfId="2424" priority="2912">
      <formula>IF(RIGHT(TEXT(Y1111,"0.#"),1)=".",TRUE,FALSE)</formula>
    </cfRule>
  </conditionalFormatting>
  <conditionalFormatting sqref="AQ553">
    <cfRule type="expression" dxfId="2423" priority="1295">
      <formula>IF(RIGHT(TEXT(AQ553,"0.#"),1)=".",FALSE,TRUE)</formula>
    </cfRule>
    <cfRule type="expression" dxfId="2422" priority="1296">
      <formula>IF(RIGHT(TEXT(AQ553,"0.#"),1)=".",TRUE,FALSE)</formula>
    </cfRule>
  </conditionalFormatting>
  <conditionalFormatting sqref="AU552">
    <cfRule type="expression" dxfId="2421" priority="1307">
      <formula>IF(RIGHT(TEXT(AU552,"0.#"),1)=".",FALSE,TRUE)</formula>
    </cfRule>
    <cfRule type="expression" dxfId="2420" priority="1308">
      <formula>IF(RIGHT(TEXT(AU552,"0.#"),1)=".",TRUE,FALSE)</formula>
    </cfRule>
  </conditionalFormatting>
  <conditionalFormatting sqref="AE552">
    <cfRule type="expression" dxfId="2419" priority="1319">
      <formula>IF(RIGHT(TEXT(AE552,"0.#"),1)=".",FALSE,TRUE)</formula>
    </cfRule>
    <cfRule type="expression" dxfId="2418" priority="1320">
      <formula>IF(RIGHT(TEXT(AE552,"0.#"),1)=".",TRUE,FALSE)</formula>
    </cfRule>
  </conditionalFormatting>
  <conditionalFormatting sqref="AQ548">
    <cfRule type="expression" dxfId="2417" priority="1325">
      <formula>IF(RIGHT(TEXT(AQ548,"0.#"),1)=".",FALSE,TRUE)</formula>
    </cfRule>
    <cfRule type="expression" dxfId="2416" priority="1326">
      <formula>IF(RIGHT(TEXT(AQ548,"0.#"),1)=".",TRUE,FALSE)</formula>
    </cfRule>
  </conditionalFormatting>
  <conditionalFormatting sqref="AL846:AO846">
    <cfRule type="expression" dxfId="2415" priority="2865">
      <formula>IF(AND(AL846&gt;=0, RIGHT(TEXT(AL846,"0.#"),1)&lt;&gt;"."),TRUE,FALSE)</formula>
    </cfRule>
    <cfRule type="expression" dxfId="2414" priority="2866">
      <formula>IF(AND(AL846&gt;=0, RIGHT(TEXT(AL846,"0.#"),1)="."),TRUE,FALSE)</formula>
    </cfRule>
    <cfRule type="expression" dxfId="2413" priority="2867">
      <formula>IF(AND(AL846&lt;0, RIGHT(TEXT(AL846,"0.#"),1)&lt;&gt;"."),TRUE,FALSE)</formula>
    </cfRule>
    <cfRule type="expression" dxfId="2412" priority="2868">
      <formula>IF(AND(AL846&lt;0, RIGHT(TEXT(AL846,"0.#"),1)="."),TRUE,FALSE)</formula>
    </cfRule>
  </conditionalFormatting>
  <conditionalFormatting sqref="Y846">
    <cfRule type="expression" dxfId="2411" priority="2863">
      <formula>IF(RIGHT(TEXT(Y846,"0.#"),1)=".",FALSE,TRUE)</formula>
    </cfRule>
    <cfRule type="expression" dxfId="2410" priority="2864">
      <formula>IF(RIGHT(TEXT(Y846,"0.#"),1)=".",TRUE,FALSE)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81:Y907">
    <cfRule type="expression" dxfId="2093" priority="2123">
      <formula>IF(RIGHT(TEXT(Y881,"0.#"),1)=".",FALSE,TRUE)</formula>
    </cfRule>
    <cfRule type="expression" dxfId="2092" priority="2124">
      <formula>IF(RIGHT(TEXT(Y881,"0.#"),1)=".",TRUE,FALSE)</formula>
    </cfRule>
  </conditionalFormatting>
  <conditionalFormatting sqref="Y921:Y940">
    <cfRule type="expression" dxfId="2091" priority="2111">
      <formula>IF(RIGHT(TEXT(Y921,"0.#"),1)=".",FALSE,TRUE)</formula>
    </cfRule>
    <cfRule type="expression" dxfId="2090" priority="2112">
      <formula>IF(RIGHT(TEXT(Y921,"0.#"),1)=".",TRUE,FALSE)</formula>
    </cfRule>
  </conditionalFormatting>
  <conditionalFormatting sqref="Y954:Y973">
    <cfRule type="expression" dxfId="2089" priority="2099">
      <formula>IF(RIGHT(TEXT(Y954,"0.#"),1)=".",FALSE,TRUE)</formula>
    </cfRule>
    <cfRule type="expression" dxfId="2088" priority="2100">
      <formula>IF(RIGHT(TEXT(Y954,"0.#"),1)=".",TRUE,FALSE)</formula>
    </cfRule>
  </conditionalFormatting>
  <conditionalFormatting sqref="Y979:Y1006">
    <cfRule type="expression" dxfId="2087" priority="2087">
      <formula>IF(RIGHT(TEXT(Y979,"0.#"),1)=".",FALSE,TRUE)</formula>
    </cfRule>
    <cfRule type="expression" dxfId="2086" priority="2088">
      <formula>IF(RIGHT(TEXT(Y979,"0.#"),1)=".",TRUE,FALSE)</formula>
    </cfRule>
  </conditionalFormatting>
  <conditionalFormatting sqref="Y977:Y978">
    <cfRule type="expression" dxfId="2085" priority="2081">
      <formula>IF(RIGHT(TEXT(Y977,"0.#"),1)=".",FALSE,TRUE)</formula>
    </cfRule>
    <cfRule type="expression" dxfId="2084" priority="2082">
      <formula>IF(RIGHT(TEXT(Y977,"0.#"),1)=".",TRUE,FALSE)</formula>
    </cfRule>
  </conditionalFormatting>
  <conditionalFormatting sqref="Y1012:Y1039">
    <cfRule type="expression" dxfId="2083" priority="2075">
      <formula>IF(RIGHT(TEXT(Y1012,"0.#"),1)=".",FALSE,TRUE)</formula>
    </cfRule>
    <cfRule type="expression" dxfId="2082" priority="2076">
      <formula>IF(RIGHT(TEXT(Y1012,"0.#"),1)=".",TRUE,FALSE)</formula>
    </cfRule>
  </conditionalFormatting>
  <conditionalFormatting sqref="W23">
    <cfRule type="expression" dxfId="2081" priority="2359">
      <formula>IF(RIGHT(TEXT(W23,"0.#"),1)=".",FALSE,TRUE)</formula>
    </cfRule>
    <cfRule type="expression" dxfId="2080" priority="2360">
      <formula>IF(RIGHT(TEXT(W23,"0.#"),1)=".",TRUE,FALSE)</formula>
    </cfRule>
  </conditionalFormatting>
  <conditionalFormatting sqref="W24:W27">
    <cfRule type="expression" dxfId="2079" priority="2357">
      <formula>IF(RIGHT(TEXT(W24,"0.#"),1)=".",FALSE,TRUE)</formula>
    </cfRule>
    <cfRule type="expression" dxfId="2078" priority="2358">
      <formula>IF(RIGHT(TEXT(W24,"0.#"),1)=".",TRUE,FALSE)</formula>
    </cfRule>
  </conditionalFormatting>
  <conditionalFormatting sqref="W28">
    <cfRule type="expression" dxfId="2077" priority="2349">
      <formula>IF(RIGHT(TEXT(W28,"0.#"),1)=".",FALSE,TRUE)</formula>
    </cfRule>
    <cfRule type="expression" dxfId="2076" priority="2350">
      <formula>IF(RIGHT(TEXT(W28,"0.#"),1)=".",TRUE,FALSE)</formula>
    </cfRule>
  </conditionalFormatting>
  <conditionalFormatting sqref="P23">
    <cfRule type="expression" dxfId="2075" priority="2347">
      <formula>IF(RIGHT(TEXT(P23,"0.#"),1)=".",FALSE,TRUE)</formula>
    </cfRule>
    <cfRule type="expression" dxfId="2074" priority="2348">
      <formula>IF(RIGHT(TEXT(P23,"0.#"),1)=".",TRUE,FALSE)</formula>
    </cfRule>
  </conditionalFormatting>
  <conditionalFormatting sqref="P24: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81:AO907">
    <cfRule type="expression" dxfId="2001" priority="2125">
      <formula>IF(AND(AL881&gt;=0, RIGHT(TEXT(AL881,"0.#"),1)&lt;&gt;"."),TRUE,FALSE)</formula>
    </cfRule>
    <cfRule type="expression" dxfId="2000" priority="2126">
      <formula>IF(AND(AL881&gt;=0, RIGHT(TEXT(AL881,"0.#"),1)="."),TRUE,FALSE)</formula>
    </cfRule>
    <cfRule type="expression" dxfId="1999" priority="2127">
      <formula>IF(AND(AL881&lt;0, RIGHT(TEXT(AL881,"0.#"),1)&lt;&gt;"."),TRUE,FALSE)</formula>
    </cfRule>
    <cfRule type="expression" dxfId="1998" priority="2128">
      <formula>IF(AND(AL881&lt;0, RIGHT(TEXT(AL881,"0.#"),1)="."),TRUE,FALSE)</formula>
    </cfRule>
  </conditionalFormatting>
  <conditionalFormatting sqref="AL921:AO940">
    <cfRule type="expression" dxfId="1997" priority="2113">
      <formula>IF(AND(AL921&gt;=0, RIGHT(TEXT(AL921,"0.#"),1)&lt;&gt;"."),TRUE,FALSE)</formula>
    </cfRule>
    <cfRule type="expression" dxfId="1996" priority="2114">
      <formula>IF(AND(AL921&gt;=0, RIGHT(TEXT(AL921,"0.#"),1)="."),TRUE,FALSE)</formula>
    </cfRule>
    <cfRule type="expression" dxfId="1995" priority="2115">
      <formula>IF(AND(AL921&lt;0, RIGHT(TEXT(AL921,"0.#"),1)&lt;&gt;"."),TRUE,FALSE)</formula>
    </cfRule>
    <cfRule type="expression" dxfId="1994" priority="2116">
      <formula>IF(AND(AL921&lt;0, RIGHT(TEXT(AL921,"0.#"),1)="."),TRUE,FALSE)</formula>
    </cfRule>
  </conditionalFormatting>
  <conditionalFormatting sqref="AL954:AO973">
    <cfRule type="expression" dxfId="1993" priority="2101">
      <formula>IF(AND(AL954&gt;=0, RIGHT(TEXT(AL954,"0.#"),1)&lt;&gt;"."),TRUE,FALSE)</formula>
    </cfRule>
    <cfRule type="expression" dxfId="1992" priority="2102">
      <formula>IF(AND(AL954&gt;=0, RIGHT(TEXT(AL954,"0.#"),1)="."),TRUE,FALSE)</formula>
    </cfRule>
    <cfRule type="expression" dxfId="1991" priority="2103">
      <formula>IF(AND(AL954&lt;0, RIGHT(TEXT(AL954,"0.#"),1)&lt;&gt;"."),TRUE,FALSE)</formula>
    </cfRule>
    <cfRule type="expression" dxfId="1990" priority="2104">
      <formula>IF(AND(AL954&lt;0, RIGHT(TEXT(AL954,"0.#"),1)="."),TRUE,FALSE)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Y789">
    <cfRule type="expression" dxfId="749" priority="49">
      <formula>IF(RIGHT(TEXT(Y789,"0.#"),1)=".",FALSE,TRUE)</formula>
    </cfRule>
    <cfRule type="expression" dxfId="748" priority="50">
      <formula>IF(RIGHT(TEXT(Y789,"0.#"),1)=".",TRUE,FALSE)</formula>
    </cfRule>
  </conditionalFormatting>
  <conditionalFormatting sqref="AU789">
    <cfRule type="expression" dxfId="747" priority="47">
      <formula>IF(RIGHT(TEXT(AU789,"0.#"),1)=".",FALSE,TRUE)</formula>
    </cfRule>
    <cfRule type="expression" dxfId="746" priority="48">
      <formula>IF(RIGHT(TEXT(AU789,"0.#"),1)=".",TRUE,FALSE)</formula>
    </cfRule>
  </conditionalFormatting>
  <conditionalFormatting sqref="Y802">
    <cfRule type="expression" dxfId="745" priority="45">
      <formula>IF(RIGHT(TEXT(Y802,"0.#"),1)=".",FALSE,TRUE)</formula>
    </cfRule>
    <cfRule type="expression" dxfId="744" priority="46">
      <formula>IF(RIGHT(TEXT(Y802,"0.#"),1)=".",TRUE,FALSE)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Y845">
    <cfRule type="expression" dxfId="737" priority="37">
      <formula>IF(RIGHT(TEXT(Y845,"0.#"),1)=".",FALSE,TRUE)</formula>
    </cfRule>
    <cfRule type="expression" dxfId="736" priority="38">
      <formula>IF(RIGHT(TEXT(Y845,"0.#"),1)=".",TRUE,FALSE)</formula>
    </cfRule>
  </conditionalFormatting>
  <conditionalFormatting sqref="Y880">
    <cfRule type="expression" dxfId="735" priority="35">
      <formula>IF(RIGHT(TEXT(Y880,"0.#"),1)=".",FALSE,TRUE)</formula>
    </cfRule>
    <cfRule type="expression" dxfId="734" priority="36">
      <formula>IF(RIGHT(TEXT(Y880,"0.#"),1)=".",TRUE,FALSE)</formula>
    </cfRule>
  </conditionalFormatting>
  <conditionalFormatting sqref="Y878:Y879">
    <cfRule type="expression" dxfId="733" priority="29">
      <formula>IF(RIGHT(TEXT(Y878,"0.#"),1)=".",FALSE,TRUE)</formula>
    </cfRule>
    <cfRule type="expression" dxfId="732" priority="30">
      <formula>IF(RIGHT(TEXT(Y878,"0.#"),1)=".",TRUE,FALSE)</formula>
    </cfRule>
  </conditionalFormatting>
  <conditionalFormatting sqref="AL878:AO880">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Y911:Y920">
    <cfRule type="expression" dxfId="727" priority="19">
      <formula>IF(RIGHT(TEXT(Y911,"0.#"),1)=".",FALSE,TRUE)</formula>
    </cfRule>
    <cfRule type="expression" dxfId="726" priority="20">
      <formula>IF(RIGHT(TEXT(Y911,"0.#"),1)=".",TRUE,FALSE)</formula>
    </cfRule>
  </conditionalFormatting>
  <conditionalFormatting sqref="AL913:AO920">
    <cfRule type="expression" dxfId="725" priority="25">
      <formula>IF(AND(AL913&gt;=0, RIGHT(TEXT(AL913,"0.#"),1)&lt;&gt;"."),TRUE,FALSE)</formula>
    </cfRule>
    <cfRule type="expression" dxfId="724" priority="26">
      <formula>IF(AND(AL913&gt;=0, RIGHT(TEXT(AL913,"0.#"),1)="."),TRUE,FALSE)</formula>
    </cfRule>
    <cfRule type="expression" dxfId="723" priority="27">
      <formula>IF(AND(AL913&lt;0, RIGHT(TEXT(AL913,"0.#"),1)&lt;&gt;"."),TRUE,FALSE)</formula>
    </cfRule>
    <cfRule type="expression" dxfId="722" priority="28">
      <formula>IF(AND(AL913&lt;0, RIGHT(TEXT(AL913,"0.#"),1)="."),TRUE,FALSE)</formula>
    </cfRule>
  </conditionalFormatting>
  <conditionalFormatting sqref="AL911:AO912">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Y946:Y953">
    <cfRule type="expression" dxfId="717" priority="13">
      <formula>IF(RIGHT(TEXT(Y946,"0.#"),1)=".",FALSE,TRUE)</formula>
    </cfRule>
    <cfRule type="expression" dxfId="716" priority="14">
      <formula>IF(RIGHT(TEXT(Y946,"0.#"),1)=".",TRUE,FALSE)</formula>
    </cfRule>
  </conditionalFormatting>
  <conditionalFormatting sqref="Y944:Y945">
    <cfRule type="expression" dxfId="715" priority="7">
      <formula>IF(RIGHT(TEXT(Y944,"0.#"),1)=".",FALSE,TRUE)</formula>
    </cfRule>
    <cfRule type="expression" dxfId="714" priority="8">
      <formula>IF(RIGHT(TEXT(Y944,"0.#"),1)=".",TRUE,FALSE)</formula>
    </cfRule>
  </conditionalFormatting>
  <conditionalFormatting sqref="AL946:AO953">
    <cfRule type="expression" dxfId="713" priority="15">
      <formula>IF(AND(AL946&gt;=0, RIGHT(TEXT(AL946,"0.#"),1)&lt;&gt;"."),TRUE,FALSE)</formula>
    </cfRule>
    <cfRule type="expression" dxfId="712" priority="16">
      <formula>IF(AND(AL946&gt;=0, RIGHT(TEXT(AL946,"0.#"),1)="."),TRUE,FALSE)</formula>
    </cfRule>
    <cfRule type="expression" dxfId="711" priority="17">
      <formula>IF(AND(AL946&lt;0, RIGHT(TEXT(AL946,"0.#"),1)&lt;&gt;"."),TRUE,FALSE)</formula>
    </cfRule>
    <cfRule type="expression" dxfId="710" priority="18">
      <formula>IF(AND(AL946&lt;0, RIGHT(TEXT(AL946,"0.#"),1)="."),TRUE,FALSE)</formula>
    </cfRule>
  </conditionalFormatting>
  <conditionalFormatting sqref="AL944:AO945">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1" max="50" man="1"/>
    <brk id="747" max="50" man="1"/>
    <brk id="777" max="50" man="1"/>
    <brk id="90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951" sqref="A951:XFD95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6"/>
      <c r="Z2" s="834"/>
      <c r="AA2" s="835"/>
      <c r="AB2" s="1030" t="s">
        <v>11</v>
      </c>
      <c r="AC2" s="1031"/>
      <c r="AD2" s="1032"/>
      <c r="AE2" s="1036" t="s">
        <v>389</v>
      </c>
      <c r="AF2" s="1036"/>
      <c r="AG2" s="1036"/>
      <c r="AH2" s="1036"/>
      <c r="AI2" s="1036" t="s">
        <v>411</v>
      </c>
      <c r="AJ2" s="1036"/>
      <c r="AK2" s="1036"/>
      <c r="AL2" s="561"/>
      <c r="AM2" s="1036" t="s">
        <v>508</v>
      </c>
      <c r="AN2" s="1036"/>
      <c r="AO2" s="1036"/>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7"/>
      <c r="Z3" s="1028"/>
      <c r="AA3" s="1029"/>
      <c r="AB3" s="1033"/>
      <c r="AC3" s="1034"/>
      <c r="AD3" s="1035"/>
      <c r="AE3" s="921"/>
      <c r="AF3" s="921"/>
      <c r="AG3" s="921"/>
      <c r="AH3" s="921"/>
      <c r="AI3" s="921"/>
      <c r="AJ3" s="921"/>
      <c r="AK3" s="921"/>
      <c r="AL3" s="412"/>
      <c r="AM3" s="921"/>
      <c r="AN3" s="921"/>
      <c r="AO3" s="921"/>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7"/>
      <c r="H4" s="1003"/>
      <c r="I4" s="1003"/>
      <c r="J4" s="1003"/>
      <c r="K4" s="1003"/>
      <c r="L4" s="1003"/>
      <c r="M4" s="1003"/>
      <c r="N4" s="1003"/>
      <c r="O4" s="1004"/>
      <c r="P4" s="108"/>
      <c r="Q4" s="1011"/>
      <c r="R4" s="1011"/>
      <c r="S4" s="1011"/>
      <c r="T4" s="1011"/>
      <c r="U4" s="1011"/>
      <c r="V4" s="1011"/>
      <c r="W4" s="1011"/>
      <c r="X4" s="1012"/>
      <c r="Y4" s="1021" t="s">
        <v>12</v>
      </c>
      <c r="Z4" s="1022"/>
      <c r="AA4" s="1023"/>
      <c r="AB4" s="465"/>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51" t="s">
        <v>54</v>
      </c>
      <c r="Z5" s="1018"/>
      <c r="AA5" s="1019"/>
      <c r="AB5" s="527"/>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6"/>
      <c r="Z9" s="834"/>
      <c r="AA9" s="835"/>
      <c r="AB9" s="1030" t="s">
        <v>11</v>
      </c>
      <c r="AC9" s="1031"/>
      <c r="AD9" s="1032"/>
      <c r="AE9" s="1036" t="s">
        <v>389</v>
      </c>
      <c r="AF9" s="1036"/>
      <c r="AG9" s="1036"/>
      <c r="AH9" s="1036"/>
      <c r="AI9" s="1036" t="s">
        <v>411</v>
      </c>
      <c r="AJ9" s="1036"/>
      <c r="AK9" s="1036"/>
      <c r="AL9" s="561"/>
      <c r="AM9" s="1036" t="s">
        <v>508</v>
      </c>
      <c r="AN9" s="1036"/>
      <c r="AO9" s="1036"/>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7"/>
      <c r="Z10" s="1028"/>
      <c r="AA10" s="1029"/>
      <c r="AB10" s="1033"/>
      <c r="AC10" s="1034"/>
      <c r="AD10" s="1035"/>
      <c r="AE10" s="921"/>
      <c r="AF10" s="921"/>
      <c r="AG10" s="921"/>
      <c r="AH10" s="921"/>
      <c r="AI10" s="921"/>
      <c r="AJ10" s="921"/>
      <c r="AK10" s="921"/>
      <c r="AL10" s="412"/>
      <c r="AM10" s="921"/>
      <c r="AN10" s="921"/>
      <c r="AO10" s="921"/>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7"/>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5"/>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51" t="s">
        <v>54</v>
      </c>
      <c r="Z12" s="1018"/>
      <c r="AA12" s="1019"/>
      <c r="AB12" s="527"/>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6"/>
      <c r="Z16" s="834"/>
      <c r="AA16" s="835"/>
      <c r="AB16" s="1030" t="s">
        <v>11</v>
      </c>
      <c r="AC16" s="1031"/>
      <c r="AD16" s="1032"/>
      <c r="AE16" s="1036" t="s">
        <v>389</v>
      </c>
      <c r="AF16" s="1036"/>
      <c r="AG16" s="1036"/>
      <c r="AH16" s="1036"/>
      <c r="AI16" s="1036" t="s">
        <v>411</v>
      </c>
      <c r="AJ16" s="1036"/>
      <c r="AK16" s="1036"/>
      <c r="AL16" s="561"/>
      <c r="AM16" s="1036" t="s">
        <v>508</v>
      </c>
      <c r="AN16" s="1036"/>
      <c r="AO16" s="1036"/>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7"/>
      <c r="Z17" s="1028"/>
      <c r="AA17" s="1029"/>
      <c r="AB17" s="1033"/>
      <c r="AC17" s="1034"/>
      <c r="AD17" s="1035"/>
      <c r="AE17" s="921"/>
      <c r="AF17" s="921"/>
      <c r="AG17" s="921"/>
      <c r="AH17" s="921"/>
      <c r="AI17" s="921"/>
      <c r="AJ17" s="921"/>
      <c r="AK17" s="921"/>
      <c r="AL17" s="412"/>
      <c r="AM17" s="921"/>
      <c r="AN17" s="921"/>
      <c r="AO17" s="921"/>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7"/>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5"/>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51" t="s">
        <v>54</v>
      </c>
      <c r="Z19" s="1018"/>
      <c r="AA19" s="1019"/>
      <c r="AB19" s="527"/>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6"/>
      <c r="Z23" s="834"/>
      <c r="AA23" s="835"/>
      <c r="AB23" s="1030" t="s">
        <v>11</v>
      </c>
      <c r="AC23" s="1031"/>
      <c r="AD23" s="1032"/>
      <c r="AE23" s="1036" t="s">
        <v>389</v>
      </c>
      <c r="AF23" s="1036"/>
      <c r="AG23" s="1036"/>
      <c r="AH23" s="1036"/>
      <c r="AI23" s="1036" t="s">
        <v>411</v>
      </c>
      <c r="AJ23" s="1036"/>
      <c r="AK23" s="1036"/>
      <c r="AL23" s="561"/>
      <c r="AM23" s="1036" t="s">
        <v>508</v>
      </c>
      <c r="AN23" s="1036"/>
      <c r="AO23" s="1036"/>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7"/>
      <c r="Z24" s="1028"/>
      <c r="AA24" s="1029"/>
      <c r="AB24" s="1033"/>
      <c r="AC24" s="1034"/>
      <c r="AD24" s="1035"/>
      <c r="AE24" s="921"/>
      <c r="AF24" s="921"/>
      <c r="AG24" s="921"/>
      <c r="AH24" s="921"/>
      <c r="AI24" s="921"/>
      <c r="AJ24" s="921"/>
      <c r="AK24" s="921"/>
      <c r="AL24" s="412"/>
      <c r="AM24" s="921"/>
      <c r="AN24" s="921"/>
      <c r="AO24" s="921"/>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7"/>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5"/>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51" t="s">
        <v>54</v>
      </c>
      <c r="Z26" s="1018"/>
      <c r="AA26" s="1019"/>
      <c r="AB26" s="527"/>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6"/>
      <c r="Z30" s="834"/>
      <c r="AA30" s="835"/>
      <c r="AB30" s="1030" t="s">
        <v>11</v>
      </c>
      <c r="AC30" s="1031"/>
      <c r="AD30" s="1032"/>
      <c r="AE30" s="1036" t="s">
        <v>389</v>
      </c>
      <c r="AF30" s="1036"/>
      <c r="AG30" s="1036"/>
      <c r="AH30" s="1036"/>
      <c r="AI30" s="1036" t="s">
        <v>411</v>
      </c>
      <c r="AJ30" s="1036"/>
      <c r="AK30" s="1036"/>
      <c r="AL30" s="561"/>
      <c r="AM30" s="1036" t="s">
        <v>508</v>
      </c>
      <c r="AN30" s="1036"/>
      <c r="AO30" s="1036"/>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7"/>
      <c r="Z31" s="1028"/>
      <c r="AA31" s="1029"/>
      <c r="AB31" s="1033"/>
      <c r="AC31" s="1034"/>
      <c r="AD31" s="1035"/>
      <c r="AE31" s="921"/>
      <c r="AF31" s="921"/>
      <c r="AG31" s="921"/>
      <c r="AH31" s="921"/>
      <c r="AI31" s="921"/>
      <c r="AJ31" s="921"/>
      <c r="AK31" s="921"/>
      <c r="AL31" s="412"/>
      <c r="AM31" s="921"/>
      <c r="AN31" s="921"/>
      <c r="AO31" s="921"/>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7"/>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5"/>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51" t="s">
        <v>54</v>
      </c>
      <c r="Z33" s="1018"/>
      <c r="AA33" s="1019"/>
      <c r="AB33" s="527"/>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6"/>
      <c r="Z37" s="834"/>
      <c r="AA37" s="835"/>
      <c r="AB37" s="1030" t="s">
        <v>11</v>
      </c>
      <c r="AC37" s="1031"/>
      <c r="AD37" s="1032"/>
      <c r="AE37" s="1036" t="s">
        <v>389</v>
      </c>
      <c r="AF37" s="1036"/>
      <c r="AG37" s="1036"/>
      <c r="AH37" s="1036"/>
      <c r="AI37" s="1036" t="s">
        <v>411</v>
      </c>
      <c r="AJ37" s="1036"/>
      <c r="AK37" s="1036"/>
      <c r="AL37" s="561"/>
      <c r="AM37" s="1036" t="s">
        <v>508</v>
      </c>
      <c r="AN37" s="1036"/>
      <c r="AO37" s="1036"/>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7"/>
      <c r="Z38" s="1028"/>
      <c r="AA38" s="1029"/>
      <c r="AB38" s="1033"/>
      <c r="AC38" s="1034"/>
      <c r="AD38" s="1035"/>
      <c r="AE38" s="921"/>
      <c r="AF38" s="921"/>
      <c r="AG38" s="921"/>
      <c r="AH38" s="921"/>
      <c r="AI38" s="921"/>
      <c r="AJ38" s="921"/>
      <c r="AK38" s="921"/>
      <c r="AL38" s="412"/>
      <c r="AM38" s="921"/>
      <c r="AN38" s="921"/>
      <c r="AO38" s="921"/>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7"/>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5"/>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51" t="s">
        <v>54</v>
      </c>
      <c r="Z40" s="1018"/>
      <c r="AA40" s="1019"/>
      <c r="AB40" s="527"/>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6"/>
      <c r="Z44" s="834"/>
      <c r="AA44" s="835"/>
      <c r="AB44" s="1030" t="s">
        <v>11</v>
      </c>
      <c r="AC44" s="1031"/>
      <c r="AD44" s="1032"/>
      <c r="AE44" s="1036" t="s">
        <v>389</v>
      </c>
      <c r="AF44" s="1036"/>
      <c r="AG44" s="1036"/>
      <c r="AH44" s="1036"/>
      <c r="AI44" s="1036" t="s">
        <v>411</v>
      </c>
      <c r="AJ44" s="1036"/>
      <c r="AK44" s="1036"/>
      <c r="AL44" s="561"/>
      <c r="AM44" s="1036" t="s">
        <v>508</v>
      </c>
      <c r="AN44" s="1036"/>
      <c r="AO44" s="1036"/>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7"/>
      <c r="Z45" s="1028"/>
      <c r="AA45" s="1029"/>
      <c r="AB45" s="1033"/>
      <c r="AC45" s="1034"/>
      <c r="AD45" s="1035"/>
      <c r="AE45" s="921"/>
      <c r="AF45" s="921"/>
      <c r="AG45" s="921"/>
      <c r="AH45" s="921"/>
      <c r="AI45" s="921"/>
      <c r="AJ45" s="921"/>
      <c r="AK45" s="921"/>
      <c r="AL45" s="412"/>
      <c r="AM45" s="921"/>
      <c r="AN45" s="921"/>
      <c r="AO45" s="921"/>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7"/>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5"/>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51" t="s">
        <v>54</v>
      </c>
      <c r="Z47" s="1018"/>
      <c r="AA47" s="1019"/>
      <c r="AB47" s="527"/>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6"/>
      <c r="Z51" s="834"/>
      <c r="AA51" s="835"/>
      <c r="AB51" s="561" t="s">
        <v>11</v>
      </c>
      <c r="AC51" s="1031"/>
      <c r="AD51" s="1032"/>
      <c r="AE51" s="1036" t="s">
        <v>389</v>
      </c>
      <c r="AF51" s="1036"/>
      <c r="AG51" s="1036"/>
      <c r="AH51" s="1036"/>
      <c r="AI51" s="1036" t="s">
        <v>411</v>
      </c>
      <c r="AJ51" s="1036"/>
      <c r="AK51" s="1036"/>
      <c r="AL51" s="561"/>
      <c r="AM51" s="1036" t="s">
        <v>508</v>
      </c>
      <c r="AN51" s="1036"/>
      <c r="AO51" s="1036"/>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7"/>
      <c r="Z52" s="1028"/>
      <c r="AA52" s="1029"/>
      <c r="AB52" s="1033"/>
      <c r="AC52" s="1034"/>
      <c r="AD52" s="1035"/>
      <c r="AE52" s="921"/>
      <c r="AF52" s="921"/>
      <c r="AG52" s="921"/>
      <c r="AH52" s="921"/>
      <c r="AI52" s="921"/>
      <c r="AJ52" s="921"/>
      <c r="AK52" s="921"/>
      <c r="AL52" s="412"/>
      <c r="AM52" s="921"/>
      <c r="AN52" s="921"/>
      <c r="AO52" s="921"/>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7"/>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5"/>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51" t="s">
        <v>54</v>
      </c>
      <c r="Z54" s="1018"/>
      <c r="AA54" s="1019"/>
      <c r="AB54" s="527"/>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6"/>
      <c r="Z58" s="834"/>
      <c r="AA58" s="835"/>
      <c r="AB58" s="1030" t="s">
        <v>11</v>
      </c>
      <c r="AC58" s="1031"/>
      <c r="AD58" s="1032"/>
      <c r="AE58" s="1036" t="s">
        <v>389</v>
      </c>
      <c r="AF58" s="1036"/>
      <c r="AG58" s="1036"/>
      <c r="AH58" s="1036"/>
      <c r="AI58" s="1036" t="s">
        <v>411</v>
      </c>
      <c r="AJ58" s="1036"/>
      <c r="AK58" s="1036"/>
      <c r="AL58" s="561"/>
      <c r="AM58" s="1036" t="s">
        <v>508</v>
      </c>
      <c r="AN58" s="1036"/>
      <c r="AO58" s="1036"/>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7"/>
      <c r="Z59" s="1028"/>
      <c r="AA59" s="1029"/>
      <c r="AB59" s="1033"/>
      <c r="AC59" s="1034"/>
      <c r="AD59" s="1035"/>
      <c r="AE59" s="921"/>
      <c r="AF59" s="921"/>
      <c r="AG59" s="921"/>
      <c r="AH59" s="921"/>
      <c r="AI59" s="921"/>
      <c r="AJ59" s="921"/>
      <c r="AK59" s="921"/>
      <c r="AL59" s="412"/>
      <c r="AM59" s="921"/>
      <c r="AN59" s="921"/>
      <c r="AO59" s="921"/>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7"/>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5"/>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51" t="s">
        <v>54</v>
      </c>
      <c r="Z61" s="1018"/>
      <c r="AA61" s="1019"/>
      <c r="AB61" s="527"/>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6"/>
      <c r="Z65" s="834"/>
      <c r="AA65" s="835"/>
      <c r="AB65" s="1030" t="s">
        <v>11</v>
      </c>
      <c r="AC65" s="1031"/>
      <c r="AD65" s="1032"/>
      <c r="AE65" s="1036" t="s">
        <v>389</v>
      </c>
      <c r="AF65" s="1036"/>
      <c r="AG65" s="1036"/>
      <c r="AH65" s="1036"/>
      <c r="AI65" s="1036" t="s">
        <v>411</v>
      </c>
      <c r="AJ65" s="1036"/>
      <c r="AK65" s="1036"/>
      <c r="AL65" s="561"/>
      <c r="AM65" s="1036" t="s">
        <v>508</v>
      </c>
      <c r="AN65" s="1036"/>
      <c r="AO65" s="1036"/>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7"/>
      <c r="Z66" s="1028"/>
      <c r="AA66" s="1029"/>
      <c r="AB66" s="1033"/>
      <c r="AC66" s="1034"/>
      <c r="AD66" s="1035"/>
      <c r="AE66" s="921"/>
      <c r="AF66" s="921"/>
      <c r="AG66" s="921"/>
      <c r="AH66" s="921"/>
      <c r="AI66" s="921"/>
      <c r="AJ66" s="921"/>
      <c r="AK66" s="921"/>
      <c r="AL66" s="412"/>
      <c r="AM66" s="921"/>
      <c r="AN66" s="921"/>
      <c r="AO66" s="921"/>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7"/>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5"/>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51" t="s">
        <v>54</v>
      </c>
      <c r="Z68" s="1018"/>
      <c r="AA68" s="1019"/>
      <c r="AB68" s="527"/>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51" t="s">
        <v>13</v>
      </c>
      <c r="Z69" s="1018"/>
      <c r="AA69" s="1019"/>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951" sqref="A951:XFD95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20" t="s">
        <v>17</v>
      </c>
      <c r="H3" s="674"/>
      <c r="I3" s="674"/>
      <c r="J3" s="674"/>
      <c r="K3" s="674"/>
      <c r="L3" s="673" t="s">
        <v>18</v>
      </c>
      <c r="M3" s="674"/>
      <c r="N3" s="674"/>
      <c r="O3" s="674"/>
      <c r="P3" s="674"/>
      <c r="Q3" s="674"/>
      <c r="R3" s="674"/>
      <c r="S3" s="674"/>
      <c r="T3" s="674"/>
      <c r="U3" s="674"/>
      <c r="V3" s="674"/>
      <c r="W3" s="674"/>
      <c r="X3" s="675"/>
      <c r="Y3" s="657" t="s">
        <v>19</v>
      </c>
      <c r="Z3" s="658"/>
      <c r="AA3" s="658"/>
      <c r="AB3" s="804"/>
      <c r="AC3" s="820"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c r="AY3" s="34">
        <f>$AY$2</f>
        <v>0</v>
      </c>
    </row>
    <row r="4" spans="1:51" ht="24.75" customHeight="1" x14ac:dyDescent="0.15">
      <c r="A4" s="1049"/>
      <c r="B4" s="1050"/>
      <c r="C4" s="1050"/>
      <c r="D4" s="1050"/>
      <c r="E4" s="1050"/>
      <c r="F4" s="1051"/>
      <c r="G4" s="676"/>
      <c r="H4" s="677"/>
      <c r="I4" s="677"/>
      <c r="J4" s="677"/>
      <c r="K4" s="678"/>
      <c r="L4" s="668"/>
      <c r="M4" s="669"/>
      <c r="N4" s="669"/>
      <c r="O4" s="669"/>
      <c r="P4" s="669"/>
      <c r="Q4" s="669"/>
      <c r="R4" s="669"/>
      <c r="S4" s="669"/>
      <c r="T4" s="669"/>
      <c r="U4" s="669"/>
      <c r="V4" s="669"/>
      <c r="W4" s="669"/>
      <c r="X4" s="670"/>
      <c r="Y4" s="387"/>
      <c r="Z4" s="388"/>
      <c r="AA4" s="388"/>
      <c r="AB4" s="808"/>
      <c r="AC4" s="676"/>
      <c r="AD4" s="677"/>
      <c r="AE4" s="677"/>
      <c r="AF4" s="677"/>
      <c r="AG4" s="678"/>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9"/>
      <c r="B14" s="1050"/>
      <c r="C14" s="1050"/>
      <c r="D14" s="1050"/>
      <c r="E14" s="1050"/>
      <c r="F14" s="105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49"/>
      <c r="B15" s="1050"/>
      <c r="C15" s="1050"/>
      <c r="D15" s="1050"/>
      <c r="E15" s="1050"/>
      <c r="F15" s="1051"/>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49"/>
      <c r="B16" s="1050"/>
      <c r="C16" s="1050"/>
      <c r="D16" s="1050"/>
      <c r="E16" s="1050"/>
      <c r="F16" s="1051"/>
      <c r="G16" s="820"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20"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c r="AY16" s="34">
        <f>$AY$15</f>
        <v>0</v>
      </c>
    </row>
    <row r="17" spans="1:51" ht="24.75" customHeight="1" x14ac:dyDescent="0.15">
      <c r="A17" s="1049"/>
      <c r="B17" s="1050"/>
      <c r="C17" s="1050"/>
      <c r="D17" s="1050"/>
      <c r="E17" s="1050"/>
      <c r="F17" s="1051"/>
      <c r="G17" s="676"/>
      <c r="H17" s="677"/>
      <c r="I17" s="677"/>
      <c r="J17" s="677"/>
      <c r="K17" s="678"/>
      <c r="L17" s="668"/>
      <c r="M17" s="669"/>
      <c r="N17" s="669"/>
      <c r="O17" s="669"/>
      <c r="P17" s="669"/>
      <c r="Q17" s="669"/>
      <c r="R17" s="669"/>
      <c r="S17" s="669"/>
      <c r="T17" s="669"/>
      <c r="U17" s="669"/>
      <c r="V17" s="669"/>
      <c r="W17" s="669"/>
      <c r="X17" s="670"/>
      <c r="Y17" s="387"/>
      <c r="Z17" s="388"/>
      <c r="AA17" s="388"/>
      <c r="AB17" s="808"/>
      <c r="AC17" s="676"/>
      <c r="AD17" s="677"/>
      <c r="AE17" s="677"/>
      <c r="AF17" s="677"/>
      <c r="AG17" s="678"/>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9"/>
      <c r="B27" s="1050"/>
      <c r="C27" s="1050"/>
      <c r="D27" s="1050"/>
      <c r="E27" s="1050"/>
      <c r="F27" s="105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9"/>
      <c r="B28" s="1050"/>
      <c r="C28" s="1050"/>
      <c r="D28" s="1050"/>
      <c r="E28" s="1050"/>
      <c r="F28" s="1051"/>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49"/>
      <c r="B29" s="1050"/>
      <c r="C29" s="1050"/>
      <c r="D29" s="1050"/>
      <c r="E29" s="1050"/>
      <c r="F29" s="1051"/>
      <c r="G29" s="820"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20"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c r="AY29" s="34">
        <f>$AY$28</f>
        <v>0</v>
      </c>
    </row>
    <row r="30" spans="1:51" ht="24.75" customHeight="1" x14ac:dyDescent="0.15">
      <c r="A30" s="1049"/>
      <c r="B30" s="1050"/>
      <c r="C30" s="1050"/>
      <c r="D30" s="1050"/>
      <c r="E30" s="1050"/>
      <c r="F30" s="1051"/>
      <c r="G30" s="676"/>
      <c r="H30" s="677"/>
      <c r="I30" s="677"/>
      <c r="J30" s="677"/>
      <c r="K30" s="678"/>
      <c r="L30" s="668"/>
      <c r="M30" s="669"/>
      <c r="N30" s="669"/>
      <c r="O30" s="669"/>
      <c r="P30" s="669"/>
      <c r="Q30" s="669"/>
      <c r="R30" s="669"/>
      <c r="S30" s="669"/>
      <c r="T30" s="669"/>
      <c r="U30" s="669"/>
      <c r="V30" s="669"/>
      <c r="W30" s="669"/>
      <c r="X30" s="670"/>
      <c r="Y30" s="387"/>
      <c r="Z30" s="388"/>
      <c r="AA30" s="388"/>
      <c r="AB30" s="808"/>
      <c r="AC30" s="676"/>
      <c r="AD30" s="677"/>
      <c r="AE30" s="677"/>
      <c r="AF30" s="677"/>
      <c r="AG30" s="678"/>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9"/>
      <c r="B40" s="1050"/>
      <c r="C40" s="1050"/>
      <c r="D40" s="1050"/>
      <c r="E40" s="1050"/>
      <c r="F40" s="105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9"/>
      <c r="B41" s="1050"/>
      <c r="C41" s="1050"/>
      <c r="D41" s="1050"/>
      <c r="E41" s="1050"/>
      <c r="F41" s="105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49"/>
      <c r="B42" s="1050"/>
      <c r="C42" s="1050"/>
      <c r="D42" s="1050"/>
      <c r="E42" s="1050"/>
      <c r="F42" s="1051"/>
      <c r="G42" s="820"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20"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c r="AY42" s="34">
        <f>$AY$41</f>
        <v>0</v>
      </c>
    </row>
    <row r="43" spans="1:51" ht="24.75" customHeight="1" x14ac:dyDescent="0.15">
      <c r="A43" s="1049"/>
      <c r="B43" s="1050"/>
      <c r="C43" s="1050"/>
      <c r="D43" s="1050"/>
      <c r="E43" s="1050"/>
      <c r="F43" s="1051"/>
      <c r="G43" s="676"/>
      <c r="H43" s="677"/>
      <c r="I43" s="677"/>
      <c r="J43" s="677"/>
      <c r="K43" s="678"/>
      <c r="L43" s="668"/>
      <c r="M43" s="669"/>
      <c r="N43" s="669"/>
      <c r="O43" s="669"/>
      <c r="P43" s="669"/>
      <c r="Q43" s="669"/>
      <c r="R43" s="669"/>
      <c r="S43" s="669"/>
      <c r="T43" s="669"/>
      <c r="U43" s="669"/>
      <c r="V43" s="669"/>
      <c r="W43" s="669"/>
      <c r="X43" s="670"/>
      <c r="Y43" s="387"/>
      <c r="Z43" s="388"/>
      <c r="AA43" s="388"/>
      <c r="AB43" s="808"/>
      <c r="AC43" s="676"/>
      <c r="AD43" s="677"/>
      <c r="AE43" s="677"/>
      <c r="AF43" s="677"/>
      <c r="AG43" s="678"/>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49"/>
      <c r="B56" s="1050"/>
      <c r="C56" s="1050"/>
      <c r="D56" s="1050"/>
      <c r="E56" s="1050"/>
      <c r="F56" s="1051"/>
      <c r="G56" s="820"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20"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c r="AY56" s="34">
        <f>$AY$55</f>
        <v>0</v>
      </c>
    </row>
    <row r="57" spans="1:51" ht="24.75" customHeight="1" x14ac:dyDescent="0.15">
      <c r="A57" s="1049"/>
      <c r="B57" s="1050"/>
      <c r="C57" s="1050"/>
      <c r="D57" s="1050"/>
      <c r="E57" s="1050"/>
      <c r="F57" s="1051"/>
      <c r="G57" s="676"/>
      <c r="H57" s="677"/>
      <c r="I57" s="677"/>
      <c r="J57" s="677"/>
      <c r="K57" s="678"/>
      <c r="L57" s="668"/>
      <c r="M57" s="669"/>
      <c r="N57" s="669"/>
      <c r="O57" s="669"/>
      <c r="P57" s="669"/>
      <c r="Q57" s="669"/>
      <c r="R57" s="669"/>
      <c r="S57" s="669"/>
      <c r="T57" s="669"/>
      <c r="U57" s="669"/>
      <c r="V57" s="669"/>
      <c r="W57" s="669"/>
      <c r="X57" s="670"/>
      <c r="Y57" s="387"/>
      <c r="Z57" s="388"/>
      <c r="AA57" s="388"/>
      <c r="AB57" s="808"/>
      <c r="AC57" s="676"/>
      <c r="AD57" s="677"/>
      <c r="AE57" s="677"/>
      <c r="AF57" s="677"/>
      <c r="AG57" s="678"/>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9"/>
      <c r="B67" s="1050"/>
      <c r="C67" s="1050"/>
      <c r="D67" s="1050"/>
      <c r="E67" s="1050"/>
      <c r="F67" s="105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9"/>
      <c r="B68" s="1050"/>
      <c r="C68" s="1050"/>
      <c r="D68" s="1050"/>
      <c r="E68" s="1050"/>
      <c r="F68" s="105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49"/>
      <c r="B69" s="1050"/>
      <c r="C69" s="1050"/>
      <c r="D69" s="1050"/>
      <c r="E69" s="1050"/>
      <c r="F69" s="1051"/>
      <c r="G69" s="820"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20"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c r="AY69" s="34">
        <f>$AY$68</f>
        <v>0</v>
      </c>
    </row>
    <row r="70" spans="1:51" ht="24.75" customHeight="1" x14ac:dyDescent="0.15">
      <c r="A70" s="1049"/>
      <c r="B70" s="1050"/>
      <c r="C70" s="1050"/>
      <c r="D70" s="1050"/>
      <c r="E70" s="1050"/>
      <c r="F70" s="1051"/>
      <c r="G70" s="676"/>
      <c r="H70" s="677"/>
      <c r="I70" s="677"/>
      <c r="J70" s="677"/>
      <c r="K70" s="678"/>
      <c r="L70" s="668"/>
      <c r="M70" s="669"/>
      <c r="N70" s="669"/>
      <c r="O70" s="669"/>
      <c r="P70" s="669"/>
      <c r="Q70" s="669"/>
      <c r="R70" s="669"/>
      <c r="S70" s="669"/>
      <c r="T70" s="669"/>
      <c r="U70" s="669"/>
      <c r="V70" s="669"/>
      <c r="W70" s="669"/>
      <c r="X70" s="670"/>
      <c r="Y70" s="387"/>
      <c r="Z70" s="388"/>
      <c r="AA70" s="388"/>
      <c r="AB70" s="808"/>
      <c r="AC70" s="676"/>
      <c r="AD70" s="677"/>
      <c r="AE70" s="677"/>
      <c r="AF70" s="677"/>
      <c r="AG70" s="678"/>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9"/>
      <c r="B80" s="1050"/>
      <c r="C80" s="1050"/>
      <c r="D80" s="1050"/>
      <c r="E80" s="1050"/>
      <c r="F80" s="105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9"/>
      <c r="B81" s="1050"/>
      <c r="C81" s="1050"/>
      <c r="D81" s="1050"/>
      <c r="E81" s="1050"/>
      <c r="F81" s="105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49"/>
      <c r="B82" s="1050"/>
      <c r="C82" s="1050"/>
      <c r="D82" s="1050"/>
      <c r="E82" s="1050"/>
      <c r="F82" s="1051"/>
      <c r="G82" s="820"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20"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c r="AY82" s="34">
        <f>$AY$81</f>
        <v>0</v>
      </c>
    </row>
    <row r="83" spans="1:51" ht="24.75" customHeight="1" x14ac:dyDescent="0.15">
      <c r="A83" s="1049"/>
      <c r="B83" s="1050"/>
      <c r="C83" s="1050"/>
      <c r="D83" s="1050"/>
      <c r="E83" s="1050"/>
      <c r="F83" s="1051"/>
      <c r="G83" s="676"/>
      <c r="H83" s="677"/>
      <c r="I83" s="677"/>
      <c r="J83" s="677"/>
      <c r="K83" s="678"/>
      <c r="L83" s="668"/>
      <c r="M83" s="669"/>
      <c r="N83" s="669"/>
      <c r="O83" s="669"/>
      <c r="P83" s="669"/>
      <c r="Q83" s="669"/>
      <c r="R83" s="669"/>
      <c r="S83" s="669"/>
      <c r="T83" s="669"/>
      <c r="U83" s="669"/>
      <c r="V83" s="669"/>
      <c r="W83" s="669"/>
      <c r="X83" s="670"/>
      <c r="Y83" s="387"/>
      <c r="Z83" s="388"/>
      <c r="AA83" s="388"/>
      <c r="AB83" s="808"/>
      <c r="AC83" s="676"/>
      <c r="AD83" s="677"/>
      <c r="AE83" s="677"/>
      <c r="AF83" s="677"/>
      <c r="AG83" s="678"/>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9"/>
      <c r="B93" s="1050"/>
      <c r="C93" s="1050"/>
      <c r="D93" s="1050"/>
      <c r="E93" s="1050"/>
      <c r="F93" s="105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9"/>
      <c r="B94" s="1050"/>
      <c r="C94" s="1050"/>
      <c r="D94" s="1050"/>
      <c r="E94" s="1050"/>
      <c r="F94" s="105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49"/>
      <c r="B95" s="1050"/>
      <c r="C95" s="1050"/>
      <c r="D95" s="1050"/>
      <c r="E95" s="1050"/>
      <c r="F95" s="1051"/>
      <c r="G95" s="820"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20"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c r="AY95" s="34">
        <f>$AY$94</f>
        <v>0</v>
      </c>
    </row>
    <row r="96" spans="1:51" ht="24.75" customHeight="1" x14ac:dyDescent="0.15">
      <c r="A96" s="1049"/>
      <c r="B96" s="1050"/>
      <c r="C96" s="1050"/>
      <c r="D96" s="1050"/>
      <c r="E96" s="1050"/>
      <c r="F96" s="1051"/>
      <c r="G96" s="676"/>
      <c r="H96" s="677"/>
      <c r="I96" s="677"/>
      <c r="J96" s="677"/>
      <c r="K96" s="678"/>
      <c r="L96" s="668"/>
      <c r="M96" s="669"/>
      <c r="N96" s="669"/>
      <c r="O96" s="669"/>
      <c r="P96" s="669"/>
      <c r="Q96" s="669"/>
      <c r="R96" s="669"/>
      <c r="S96" s="669"/>
      <c r="T96" s="669"/>
      <c r="U96" s="669"/>
      <c r="V96" s="669"/>
      <c r="W96" s="669"/>
      <c r="X96" s="670"/>
      <c r="Y96" s="387"/>
      <c r="Z96" s="388"/>
      <c r="AA96" s="388"/>
      <c r="AB96" s="808"/>
      <c r="AC96" s="676"/>
      <c r="AD96" s="677"/>
      <c r="AE96" s="677"/>
      <c r="AF96" s="677"/>
      <c r="AG96" s="678"/>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49"/>
      <c r="B109" s="1050"/>
      <c r="C109" s="1050"/>
      <c r="D109" s="1050"/>
      <c r="E109" s="1050"/>
      <c r="F109" s="1051"/>
      <c r="G109" s="820"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c r="AY109" s="34">
        <f>$AY$108</f>
        <v>0</v>
      </c>
    </row>
    <row r="110" spans="1:51" ht="24.75" customHeight="1" x14ac:dyDescent="0.15">
      <c r="A110" s="1049"/>
      <c r="B110" s="1050"/>
      <c r="C110" s="1050"/>
      <c r="D110" s="1050"/>
      <c r="E110" s="1050"/>
      <c r="F110" s="1051"/>
      <c r="G110" s="676"/>
      <c r="H110" s="677"/>
      <c r="I110" s="677"/>
      <c r="J110" s="677"/>
      <c r="K110" s="678"/>
      <c r="L110" s="668"/>
      <c r="M110" s="669"/>
      <c r="N110" s="669"/>
      <c r="O110" s="669"/>
      <c r="P110" s="669"/>
      <c r="Q110" s="669"/>
      <c r="R110" s="669"/>
      <c r="S110" s="669"/>
      <c r="T110" s="669"/>
      <c r="U110" s="669"/>
      <c r="V110" s="669"/>
      <c r="W110" s="669"/>
      <c r="X110" s="670"/>
      <c r="Y110" s="387"/>
      <c r="Z110" s="388"/>
      <c r="AA110" s="388"/>
      <c r="AB110" s="808"/>
      <c r="AC110" s="676"/>
      <c r="AD110" s="677"/>
      <c r="AE110" s="677"/>
      <c r="AF110" s="677"/>
      <c r="AG110" s="678"/>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9"/>
      <c r="B120" s="1050"/>
      <c r="C120" s="1050"/>
      <c r="D120" s="1050"/>
      <c r="E120" s="1050"/>
      <c r="F120" s="105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9"/>
      <c r="B121" s="1050"/>
      <c r="C121" s="1050"/>
      <c r="D121" s="1050"/>
      <c r="E121" s="1050"/>
      <c r="F121" s="105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49"/>
      <c r="B122" s="1050"/>
      <c r="C122" s="1050"/>
      <c r="D122" s="1050"/>
      <c r="E122" s="1050"/>
      <c r="F122" s="1051"/>
      <c r="G122" s="820"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c r="AY122" s="34">
        <f>$AY$121</f>
        <v>0</v>
      </c>
    </row>
    <row r="123" spans="1:51" ht="24.75" customHeight="1" x14ac:dyDescent="0.15">
      <c r="A123" s="1049"/>
      <c r="B123" s="1050"/>
      <c r="C123" s="1050"/>
      <c r="D123" s="1050"/>
      <c r="E123" s="1050"/>
      <c r="F123" s="1051"/>
      <c r="G123" s="676"/>
      <c r="H123" s="677"/>
      <c r="I123" s="677"/>
      <c r="J123" s="677"/>
      <c r="K123" s="678"/>
      <c r="L123" s="668"/>
      <c r="M123" s="669"/>
      <c r="N123" s="669"/>
      <c r="O123" s="669"/>
      <c r="P123" s="669"/>
      <c r="Q123" s="669"/>
      <c r="R123" s="669"/>
      <c r="S123" s="669"/>
      <c r="T123" s="669"/>
      <c r="U123" s="669"/>
      <c r="V123" s="669"/>
      <c r="W123" s="669"/>
      <c r="X123" s="670"/>
      <c r="Y123" s="387"/>
      <c r="Z123" s="388"/>
      <c r="AA123" s="388"/>
      <c r="AB123" s="808"/>
      <c r="AC123" s="676"/>
      <c r="AD123" s="677"/>
      <c r="AE123" s="677"/>
      <c r="AF123" s="677"/>
      <c r="AG123" s="678"/>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9"/>
      <c r="B133" s="1050"/>
      <c r="C133" s="1050"/>
      <c r="D133" s="1050"/>
      <c r="E133" s="1050"/>
      <c r="F133" s="105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9"/>
      <c r="B134" s="1050"/>
      <c r="C134" s="1050"/>
      <c r="D134" s="1050"/>
      <c r="E134" s="1050"/>
      <c r="F134" s="105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49"/>
      <c r="B135" s="1050"/>
      <c r="C135" s="1050"/>
      <c r="D135" s="1050"/>
      <c r="E135" s="1050"/>
      <c r="F135" s="1051"/>
      <c r="G135" s="820"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c r="AY135" s="34">
        <f>$AY$134</f>
        <v>0</v>
      </c>
    </row>
    <row r="136" spans="1:51" ht="24.75" customHeight="1" x14ac:dyDescent="0.15">
      <c r="A136" s="1049"/>
      <c r="B136" s="1050"/>
      <c r="C136" s="1050"/>
      <c r="D136" s="1050"/>
      <c r="E136" s="1050"/>
      <c r="F136" s="1051"/>
      <c r="G136" s="676"/>
      <c r="H136" s="677"/>
      <c r="I136" s="677"/>
      <c r="J136" s="677"/>
      <c r="K136" s="678"/>
      <c r="L136" s="668"/>
      <c r="M136" s="669"/>
      <c r="N136" s="669"/>
      <c r="O136" s="669"/>
      <c r="P136" s="669"/>
      <c r="Q136" s="669"/>
      <c r="R136" s="669"/>
      <c r="S136" s="669"/>
      <c r="T136" s="669"/>
      <c r="U136" s="669"/>
      <c r="V136" s="669"/>
      <c r="W136" s="669"/>
      <c r="X136" s="670"/>
      <c r="Y136" s="387"/>
      <c r="Z136" s="388"/>
      <c r="AA136" s="388"/>
      <c r="AB136" s="808"/>
      <c r="AC136" s="676"/>
      <c r="AD136" s="677"/>
      <c r="AE136" s="677"/>
      <c r="AF136" s="677"/>
      <c r="AG136" s="678"/>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9"/>
      <c r="B146" s="1050"/>
      <c r="C146" s="1050"/>
      <c r="D146" s="1050"/>
      <c r="E146" s="1050"/>
      <c r="F146" s="105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9"/>
      <c r="B147" s="1050"/>
      <c r="C147" s="1050"/>
      <c r="D147" s="1050"/>
      <c r="E147" s="1050"/>
      <c r="F147" s="105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49"/>
      <c r="B148" s="1050"/>
      <c r="C148" s="1050"/>
      <c r="D148" s="1050"/>
      <c r="E148" s="1050"/>
      <c r="F148" s="1051"/>
      <c r="G148" s="820"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c r="AY148" s="34">
        <f>$AY$147</f>
        <v>0</v>
      </c>
    </row>
    <row r="149" spans="1:51" ht="24.75" customHeight="1" x14ac:dyDescent="0.15">
      <c r="A149" s="1049"/>
      <c r="B149" s="1050"/>
      <c r="C149" s="1050"/>
      <c r="D149" s="1050"/>
      <c r="E149" s="1050"/>
      <c r="F149" s="1051"/>
      <c r="G149" s="676"/>
      <c r="H149" s="677"/>
      <c r="I149" s="677"/>
      <c r="J149" s="677"/>
      <c r="K149" s="678"/>
      <c r="L149" s="668"/>
      <c r="M149" s="669"/>
      <c r="N149" s="669"/>
      <c r="O149" s="669"/>
      <c r="P149" s="669"/>
      <c r="Q149" s="669"/>
      <c r="R149" s="669"/>
      <c r="S149" s="669"/>
      <c r="T149" s="669"/>
      <c r="U149" s="669"/>
      <c r="V149" s="669"/>
      <c r="W149" s="669"/>
      <c r="X149" s="670"/>
      <c r="Y149" s="387"/>
      <c r="Z149" s="388"/>
      <c r="AA149" s="388"/>
      <c r="AB149" s="808"/>
      <c r="AC149" s="676"/>
      <c r="AD149" s="677"/>
      <c r="AE149" s="677"/>
      <c r="AF149" s="677"/>
      <c r="AG149" s="678"/>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49"/>
      <c r="B162" s="1050"/>
      <c r="C162" s="1050"/>
      <c r="D162" s="1050"/>
      <c r="E162" s="1050"/>
      <c r="F162" s="1051"/>
      <c r="G162" s="820"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c r="AY162" s="34">
        <f>$AY$161</f>
        <v>0</v>
      </c>
    </row>
    <row r="163" spans="1:51" ht="24.75" customHeight="1" x14ac:dyDescent="0.15">
      <c r="A163" s="1049"/>
      <c r="B163" s="1050"/>
      <c r="C163" s="1050"/>
      <c r="D163" s="1050"/>
      <c r="E163" s="1050"/>
      <c r="F163" s="1051"/>
      <c r="G163" s="676"/>
      <c r="H163" s="677"/>
      <c r="I163" s="677"/>
      <c r="J163" s="677"/>
      <c r="K163" s="678"/>
      <c r="L163" s="668"/>
      <c r="M163" s="669"/>
      <c r="N163" s="669"/>
      <c r="O163" s="669"/>
      <c r="P163" s="669"/>
      <c r="Q163" s="669"/>
      <c r="R163" s="669"/>
      <c r="S163" s="669"/>
      <c r="T163" s="669"/>
      <c r="U163" s="669"/>
      <c r="V163" s="669"/>
      <c r="W163" s="669"/>
      <c r="X163" s="670"/>
      <c r="Y163" s="387"/>
      <c r="Z163" s="388"/>
      <c r="AA163" s="388"/>
      <c r="AB163" s="808"/>
      <c r="AC163" s="676"/>
      <c r="AD163" s="677"/>
      <c r="AE163" s="677"/>
      <c r="AF163" s="677"/>
      <c r="AG163" s="678"/>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9"/>
      <c r="B173" s="1050"/>
      <c r="C173" s="1050"/>
      <c r="D173" s="1050"/>
      <c r="E173" s="1050"/>
      <c r="F173" s="105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9"/>
      <c r="B174" s="1050"/>
      <c r="C174" s="1050"/>
      <c r="D174" s="1050"/>
      <c r="E174" s="1050"/>
      <c r="F174" s="105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49"/>
      <c r="B175" s="1050"/>
      <c r="C175" s="1050"/>
      <c r="D175" s="1050"/>
      <c r="E175" s="1050"/>
      <c r="F175" s="1051"/>
      <c r="G175" s="820"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c r="AY175" s="34">
        <f>$AY$174</f>
        <v>0</v>
      </c>
    </row>
    <row r="176" spans="1:51" ht="24.75" customHeight="1" x14ac:dyDescent="0.15">
      <c r="A176" s="1049"/>
      <c r="B176" s="1050"/>
      <c r="C176" s="1050"/>
      <c r="D176" s="1050"/>
      <c r="E176" s="1050"/>
      <c r="F176" s="1051"/>
      <c r="G176" s="676"/>
      <c r="H176" s="677"/>
      <c r="I176" s="677"/>
      <c r="J176" s="677"/>
      <c r="K176" s="678"/>
      <c r="L176" s="668"/>
      <c r="M176" s="669"/>
      <c r="N176" s="669"/>
      <c r="O176" s="669"/>
      <c r="P176" s="669"/>
      <c r="Q176" s="669"/>
      <c r="R176" s="669"/>
      <c r="S176" s="669"/>
      <c r="T176" s="669"/>
      <c r="U176" s="669"/>
      <c r="V176" s="669"/>
      <c r="W176" s="669"/>
      <c r="X176" s="670"/>
      <c r="Y176" s="387"/>
      <c r="Z176" s="388"/>
      <c r="AA176" s="388"/>
      <c r="AB176" s="808"/>
      <c r="AC176" s="676"/>
      <c r="AD176" s="677"/>
      <c r="AE176" s="677"/>
      <c r="AF176" s="677"/>
      <c r="AG176" s="678"/>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9"/>
      <c r="B186" s="1050"/>
      <c r="C186" s="1050"/>
      <c r="D186" s="1050"/>
      <c r="E186" s="1050"/>
      <c r="F186" s="105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9"/>
      <c r="B187" s="1050"/>
      <c r="C187" s="1050"/>
      <c r="D187" s="1050"/>
      <c r="E187" s="1050"/>
      <c r="F187" s="105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49"/>
      <c r="B188" s="1050"/>
      <c r="C188" s="1050"/>
      <c r="D188" s="1050"/>
      <c r="E188" s="1050"/>
      <c r="F188" s="1051"/>
      <c r="G188" s="820"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c r="AY188" s="34">
        <f>$AY$187</f>
        <v>0</v>
      </c>
    </row>
    <row r="189" spans="1:51" ht="24.75" customHeight="1" x14ac:dyDescent="0.15">
      <c r="A189" s="1049"/>
      <c r="B189" s="1050"/>
      <c r="C189" s="1050"/>
      <c r="D189" s="1050"/>
      <c r="E189" s="1050"/>
      <c r="F189" s="1051"/>
      <c r="G189" s="676"/>
      <c r="H189" s="677"/>
      <c r="I189" s="677"/>
      <c r="J189" s="677"/>
      <c r="K189" s="678"/>
      <c r="L189" s="668"/>
      <c r="M189" s="669"/>
      <c r="N189" s="669"/>
      <c r="O189" s="669"/>
      <c r="P189" s="669"/>
      <c r="Q189" s="669"/>
      <c r="R189" s="669"/>
      <c r="S189" s="669"/>
      <c r="T189" s="669"/>
      <c r="U189" s="669"/>
      <c r="V189" s="669"/>
      <c r="W189" s="669"/>
      <c r="X189" s="670"/>
      <c r="Y189" s="387"/>
      <c r="Z189" s="388"/>
      <c r="AA189" s="388"/>
      <c r="AB189" s="808"/>
      <c r="AC189" s="676"/>
      <c r="AD189" s="677"/>
      <c r="AE189" s="677"/>
      <c r="AF189" s="677"/>
      <c r="AG189" s="678"/>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9"/>
      <c r="B199" s="1050"/>
      <c r="C199" s="1050"/>
      <c r="D199" s="1050"/>
      <c r="E199" s="1050"/>
      <c r="F199" s="105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9"/>
      <c r="B200" s="1050"/>
      <c r="C200" s="1050"/>
      <c r="D200" s="1050"/>
      <c r="E200" s="1050"/>
      <c r="F200" s="105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49"/>
      <c r="B201" s="1050"/>
      <c r="C201" s="1050"/>
      <c r="D201" s="1050"/>
      <c r="E201" s="1050"/>
      <c r="F201" s="1051"/>
      <c r="G201" s="820"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c r="AY201" s="34">
        <f>$AY$200</f>
        <v>0</v>
      </c>
    </row>
    <row r="202" spans="1:51" ht="24.75" customHeight="1" x14ac:dyDescent="0.15">
      <c r="A202" s="1049"/>
      <c r="B202" s="1050"/>
      <c r="C202" s="1050"/>
      <c r="D202" s="1050"/>
      <c r="E202" s="1050"/>
      <c r="F202" s="1051"/>
      <c r="G202" s="676"/>
      <c r="H202" s="677"/>
      <c r="I202" s="677"/>
      <c r="J202" s="677"/>
      <c r="K202" s="678"/>
      <c r="L202" s="668"/>
      <c r="M202" s="669"/>
      <c r="N202" s="669"/>
      <c r="O202" s="669"/>
      <c r="P202" s="669"/>
      <c r="Q202" s="669"/>
      <c r="R202" s="669"/>
      <c r="S202" s="669"/>
      <c r="T202" s="669"/>
      <c r="U202" s="669"/>
      <c r="V202" s="669"/>
      <c r="W202" s="669"/>
      <c r="X202" s="670"/>
      <c r="Y202" s="387"/>
      <c r="Z202" s="388"/>
      <c r="AA202" s="388"/>
      <c r="AB202" s="808"/>
      <c r="AC202" s="676"/>
      <c r="AD202" s="677"/>
      <c r="AE202" s="677"/>
      <c r="AF202" s="677"/>
      <c r="AG202" s="678"/>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49"/>
      <c r="B215" s="1050"/>
      <c r="C215" s="1050"/>
      <c r="D215" s="1050"/>
      <c r="E215" s="1050"/>
      <c r="F215" s="1051"/>
      <c r="G215" s="820"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c r="AY215" s="34">
        <f>$AY$214</f>
        <v>0</v>
      </c>
    </row>
    <row r="216" spans="1:51" ht="24.75" customHeight="1" x14ac:dyDescent="0.15">
      <c r="A216" s="1049"/>
      <c r="B216" s="1050"/>
      <c r="C216" s="1050"/>
      <c r="D216" s="1050"/>
      <c r="E216" s="1050"/>
      <c r="F216" s="1051"/>
      <c r="G216" s="676"/>
      <c r="H216" s="677"/>
      <c r="I216" s="677"/>
      <c r="J216" s="677"/>
      <c r="K216" s="678"/>
      <c r="L216" s="668"/>
      <c r="M216" s="669"/>
      <c r="N216" s="669"/>
      <c r="O216" s="669"/>
      <c r="P216" s="669"/>
      <c r="Q216" s="669"/>
      <c r="R216" s="669"/>
      <c r="S216" s="669"/>
      <c r="T216" s="669"/>
      <c r="U216" s="669"/>
      <c r="V216" s="669"/>
      <c r="W216" s="669"/>
      <c r="X216" s="670"/>
      <c r="Y216" s="387"/>
      <c r="Z216" s="388"/>
      <c r="AA216" s="388"/>
      <c r="AB216" s="808"/>
      <c r="AC216" s="676"/>
      <c r="AD216" s="677"/>
      <c r="AE216" s="677"/>
      <c r="AF216" s="677"/>
      <c r="AG216" s="678"/>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9"/>
      <c r="B226" s="1050"/>
      <c r="C226" s="1050"/>
      <c r="D226" s="1050"/>
      <c r="E226" s="1050"/>
      <c r="F226" s="105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9"/>
      <c r="B227" s="1050"/>
      <c r="C227" s="1050"/>
      <c r="D227" s="1050"/>
      <c r="E227" s="1050"/>
      <c r="F227" s="105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49"/>
      <c r="B228" s="1050"/>
      <c r="C228" s="1050"/>
      <c r="D228" s="1050"/>
      <c r="E228" s="1050"/>
      <c r="F228" s="1051"/>
      <c r="G228" s="820"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c r="AY228" s="34">
        <f>$AY$227</f>
        <v>0</v>
      </c>
    </row>
    <row r="229" spans="1:51" ht="24.75" customHeight="1" x14ac:dyDescent="0.15">
      <c r="A229" s="1049"/>
      <c r="B229" s="1050"/>
      <c r="C229" s="1050"/>
      <c r="D229" s="1050"/>
      <c r="E229" s="1050"/>
      <c r="F229" s="1051"/>
      <c r="G229" s="676"/>
      <c r="H229" s="677"/>
      <c r="I229" s="677"/>
      <c r="J229" s="677"/>
      <c r="K229" s="678"/>
      <c r="L229" s="668"/>
      <c r="M229" s="669"/>
      <c r="N229" s="669"/>
      <c r="O229" s="669"/>
      <c r="P229" s="669"/>
      <c r="Q229" s="669"/>
      <c r="R229" s="669"/>
      <c r="S229" s="669"/>
      <c r="T229" s="669"/>
      <c r="U229" s="669"/>
      <c r="V229" s="669"/>
      <c r="W229" s="669"/>
      <c r="X229" s="670"/>
      <c r="Y229" s="387"/>
      <c r="Z229" s="388"/>
      <c r="AA229" s="388"/>
      <c r="AB229" s="808"/>
      <c r="AC229" s="676"/>
      <c r="AD229" s="677"/>
      <c r="AE229" s="677"/>
      <c r="AF229" s="677"/>
      <c r="AG229" s="678"/>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9"/>
      <c r="B239" s="1050"/>
      <c r="C239" s="1050"/>
      <c r="D239" s="1050"/>
      <c r="E239" s="1050"/>
      <c r="F239" s="105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9"/>
      <c r="B240" s="1050"/>
      <c r="C240" s="1050"/>
      <c r="D240" s="1050"/>
      <c r="E240" s="1050"/>
      <c r="F240" s="105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49"/>
      <c r="B241" s="1050"/>
      <c r="C241" s="1050"/>
      <c r="D241" s="1050"/>
      <c r="E241" s="1050"/>
      <c r="F241" s="1051"/>
      <c r="G241" s="820"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c r="AY241" s="34">
        <f>$AY$240</f>
        <v>0</v>
      </c>
    </row>
    <row r="242" spans="1:51" ht="24.75" customHeight="1" x14ac:dyDescent="0.15">
      <c r="A242" s="1049"/>
      <c r="B242" s="1050"/>
      <c r="C242" s="1050"/>
      <c r="D242" s="1050"/>
      <c r="E242" s="1050"/>
      <c r="F242" s="1051"/>
      <c r="G242" s="676"/>
      <c r="H242" s="677"/>
      <c r="I242" s="677"/>
      <c r="J242" s="677"/>
      <c r="K242" s="678"/>
      <c r="L242" s="668"/>
      <c r="M242" s="669"/>
      <c r="N242" s="669"/>
      <c r="O242" s="669"/>
      <c r="P242" s="669"/>
      <c r="Q242" s="669"/>
      <c r="R242" s="669"/>
      <c r="S242" s="669"/>
      <c r="T242" s="669"/>
      <c r="U242" s="669"/>
      <c r="V242" s="669"/>
      <c r="W242" s="669"/>
      <c r="X242" s="670"/>
      <c r="Y242" s="387"/>
      <c r="Z242" s="388"/>
      <c r="AA242" s="388"/>
      <c r="AB242" s="808"/>
      <c r="AC242" s="676"/>
      <c r="AD242" s="677"/>
      <c r="AE242" s="677"/>
      <c r="AF242" s="677"/>
      <c r="AG242" s="678"/>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9"/>
      <c r="B252" s="1050"/>
      <c r="C252" s="1050"/>
      <c r="D252" s="1050"/>
      <c r="E252" s="1050"/>
      <c r="F252" s="105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9"/>
      <c r="B253" s="1050"/>
      <c r="C253" s="1050"/>
      <c r="D253" s="1050"/>
      <c r="E253" s="1050"/>
      <c r="F253" s="105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49"/>
      <c r="B254" s="1050"/>
      <c r="C254" s="1050"/>
      <c r="D254" s="1050"/>
      <c r="E254" s="1050"/>
      <c r="F254" s="1051"/>
      <c r="G254" s="820"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c r="AY254" s="34">
        <f>$AY$253</f>
        <v>0</v>
      </c>
    </row>
    <row r="255" spans="1:51" ht="24.75" customHeight="1" x14ac:dyDescent="0.15">
      <c r="A255" s="1049"/>
      <c r="B255" s="1050"/>
      <c r="C255" s="1050"/>
      <c r="D255" s="1050"/>
      <c r="E255" s="1050"/>
      <c r="F255" s="1051"/>
      <c r="G255" s="676"/>
      <c r="H255" s="677"/>
      <c r="I255" s="677"/>
      <c r="J255" s="677"/>
      <c r="K255" s="678"/>
      <c r="L255" s="668"/>
      <c r="M255" s="669"/>
      <c r="N255" s="669"/>
      <c r="O255" s="669"/>
      <c r="P255" s="669"/>
      <c r="Q255" s="669"/>
      <c r="R255" s="669"/>
      <c r="S255" s="669"/>
      <c r="T255" s="669"/>
      <c r="U255" s="669"/>
      <c r="V255" s="669"/>
      <c r="W255" s="669"/>
      <c r="X255" s="670"/>
      <c r="Y255" s="387"/>
      <c r="Z255" s="388"/>
      <c r="AA255" s="388"/>
      <c r="AB255" s="808"/>
      <c r="AC255" s="676"/>
      <c r="AD255" s="677"/>
      <c r="AE255" s="677"/>
      <c r="AF255" s="677"/>
      <c r="AG255" s="678"/>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951" sqref="A951:XFD95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仲村 悟</dc:creator>
  <cp:lastModifiedBy>防衛省</cp:lastModifiedBy>
  <cp:lastPrinted>2021-05-31T10:29:08Z</cp:lastPrinted>
  <dcterms:created xsi:type="dcterms:W3CDTF">2012-03-13T00:50:25Z</dcterms:created>
  <dcterms:modified xsi:type="dcterms:W3CDTF">2021-07-02T10:54:11Z</dcterms:modified>
</cp:coreProperties>
</file>