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5" r:id="rId1"/>
    <sheet name="セグメントシート" sheetId="4" r:id="rId2"/>
    <sheet name="別紙1" sheetId="7" state="hidden" r:id="rId3"/>
    <sheet name="別紙2" sheetId="6" state="hidden" r:id="rId4"/>
    <sheet name="別紙3" sheetId="8" state="hidden" r:id="rId5"/>
  </sheets>
  <definedNames>
    <definedName name="_xlnm.Print_Area" localSheetId="1">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<sst xmlns="http://schemas.openxmlformats.org/spreadsheetml/2006/main" count="1953" uniqueCount="847">
  <si>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</si>
  <si>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</si>
  <si>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</si>
  <si>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</si>
  <si>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</si>
  <si>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</si>
  <si>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</si>
  <si>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</si>
  <si>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</si>
  <si>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</si>
  <si>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</si>
  <si>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</si>
  <si>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</si>
  <si>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</si>
  <si>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</si>
  <si>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</si>
  <si>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</si>
  <si>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</si>
  <si>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</si>
  <si>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</si>
  <si>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</si>
  <si>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</si>
  <si>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</si>
  <si>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</si>
  <si>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</si>
  <si>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</si>
  <si>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</si>
  <si>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</si>
  <si>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</si>
  <si>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</si>
  <si>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</si>
  <si>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</si>
  <si>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</si>
  <si>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</si>
  <si>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</si>
  <si>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</si>
  <si>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</si>
  <si>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</si>
  <si>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</si>
  <si>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</si>
  <si>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</si>
  <si>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</si>
  <si>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</si>
  <si>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</si>
  <si>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</si>
  <si>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</si>
  <si>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</si>
  <si>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</si>
  <si>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</si>
  <si>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</si>
  <si>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</si>
  <si>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</si>
  <si>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</si>
  <si>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</si>
  <si>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</si>
  <si>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</si>
  <si>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</si>
  <si>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</si>
  <si>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</si>
  <si>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</si>
  <si>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</si>
  <si>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</si>
  <si>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</si>
  <si>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</si>
  <si>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</si>
  <si>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</si>
  <si>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</si>
  <si>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</si>
  <si>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</si>
  <si>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</si>
  <si>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</si>
  <si>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</si>
  <si>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</si>
  <si>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</si>
  <si>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</si>
  <si>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</si>
  <si>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</si>
  <si>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</si>
  <si>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</si>
  <si>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</si>
  <si>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</si>
  <si>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</si>
  <si>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</si>
  <si>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</si>
  <si>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</si>
  <si>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</si>
  <si>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</si>
  <si>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</si>
  <si>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</si>
  <si>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</si>
  <si>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</si>
  <si>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</si>
  <si>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</si>
  <si>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</si>
  <si>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</si>
  <si>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</si>
  <si>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</si>
  <si>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</si>
  <si>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</si>
  <si>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</si>
  <si>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</si>
  <si>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</si>
  <si>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</si>
  <si>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</si>
  <si>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</si>
  <si>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</si>
  <si>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</si>
  <si>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</si>
  <si>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</si>
  <si>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</si>
  <si>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</si>
  <si>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</si>
  <si>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</si>
  <si>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</si>
  <si>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</si>
  <si>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</si>
  <si>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</si>
  <si>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</si>
  <si>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</si>
  <si>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</si>
  <si>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</si>
  <si>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</si>
  <si>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</si>
  <si>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</si>
  <si>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</si>
  <si>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</si>
  <si>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</si>
  <si>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</si>
  <si>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</si>
  <si>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</si>
  <si>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</si>
  <si>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</si>
  <si>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</si>
  <si>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</si>
  <si>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</si>
  <si>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</si>
  <si>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</si>
  <si>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</si>
  <si>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</si>
  <si>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</si>
  <si>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</si>
  <si>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</si>
  <si>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</si>
  <si>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</si>
  <si>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</si>
  <si>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</si>
  <si>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</si>
  <si>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</si>
  <si>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</si>
  <si>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</si>
  <si>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</si>
  <si>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</si>
  <si>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</si>
  <si>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</si>
  <si>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</si>
  <si>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</si>
  <si>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</si>
  <si>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</si>
  <si>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</si>
  <si>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</si>
  <si>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</si>
  <si>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</si>
  <si>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</si>
  <si>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</si>
  <si>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</si>
  <si>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</si>
  <si>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</si>
  <si>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</si>
  <si>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</si>
  <si>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</si>
  <si>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</si>
  <si>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</si>
  <si>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</si>
  <si>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</si>
  <si>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</si>
  <si>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</si>
  <si>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</si>
  <si>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</si>
  <si>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</si>
  <si>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</si>
  <si>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</si>
  <si>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</si>
  <si>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</si>
  <si>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</si>
  <si>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</si>
  <si>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</si>
  <si>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</si>
  <si>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</si>
  <si>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</si>
  <si>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</si>
  <si>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</si>
  <si>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</si>
  <si>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</si>
  <si>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</si>
  <si>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</si>
  <si>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</si>
  <si>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</si>
  <si>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</si>
  <si>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</si>
  <si>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</si>
  <si>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</si>
  <si>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</si>
  <si>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</si>
  <si>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</si>
  <si>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</si>
  <si>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</si>
  <si>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</si>
  <si>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</si>
  <si>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</si>
  <si>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</si>
  <si>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</si>
  <si>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</si>
  <si>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</si>
  <si>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</si>
  <si>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</si>
  <si>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</si>
  <si>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</si>
  <si>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</si>
  <si>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</si>
  <si>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</si>
  <si>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</si>
  <si>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</si>
  <si>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</si>
  <si>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</si>
  <si>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</si>
  <si>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</si>
  <si>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</si>
  <si>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</si>
  <si>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</si>
  <si>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</si>
  <si>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</si>
  <si>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</si>
  <si>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</si>
  <si>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</si>
  <si>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</si>
  <si>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</si>
  <si>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</si>
  <si>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</si>
  <si>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</si>
  <si>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</si>
  <si>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</si>
  <si>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</si>
  <si>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</si>
  <si>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</si>
  <si>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</si>
  <si>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</si>
  <si>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</si>
  <si>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</si>
  <si>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</si>
  <si>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</si>
  <si>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</si>
  <si>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</si>
  <si>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</si>
  <si>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</si>
  <si>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</si>
  <si>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</si>
  <si>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</si>
  <si>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</si>
  <si>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</si>
  <si>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</si>
  <si>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</si>
  <si>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</si>
  <si>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</si>
  <si>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</si>
  <si>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</si>
  <si>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</si>
  <si>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</si>
  <si>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</si>
  <si>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</si>
  <si>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</si>
  <si>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</si>
  <si>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</si>
  <si>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</si>
  <si>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</si>
  <si>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</si>
  <si>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</si>
  <si>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</si>
  <si>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</si>
  <si>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</si>
  <si>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</si>
  <si>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</si>
  <si>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</si>
  <si>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</si>
  <si>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</si>
  <si>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</si>
  <si>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</si>
  <si>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</si>
  <si>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</si>
  <si>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</si>
  <si>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</si>
  <si>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</si>
  <si>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</si>
  <si>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</si>
  <si>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</si>
  <si>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</si>
  <si>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</si>
  <si>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</si>
  <si>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</si>
  <si>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</si>
  <si>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</si>
  <si>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</si>
  <si>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</si>
  <si>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</si>
  <si>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</si>
  <si>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</si>
  <si>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</si>
  <si>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</si>
  <si>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</si>
  <si>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</si>
  <si>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</si>
  <si>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</si>
  <si>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</si>
  <si>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</si>
  <si>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</si>
  <si>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</si>
  <si>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</si>
  <si>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</si>
  <si>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</si>
  <si>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</si>
  <si>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</si>
  <si>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</si>
  <si>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</si>
  <si>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</si>
  <si>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</si>
  <si>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</si>
  <si>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</si>
  <si>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</si>
  <si>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</si>
  <si>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</si>
  <si>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</si>
  <si>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</si>
  <si>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</si>
  <si>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</si>
  <si>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</si>
  <si>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</si>
  <si>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</si>
  <si>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</si>
  <si>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</si>
  <si>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</si>
  <si>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</si>
  <si>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</si>
  <si>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</si>
  <si>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</si>
  <si>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</si>
  <si>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</si>
  <si>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</si>
  <si>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</si>
  <si>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</si>
  <si>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</si>
  <si>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</si>
  <si>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</si>
  <si>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</si>
  <si>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</si>
  <si>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</si>
  <si>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</si>
  <si>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</si>
  <si>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</si>
  <si>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</si>
  <si>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</si>
  <si>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</si>
  <si>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</si>
  <si>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</si>
  <si>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</si>
  <si>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</si>
  <si>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</si>
  <si>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</si>
  <si>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</si>
  <si>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</si>
  <si>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</si>
  <si>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</si>
  <si>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</si>
  <si>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</si>
  <si>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</si>
  <si>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</si>
  <si>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</si>
  <si>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</si>
  <si>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</si>
  <si>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</si>
  <si>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</si>
  <si>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</si>
  <si>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</si>
  <si>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</si>
  <si>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</si>
  <si>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</si>
  <si>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</si>
  <si>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</si>
  <si>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</si>
  <si>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</si>
  <si>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</si>
  <si>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</si>
  <si>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</si>
  <si>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</si>
  <si>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</si>
  <si>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</si>
  <si>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</si>
  <si>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</si>
  <si>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</si>
  <si>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</si>
  <si>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</si>
  <si>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</si>
  <si>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</si>
  <si>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</si>
  <si>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</si>
  <si>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</si>
  <si>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</si>
  <si>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</si>
  <si>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</si>
  <si>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</si>
  <si>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</si>
  <si>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</si>
  <si>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</si>
  <si>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</si>
  <si>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</si>
  <si>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</si>
  <si>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</si>
  <si>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</si>
  <si>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</si>
  <si>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</si>
  <si>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</si>
  <si>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</si>
  <si>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</si>
  <si>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</si>
  <si>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</si>
  <si>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</si>
  <si>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</si>
  <si>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</si>
  <si>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</si>
  <si>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</si>
  <si>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</si>
  <si>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</si>
  <si>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</si>
  <si>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</si>
  <si>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</si>
  <si>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</si>
  <si>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</si>
  <si>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</si>
  <si>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</si>
  <si>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</si>
  <si>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</si>
  <si>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</si>
  <si>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</si>
  <si>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</si>
  <si>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</si>
  <si>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</si>
  <si>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</si>
  <si>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</si>
  <si>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</si>
  <si>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</si>
  <si>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</si>
  <si>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</si>
  <si>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</si>
  <si>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</si>
  <si>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</si>
  <si>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</si>
  <si>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</si>
  <si>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</si>
  <si>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</si>
  <si>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</si>
  <si>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</si>
  <si>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</si>
  <si>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</si>
  <si>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</si>
  <si>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</si>
  <si>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</si>
  <si>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</si>
  <si>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</si>
  <si>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</si>
  <si>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</si>
  <si>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</si>
  <si>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</si>
  <si>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</si>
  <si>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</si>
  <si>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</si>
  <si>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</si>
  <si>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</si>
  <si>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</si>
  <si>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</si>
  <si>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</si>
  <si>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</si>
  <si>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</si>
  <si>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</si>
  <si>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</si>
  <si>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</si>
  <si>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</si>
  <si>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</si>
  <si>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</si>
  <si>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</si>
  <si>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</si>
  <si>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</si>
  <si>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</si>
  <si>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</si>
  <si>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</si>
  <si>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</si>
  <si>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</si>
  <si>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</si>
  <si>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</si>
  <si>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</si>
  <si>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</si>
  <si>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</si>
  <si>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</si>
  <si>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</si>
  <si>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</si>
  <si>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</si>
  <si>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</si>
  <si>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</si>
  <si>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</si>
  <si>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</si>
  <si>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</si>
  <si>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</si>
  <si>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</si>
  <si>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</si>
  <si>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</si>
  <si>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</si>
  <si>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</si>
  <si>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</si>
  <si>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</si>
  <si>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</si>
  <si>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</si>
  <si>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</si>
  <si>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</si>
  <si>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</si>
  <si>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</si>
  <si>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</si>
  <si>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</si>
  <si>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</si>
  <si>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</si>
  <si>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</si>
  <si>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</si>
  <si>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</si>
  <si>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</si>
  <si>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</si>
  <si>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</si>
  <si>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</si>
  <si>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</si>
  <si>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</si>
  <si>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</si>
  <si>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</si>
  <si>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</si>
  <si>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</si>
  <si>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</si>
  <si>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</si>
  <si>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</si>
  <si>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</si>
  <si>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</si>
  <si>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</si>
  <si>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</si>
  <si>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</si>
  <si>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</si>
  <si>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</si>
  <si>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</si>
  <si>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</si>
  <si>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</si>
  <si>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</si>
  <si>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</si>
  <si>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</si>
  <si>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</si>
  <si>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</si>
  <si>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</si>
  <si>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</si>
  <si>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</si>
  <si>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</si>
  <si>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</si>
  <si>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</si>
  <si>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</si>
  <si>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</si>
  <si>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</si>
  <si>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</si>
  <si>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</si>
  <si>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</si>
  <si>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</si>
  <si>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</si>
  <si>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</si>
  <si>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</si>
  <si>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</si>
  <si>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</si>
  <si>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</si>
  <si>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</si>
  <si>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</si>
  <si>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</si>
  <si>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</si>
  <si>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</si>
  <si>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</si>
  <si>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</si>
  <si>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</si>
  <si>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</si>
  <si>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</si>
  <si>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</si>
  <si>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</si>
  <si>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</si>
  <si>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</si>
  <si>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</si>
  <si>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</si>
  <si>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</si>
  <si>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</si>
  <si>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</si>
  <si>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</si>
  <si>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</si>
  <si>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</si>
  <si>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</si>
  <si>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</si>
  <si>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</si>
  <si>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</si>
  <si>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</si>
  <si>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</si>
  <si>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</si>
  <si>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</si>
  <si>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</si>
  <si>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</si>
  <si>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</si>
  <si>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</si>
  <si>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</si>
  <si>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</si>
  <si>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</si>
  <si>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</si>
  <si>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</si>
  <si>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</si>
  <si>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</si>
  <si>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</si>
  <si>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</si>
  <si>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</si>
  <si>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</si>
  <si>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</si>
  <si>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</si>
  <si>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</si>
  <si>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</si>
  <si>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</si>
  <si>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</si>
  <si>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</si>
  <si>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</si>
  <si>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</si>
  <si>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</si>
  <si>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</si>
  <si>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</si>
  <si>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</si>
  <si>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</si>
  <si>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</si>
  <si>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</si>
  <si>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</si>
  <si>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</si>
  <si>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</si>
  <si>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</si>
  <si>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</si>
  <si>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</si>
  <si>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</si>
  <si>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</si>
  <si>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</si>
  <si>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</si>
  <si>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</si>
  <si>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</si>
  <si>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</si>
  <si>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</si>
  <si>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</si>
  <si>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</si>
  <si>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</si>
  <si>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</si>
  <si>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</si>
  <si>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</si>
  <si>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</si>
  <si>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</si>
  <si>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</si>
  <si>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</si>
  <si>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</si>
  <si>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</si>
  <si>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</si>
  <si>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</si>
  <si>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</si>
  <si>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</si>
  <si>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</si>
  <si>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</si>
  <si>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</si>
  <si>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</si>
  <si>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</si>
  <si>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</si>
  <si>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</si>
  <si>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</si>
  <si>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</si>
  <si>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</si>
  <si>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</si>
  <si>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</si>
  <si>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</si>
  <si>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</si>
  <si>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</si>
  <si>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</si>
  <si>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</si>
  <si>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</si>
  <si>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</si>
  <si>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</si>
  <si>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</si>
  <si>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</si>
  <si>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</si>
  <si>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</si>
  <si>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</si>
  <si>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</si>
  <si>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</si>
  <si>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</si>
  <si>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</si>
  <si>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</si>
  <si>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</si>
  <si>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</si>
  <si>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</si>
  <si>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</si>
  <si>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</si>
  <si>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</si>
  <si>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</si>
  <si>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</si>
  <si>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</si>
  <si>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</si>
  <si>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</si>
  <si>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</si>
  <si>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</si>
  <si>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</si>
  <si>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</si>
  <si>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</si>
  <si>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</si>
  <si>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</si>
  <si>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</si>
  <si>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</si>
  <si>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</si>
  <si>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</si>
  <si>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</si>
  <si>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</si>
  <si>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</si>
  <si>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</si>
  <si>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</si>
  <si>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</si>
  <si>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</si>
  <si>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</si>
  <si>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</si>
  <si>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</si>
  <si>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</si>
  <si>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</si>
  <si>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</si>
  <si>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</si>
  <si>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</si>
  <si>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</si>
  <si>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</si>
  <si>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</si>
  <si>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</si>
  <si>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</si>
  <si>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</si>
  <si>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</si>
  <si>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</si>
  <si>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</si>
  <si>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</si>
  <si>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</si>
  <si>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</si>
  <si>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</si>
  <si>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</si>
  <si>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</si>
  <si>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</si>
  <si>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</si>
  <si>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</si>
  <si>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</si>
  <si>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</si>
  <si>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</si>
  <si>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防衛</t>
  </si>
  <si>
    <t>労務管理の実施に関する業務等</t>
    <rPh sb="0" eb="2">
      <t>ロウム</t>
    </rPh>
    <rPh sb="2" eb="4">
      <t>カンリ</t>
    </rPh>
    <rPh sb="5" eb="7">
      <t>ジッシ</t>
    </rPh>
    <rPh sb="8" eb="9">
      <t>カン</t>
    </rPh>
    <rPh sb="11" eb="14">
      <t>ギョウムトウ</t>
    </rPh>
    <phoneticPr fontId="6"/>
  </si>
  <si>
    <t>平成１４年度</t>
    <rPh sb="0" eb="2">
      <t>ヘイセイ</t>
    </rPh>
    <rPh sb="4" eb="5">
      <t>ネン</t>
    </rPh>
    <rPh sb="5" eb="6">
      <t>ド</t>
    </rPh>
    <phoneticPr fontId="6"/>
  </si>
  <si>
    <t>地方協力局</t>
    <rPh sb="0" eb="2">
      <t>チホウ</t>
    </rPh>
    <rPh sb="2" eb="5">
      <t>キョウリョクキョク</t>
    </rPh>
    <phoneticPr fontId="6"/>
  </si>
  <si>
    <t>労務管理課</t>
    <rPh sb="0" eb="2">
      <t>ロウム</t>
    </rPh>
    <rPh sb="2" eb="4">
      <t>カンリ</t>
    </rPh>
    <rPh sb="4" eb="5">
      <t>カ</t>
    </rPh>
    <phoneticPr fontId="6"/>
  </si>
  <si>
    <t>労務管理課長
脇坂　真一</t>
    <rPh sb="0" eb="2">
      <t>ロウム</t>
    </rPh>
    <rPh sb="2" eb="4">
      <t>カンリ</t>
    </rPh>
    <rPh sb="4" eb="5">
      <t>カ</t>
    </rPh>
    <rPh sb="5" eb="6">
      <t>チョウ</t>
    </rPh>
    <rPh sb="7" eb="9">
      <t>ワキサカ</t>
    </rPh>
    <rPh sb="10" eb="12">
      <t>シンイチ</t>
    </rPh>
    <phoneticPr fontId="6"/>
  </si>
  <si>
    <t>○</t>
  </si>
  <si>
    <t>独立行政法人駐留軍等労働者労務管理機構法に定める業務の範囲ごとに区分している。
同法第１０条第１項第１号及び第４号</t>
    <rPh sb="0" eb="2">
      <t>ドクリツ</t>
    </rPh>
    <rPh sb="2" eb="4">
      <t>ギョウセイ</t>
    </rPh>
    <rPh sb="4" eb="6">
      <t>ホウジン</t>
    </rPh>
    <rPh sb="6" eb="10">
      <t>チュウリュウグントウ</t>
    </rPh>
    <rPh sb="10" eb="13">
      <t>ロウドウシャ</t>
    </rPh>
    <rPh sb="13" eb="15">
      <t>ロウム</t>
    </rPh>
    <rPh sb="15" eb="17">
      <t>カンリ</t>
    </rPh>
    <rPh sb="17" eb="19">
      <t>キコウ</t>
    </rPh>
    <rPh sb="19" eb="20">
      <t>ホウ</t>
    </rPh>
    <rPh sb="21" eb="22">
      <t>サダ</t>
    </rPh>
    <rPh sb="24" eb="26">
      <t>ギョウム</t>
    </rPh>
    <rPh sb="27" eb="29">
      <t>ハンイ</t>
    </rPh>
    <rPh sb="32" eb="34">
      <t>クブン</t>
    </rPh>
    <rPh sb="40" eb="42">
      <t>ドウホウ</t>
    </rPh>
    <rPh sb="42" eb="43">
      <t>ダイ</t>
    </rPh>
    <rPh sb="45" eb="46">
      <t>ジョウ</t>
    </rPh>
    <rPh sb="46" eb="47">
      <t>ダイ</t>
    </rPh>
    <rPh sb="48" eb="49">
      <t>コウ</t>
    </rPh>
    <rPh sb="49" eb="50">
      <t>ダイ</t>
    </rPh>
    <rPh sb="51" eb="52">
      <t>ゴウ</t>
    </rPh>
    <rPh sb="52" eb="53">
      <t>オヨ</t>
    </rPh>
    <rPh sb="54" eb="55">
      <t>ダイ</t>
    </rPh>
    <rPh sb="56" eb="57">
      <t>ゴウ</t>
    </rPh>
    <phoneticPr fontId="6"/>
  </si>
  <si>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rPh sb="0" eb="3">
      <t>ニホンコク</t>
    </rPh>
    <rPh sb="8" eb="11">
      <t>ガッシュウコク</t>
    </rPh>
    <rPh sb="13" eb="15">
      <t>ソウゴ</t>
    </rPh>
    <rPh sb="15" eb="17">
      <t>キョウリョク</t>
    </rPh>
    <rPh sb="17" eb="18">
      <t>オヨ</t>
    </rPh>
    <rPh sb="19" eb="21">
      <t>アンゼン</t>
    </rPh>
    <rPh sb="21" eb="23">
      <t>ホショウ</t>
    </rPh>
    <rPh sb="23" eb="25">
      <t>ジョウヤク</t>
    </rPh>
    <rPh sb="25" eb="26">
      <t>ダイ</t>
    </rPh>
    <rPh sb="26" eb="28">
      <t>ロクジョウ</t>
    </rPh>
    <rPh sb="29" eb="30">
      <t>モト</t>
    </rPh>
    <rPh sb="32" eb="34">
      <t>シセツ</t>
    </rPh>
    <rPh sb="34" eb="35">
      <t>オヨ</t>
    </rPh>
    <rPh sb="36" eb="38">
      <t>クイキ</t>
    </rPh>
    <rPh sb="38" eb="39">
      <t>ナラ</t>
    </rPh>
    <rPh sb="41" eb="44">
      <t>ニホンコク</t>
    </rPh>
    <rPh sb="48" eb="51">
      <t>ガッシュウコク</t>
    </rPh>
    <rPh sb="51" eb="53">
      <t>グンタイ</t>
    </rPh>
    <rPh sb="54" eb="56">
      <t>チイ</t>
    </rPh>
    <rPh sb="57" eb="58">
      <t>カン</t>
    </rPh>
    <rPh sb="60" eb="62">
      <t>キョウテイ</t>
    </rPh>
    <rPh sb="62" eb="63">
      <t>ダイ</t>
    </rPh>
    <rPh sb="65" eb="66">
      <t>ジョウ</t>
    </rPh>
    <rPh sb="67" eb="86">
      <t>ドクリツギョウセイホウジンチュウリュウグントウロウドウシャロウムカンリキコウ</t>
    </rPh>
    <rPh sb="86" eb="87">
      <t>ホウ</t>
    </rPh>
    <rPh sb="87" eb="88">
      <t>ダイ</t>
    </rPh>
    <rPh sb="90" eb="91">
      <t>ジョウ</t>
    </rPh>
    <rPh sb="91" eb="92">
      <t>オヨ</t>
    </rPh>
    <rPh sb="93" eb="95">
      <t>ドウホウ</t>
    </rPh>
    <rPh sb="95" eb="97">
      <t>フソク</t>
    </rPh>
    <rPh sb="97" eb="98">
      <t>ダイ</t>
    </rPh>
    <rPh sb="99" eb="100">
      <t>ジョウ</t>
    </rPh>
    <phoneticPr fontId="6"/>
  </si>
  <si>
    <t>平成３１年度以降に係る防衛計画の大綱、中期防衛力整備計画（平成３１年度～平成３５年度）（平成３０年１２月１８日　国家安全保障会議決定・閣議決定） 
令和２年度独立行政法人駐留軍等労働者労務管理機構事業計画</t>
    <rPh sb="74" eb="76">
      <t>レイワ</t>
    </rPh>
    <phoneticPr fontId="6"/>
  </si>
  <si>
    <t>　駐留軍等及び諸機関のために労務に服する者の雇入れ、提供、労務管理、給与及び福利厚生に関する事業を行うことにより、駐留軍等及び諸機関に必要な労働力の確保を図ることを目的とする。</t>
    <phoneticPr fontId="6"/>
  </si>
  <si>
    <t>　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rPh sb="194" eb="195">
      <t>トウ</t>
    </rPh>
    <rPh sb="216" eb="217">
      <t>トウ</t>
    </rPh>
    <phoneticPr fontId="6"/>
  </si>
  <si>
    <t>-</t>
    <phoneticPr fontId="6"/>
  </si>
  <si>
    <t>業務達成基準
期間進行基準</t>
    <rPh sb="0" eb="2">
      <t>ギョウム</t>
    </rPh>
    <rPh sb="2" eb="4">
      <t>タッセイ</t>
    </rPh>
    <rPh sb="4" eb="6">
      <t>キジュン</t>
    </rPh>
    <rPh sb="7" eb="9">
      <t>キカン</t>
    </rPh>
    <rPh sb="9" eb="11">
      <t>シンコウ</t>
    </rPh>
    <rPh sb="11" eb="13">
      <t>キジュン</t>
    </rPh>
    <phoneticPr fontId="6"/>
  </si>
  <si>
    <t>人件費</t>
    <rPh sb="0" eb="3">
      <t>ジンケンヒ</t>
    </rPh>
    <phoneticPr fontId="6"/>
  </si>
  <si>
    <t>物件費</t>
    <rPh sb="0" eb="3">
      <t>ブッケンヒ</t>
    </rPh>
    <phoneticPr fontId="6"/>
  </si>
  <si>
    <t>基地従業員関係費</t>
    <rPh sb="0" eb="2">
      <t>キチ</t>
    </rPh>
    <rPh sb="2" eb="5">
      <t>ジュウギョウイン</t>
    </rPh>
    <rPh sb="5" eb="8">
      <t>カンケイヒ</t>
    </rPh>
    <phoneticPr fontId="6"/>
  </si>
  <si>
    <t>　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rPh sb="1" eb="2">
      <t>ホン</t>
    </rPh>
    <rPh sb="2" eb="4">
      <t>ジギョウ</t>
    </rPh>
    <rPh sb="5" eb="7">
      <t>ジッシ</t>
    </rPh>
    <rPh sb="7" eb="9">
      <t>セイカ</t>
    </rPh>
    <rPh sb="11" eb="14">
      <t>チュウリュウグン</t>
    </rPh>
    <rPh sb="14" eb="15">
      <t>トウ</t>
    </rPh>
    <rPh sb="15" eb="18">
      <t>ロウドウシャ</t>
    </rPh>
    <rPh sb="19" eb="21">
      <t>ヤトイイ</t>
    </rPh>
    <rPh sb="23" eb="25">
      <t>テイキョウ</t>
    </rPh>
    <rPh sb="26" eb="28">
      <t>ロウム</t>
    </rPh>
    <rPh sb="28" eb="30">
      <t>カンリ</t>
    </rPh>
    <rPh sb="31" eb="33">
      <t>キュウヨ</t>
    </rPh>
    <rPh sb="33" eb="34">
      <t>オヨ</t>
    </rPh>
    <rPh sb="35" eb="37">
      <t>フクリ</t>
    </rPh>
    <rPh sb="37" eb="39">
      <t>コウセイ</t>
    </rPh>
    <rPh sb="40" eb="41">
      <t>カン</t>
    </rPh>
    <rPh sb="43" eb="45">
      <t>ギョウム</t>
    </rPh>
    <rPh sb="46" eb="47">
      <t>オコナ</t>
    </rPh>
    <rPh sb="54" eb="57">
      <t>チュウリュウグン</t>
    </rPh>
    <rPh sb="57" eb="58">
      <t>トウ</t>
    </rPh>
    <rPh sb="58" eb="59">
      <t>オヨ</t>
    </rPh>
    <phoneticPr fontId="6"/>
  </si>
  <si>
    <t>　本事業は、駐留軍等労働者の雇入れ 、提供、労務管理、給与及び福利厚生に関する業務を行うことにより、駐留軍等及び諸機関に必要な労働力の確保を図るという目的を達成することを成果目標としており、平成３０年度及び令和元年度については、独立行政法人通則法第３５条の１１に基づき、主務大臣から成果目標は達成されている旨の評価を受けている。なお、令和２年度については、本年８月末までに評価を受けることとなっている。</t>
    <rPh sb="85" eb="87">
      <t>セイカ</t>
    </rPh>
    <rPh sb="87" eb="89">
      <t>モクヒョウ</t>
    </rPh>
    <rPh sb="95" eb="97">
      <t>ヘイセイ</t>
    </rPh>
    <rPh sb="99" eb="101">
      <t>ネンド</t>
    </rPh>
    <rPh sb="101" eb="102">
      <t>オヨ</t>
    </rPh>
    <rPh sb="103" eb="105">
      <t>レイワ</t>
    </rPh>
    <rPh sb="106" eb="108">
      <t>ネンド</t>
    </rPh>
    <rPh sb="114" eb="116">
      <t>ドクリツ</t>
    </rPh>
    <rPh sb="116" eb="118">
      <t>ギョウセイ</t>
    </rPh>
    <rPh sb="118" eb="120">
      <t>ホウジン</t>
    </rPh>
    <rPh sb="120" eb="123">
      <t>ツウソクホウ</t>
    </rPh>
    <rPh sb="123" eb="124">
      <t>ダイ</t>
    </rPh>
    <rPh sb="126" eb="127">
      <t>ジョウ</t>
    </rPh>
    <rPh sb="131" eb="132">
      <t>モト</t>
    </rPh>
    <rPh sb="135" eb="137">
      <t>シュム</t>
    </rPh>
    <rPh sb="137" eb="139">
      <t>ダイジン</t>
    </rPh>
    <rPh sb="141" eb="143">
      <t>セイカ</t>
    </rPh>
    <rPh sb="143" eb="145">
      <t>モクヒョウ</t>
    </rPh>
    <rPh sb="146" eb="148">
      <t>タッセイ</t>
    </rPh>
    <rPh sb="153" eb="154">
      <t>ムネ</t>
    </rPh>
    <rPh sb="155" eb="157">
      <t>ヒョウカ</t>
    </rPh>
    <rPh sb="158" eb="159">
      <t>ウ</t>
    </rPh>
    <rPh sb="167" eb="169">
      <t>レイワ</t>
    </rPh>
    <rPh sb="170" eb="172">
      <t>ネンド</t>
    </rPh>
    <rPh sb="178" eb="179">
      <t>ホン</t>
    </rPh>
    <rPh sb="179" eb="180">
      <t>ネン</t>
    </rPh>
    <rPh sb="181" eb="182">
      <t>ガツ</t>
    </rPh>
    <rPh sb="182" eb="183">
      <t>マツ</t>
    </rPh>
    <rPh sb="186" eb="188">
      <t>ヒョウカ</t>
    </rPh>
    <rPh sb="189" eb="190">
      <t>ウ</t>
    </rPh>
    <phoneticPr fontId="6"/>
  </si>
  <si>
    <t>機構運営関係費（物件費）の抑制。令和３年度は年度目標・事業計画の達成（元年度比△３．０％）。</t>
    <rPh sb="0" eb="2">
      <t>キコウ</t>
    </rPh>
    <rPh sb="2" eb="4">
      <t>ウンエイ</t>
    </rPh>
    <rPh sb="4" eb="7">
      <t>カンケイヒ</t>
    </rPh>
    <rPh sb="8" eb="11">
      <t>ブッケンヒ</t>
    </rPh>
    <rPh sb="13" eb="15">
      <t>ヨクセイ</t>
    </rPh>
    <rPh sb="16" eb="18">
      <t>レイワ</t>
    </rPh>
    <rPh sb="19" eb="21">
      <t>ネンド</t>
    </rPh>
    <rPh sb="22" eb="24">
      <t>ネンド</t>
    </rPh>
    <rPh sb="24" eb="26">
      <t>モクヒョウ</t>
    </rPh>
    <rPh sb="27" eb="29">
      <t>ジギョウ</t>
    </rPh>
    <rPh sb="29" eb="31">
      <t>ケイカク</t>
    </rPh>
    <rPh sb="32" eb="34">
      <t>タッセイ</t>
    </rPh>
    <rPh sb="35" eb="36">
      <t>ガン</t>
    </rPh>
    <rPh sb="36" eb="38">
      <t>ネンド</t>
    </rPh>
    <rPh sb="38" eb="39">
      <t>ヒ</t>
    </rPh>
    <phoneticPr fontId="6"/>
  </si>
  <si>
    <t>機構運営関係費（人件費、事務室等借料及び特殊要因を除く。）の抑制率の達成状況</t>
    <rPh sb="0" eb="2">
      <t>キコウ</t>
    </rPh>
    <rPh sb="2" eb="4">
      <t>ウンエイ</t>
    </rPh>
    <rPh sb="4" eb="7">
      <t>カンケイヒ</t>
    </rPh>
    <rPh sb="8" eb="11">
      <t>ジンケンヒ</t>
    </rPh>
    <rPh sb="12" eb="15">
      <t>ジムシツ</t>
    </rPh>
    <rPh sb="15" eb="16">
      <t>トウ</t>
    </rPh>
    <rPh sb="16" eb="18">
      <t>シャクリョウ</t>
    </rPh>
    <rPh sb="18" eb="19">
      <t>オヨ</t>
    </rPh>
    <rPh sb="20" eb="22">
      <t>トクシュ</t>
    </rPh>
    <rPh sb="22" eb="24">
      <t>ヨウイン</t>
    </rPh>
    <rPh sb="30" eb="32">
      <t>ヨクセイ</t>
    </rPh>
    <rPh sb="32" eb="33">
      <t>リツ</t>
    </rPh>
    <rPh sb="34" eb="36">
      <t>タッセイ</t>
    </rPh>
    <rPh sb="36" eb="38">
      <t>ジョウキョウ</t>
    </rPh>
    <phoneticPr fontId="6"/>
  </si>
  <si>
    <t>％</t>
    <phoneticPr fontId="6"/>
  </si>
  <si>
    <t>駐留軍等労働者数（各年度末現在の在籍者数）</t>
    <rPh sb="0" eb="3">
      <t>チュウリュウグン</t>
    </rPh>
    <rPh sb="3" eb="4">
      <t>トウ</t>
    </rPh>
    <rPh sb="4" eb="7">
      <t>ロウドウシャ</t>
    </rPh>
    <rPh sb="7" eb="8">
      <t>スウ</t>
    </rPh>
    <rPh sb="9" eb="12">
      <t>カクネンド</t>
    </rPh>
    <rPh sb="12" eb="13">
      <t>マツ</t>
    </rPh>
    <rPh sb="13" eb="15">
      <t>ゲンザイ</t>
    </rPh>
    <rPh sb="16" eb="19">
      <t>ザイセキシャ</t>
    </rPh>
    <rPh sb="19" eb="20">
      <t>スウ</t>
    </rPh>
    <phoneticPr fontId="6"/>
  </si>
  <si>
    <t>人</t>
    <rPh sb="0" eb="1">
      <t>ニン</t>
    </rPh>
    <phoneticPr fontId="6"/>
  </si>
  <si>
    <t>3,020/25,842</t>
    <phoneticPr fontId="6"/>
  </si>
  <si>
    <t>3,270/25,869</t>
    <phoneticPr fontId="6"/>
  </si>
  <si>
    <t>A.（独）駐留軍等労働者労務管理機構</t>
    <rPh sb="3" eb="4">
      <t>ドク</t>
    </rPh>
    <rPh sb="5" eb="8">
      <t>チュウリュウグン</t>
    </rPh>
    <rPh sb="8" eb="9">
      <t>トウ</t>
    </rPh>
    <rPh sb="9" eb="12">
      <t>ロウドウシャ</t>
    </rPh>
    <rPh sb="12" eb="14">
      <t>ロウム</t>
    </rPh>
    <rPh sb="14" eb="16">
      <t>カンリ</t>
    </rPh>
    <rPh sb="16" eb="18">
      <t>キコウ</t>
    </rPh>
    <phoneticPr fontId="6"/>
  </si>
  <si>
    <t>運営費交付金</t>
    <rPh sb="0" eb="3">
      <t>ウンエイヒ</t>
    </rPh>
    <rPh sb="3" eb="6">
      <t>コウフキン</t>
    </rPh>
    <phoneticPr fontId="6"/>
  </si>
  <si>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6"/>
  </si>
  <si>
    <t>－</t>
    <phoneticPr fontId="6"/>
  </si>
  <si>
    <t>（独）駐留軍等労働者労務管理機構</t>
    <rPh sb="1" eb="2">
      <t>ドク</t>
    </rPh>
    <rPh sb="3" eb="6">
      <t>チュウリュウグン</t>
    </rPh>
    <rPh sb="6" eb="7">
      <t>トウ</t>
    </rPh>
    <rPh sb="7" eb="10">
      <t>ロウドウシャ</t>
    </rPh>
    <rPh sb="10" eb="12">
      <t>ロウム</t>
    </rPh>
    <rPh sb="12" eb="14">
      <t>カンリ</t>
    </rPh>
    <rPh sb="14" eb="16">
      <t>キコウ</t>
    </rPh>
    <phoneticPr fontId="6"/>
  </si>
  <si>
    <t>基地従業員及び機構運営に関する経費</t>
    <rPh sb="0" eb="2">
      <t>キチ</t>
    </rPh>
    <rPh sb="2" eb="5">
      <t>ジュウギョウイン</t>
    </rPh>
    <rPh sb="5" eb="6">
      <t>オヨ</t>
    </rPh>
    <rPh sb="7" eb="9">
      <t>キコウ</t>
    </rPh>
    <rPh sb="9" eb="11">
      <t>ウンエイ</t>
    </rPh>
    <rPh sb="12" eb="13">
      <t>カン</t>
    </rPh>
    <rPh sb="15" eb="17">
      <t>ケイヒ</t>
    </rPh>
    <phoneticPr fontId="6"/>
  </si>
  <si>
    <t>－</t>
  </si>
  <si>
    <t>3,339/25,810</t>
    <phoneticPr fontId="6"/>
  </si>
  <si>
    <t>3,263/25,810</t>
    <phoneticPr fontId="6"/>
  </si>
  <si>
    <t>山口北州印刷株式会社</t>
    <phoneticPr fontId="6"/>
  </si>
  <si>
    <t>株式会社ONE</t>
    <phoneticPr fontId="6"/>
  </si>
  <si>
    <t>株式会社　萬告社</t>
    <phoneticPr fontId="6"/>
  </si>
  <si>
    <t>赤道印刷有限会社</t>
    <phoneticPr fontId="6"/>
  </si>
  <si>
    <t>株式会社　小田急エージェンシー</t>
    <phoneticPr fontId="6"/>
  </si>
  <si>
    <t>株式会社ｙｅｌｌ</t>
    <phoneticPr fontId="6"/>
  </si>
  <si>
    <t>株式会社モリイチ</t>
    <phoneticPr fontId="6"/>
  </si>
  <si>
    <t>株式会社サンエイ企画</t>
    <phoneticPr fontId="6"/>
  </si>
  <si>
    <t>株式会社横浜メディアアド</t>
    <phoneticPr fontId="6"/>
  </si>
  <si>
    <t>在日米軍従業員募集ポスターの駅掲示</t>
    <phoneticPr fontId="6"/>
  </si>
  <si>
    <t>駐留軍等労働者の事前募集に係る募集要項等の印刷</t>
    <phoneticPr fontId="6"/>
  </si>
  <si>
    <t>岩国商工会議所</t>
    <phoneticPr fontId="6"/>
  </si>
  <si>
    <t>神奈川西部職業能力開発推進協議会</t>
    <phoneticPr fontId="6"/>
  </si>
  <si>
    <t>長崎県職員生活協同組合</t>
    <rPh sb="0" eb="3">
      <t>ナガサキケン</t>
    </rPh>
    <rPh sb="3" eb="5">
      <t>ショクイン</t>
    </rPh>
    <rPh sb="5" eb="7">
      <t>セイカツ</t>
    </rPh>
    <rPh sb="7" eb="9">
      <t>キョウドウ</t>
    </rPh>
    <rPh sb="9" eb="11">
      <t>クミアイ</t>
    </rPh>
    <phoneticPr fontId="5"/>
  </si>
  <si>
    <t>在日米軍従業員募集リーフレットの配布</t>
    <rPh sb="0" eb="2">
      <t>ザイニチ</t>
    </rPh>
    <rPh sb="2" eb="4">
      <t>ベイグン</t>
    </rPh>
    <rPh sb="4" eb="7">
      <t>ジュウギョウイン</t>
    </rPh>
    <rPh sb="7" eb="9">
      <t>ボシュウ</t>
    </rPh>
    <rPh sb="16" eb="18">
      <t>ハイフ</t>
    </rPh>
    <phoneticPr fontId="6"/>
  </si>
  <si>
    <t>在日米軍従業員募集ポスタ－の掲示</t>
    <rPh sb="0" eb="2">
      <t>ザイニチ</t>
    </rPh>
    <rPh sb="2" eb="4">
      <t>ベイグン</t>
    </rPh>
    <rPh sb="4" eb="7">
      <t>ジュウギョウイン</t>
    </rPh>
    <rPh sb="7" eb="9">
      <t>ボシュウ</t>
    </rPh>
    <rPh sb="14" eb="16">
      <t>ケイジ</t>
    </rPh>
    <phoneticPr fontId="6"/>
  </si>
  <si>
    <t>佐世保市</t>
    <phoneticPr fontId="6"/>
  </si>
  <si>
    <t>会費</t>
    <rPh sb="0" eb="2">
      <t>カイヒ</t>
    </rPh>
    <phoneticPr fontId="6"/>
  </si>
  <si>
    <t>在日米軍従業員募集ポスターの掲示</t>
    <rPh sb="0" eb="2">
      <t>ザイニチ</t>
    </rPh>
    <rPh sb="2" eb="4">
      <t>ベイグン</t>
    </rPh>
    <rPh sb="4" eb="7">
      <t>ジュウギョウイン</t>
    </rPh>
    <rPh sb="7" eb="9">
      <t>ボシュウ</t>
    </rPh>
    <rPh sb="14" eb="16">
      <t>ケイジ</t>
    </rPh>
    <phoneticPr fontId="6"/>
  </si>
  <si>
    <t>-</t>
    <phoneticPr fontId="6"/>
  </si>
  <si>
    <t>在日米軍従業員募集ポスターの掲示</t>
    <phoneticPr fontId="6"/>
  </si>
  <si>
    <t>業務委託費</t>
    <rPh sb="0" eb="2">
      <t>ギョウム</t>
    </rPh>
    <rPh sb="2" eb="5">
      <t>イタクヒ</t>
    </rPh>
    <phoneticPr fontId="6"/>
  </si>
  <si>
    <t>在日米軍従業員募集リーフレットの配布</t>
    <phoneticPr fontId="6"/>
  </si>
  <si>
    <t>B.岩国商工会議所</t>
    <rPh sb="2" eb="4">
      <t>イワクニ</t>
    </rPh>
    <rPh sb="4" eb="6">
      <t>ショウコウ</t>
    </rPh>
    <rPh sb="6" eb="9">
      <t>カイギショ</t>
    </rPh>
    <phoneticPr fontId="6"/>
  </si>
  <si>
    <t>C.山口北州印刷株式会社</t>
    <phoneticPr fontId="6"/>
  </si>
  <si>
    <t>印刷製本費</t>
    <rPh sb="0" eb="2">
      <t>インサツ</t>
    </rPh>
    <rPh sb="2" eb="4">
      <t>セイホン</t>
    </rPh>
    <rPh sb="4" eb="5">
      <t>ヒ</t>
    </rPh>
    <phoneticPr fontId="6"/>
  </si>
  <si>
    <t>求人サイト掲載</t>
    <phoneticPr fontId="6"/>
  </si>
  <si>
    <t>求人情報誌掲載</t>
    <phoneticPr fontId="6"/>
  </si>
  <si>
    <t>在日米軍従業員募集ポスターの駅掲示</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</si>
  <si>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6"/>
  </si>
  <si>
    <t>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</si>
  <si>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6"/>
  </si>
  <si>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6"/>
  </si>
  <si>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6"/>
  </si>
  <si>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6"/>
  </si>
  <si>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6"/>
  </si>
  <si>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6"/>
  </si>
  <si>
    <t>関係法令に基づき、原則、一般競争入札を行っており、適正な契約及び競争性が確保されている。
競争性のない随意契約については、在日米軍従業員募集ポスター掲示に係る手数料等であり、契約相手方が特定されるものである。</t>
    <rPh sb="0" eb="2">
      <t>カンケイ</t>
    </rPh>
    <rPh sb="2" eb="4">
      <t>ホウレイ</t>
    </rPh>
    <rPh sb="5" eb="6">
      <t>モト</t>
    </rPh>
    <rPh sb="9" eb="11">
      <t>ゲンソク</t>
    </rPh>
    <rPh sb="12" eb="14">
      <t>イッパン</t>
    </rPh>
    <rPh sb="14" eb="16">
      <t>キョウソウ</t>
    </rPh>
    <rPh sb="16" eb="18">
      <t>ニュウサツ</t>
    </rPh>
    <rPh sb="19" eb="20">
      <t>オコナ</t>
    </rPh>
    <rPh sb="25" eb="27">
      <t>テキセイ</t>
    </rPh>
    <rPh sb="28" eb="30">
      <t>ケイヤク</t>
    </rPh>
    <rPh sb="30" eb="31">
      <t>オヨ</t>
    </rPh>
    <rPh sb="32" eb="35">
      <t>キョウソウセイ</t>
    </rPh>
    <rPh sb="36" eb="38">
      <t>カクホ</t>
    </rPh>
    <rPh sb="45" eb="48">
      <t>キョウソウセイ</t>
    </rPh>
    <rPh sb="51" eb="53">
      <t>ズイイ</t>
    </rPh>
    <rPh sb="53" eb="55">
      <t>ケイヤク</t>
    </rPh>
    <rPh sb="61" eb="63">
      <t>ザイニチ</t>
    </rPh>
    <rPh sb="63" eb="65">
      <t>ベイグン</t>
    </rPh>
    <rPh sb="65" eb="68">
      <t>ジュウギョウイン</t>
    </rPh>
    <rPh sb="68" eb="70">
      <t>ボシュウ</t>
    </rPh>
    <rPh sb="74" eb="76">
      <t>ケイジ</t>
    </rPh>
    <rPh sb="77" eb="78">
      <t>カカ</t>
    </rPh>
    <rPh sb="79" eb="82">
      <t>テスウリョウ</t>
    </rPh>
    <rPh sb="82" eb="83">
      <t>トウ</t>
    </rPh>
    <rPh sb="87" eb="89">
      <t>ケイヤク</t>
    </rPh>
    <rPh sb="89" eb="92">
      <t>アイテガタ</t>
    </rPh>
    <rPh sb="93" eb="95">
      <t>トクテイ</t>
    </rPh>
    <phoneticPr fontId="6"/>
  </si>
  <si>
    <t>無</t>
  </si>
  <si>
    <t>有</t>
  </si>
  <si>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6"/>
  </si>
  <si>
    <t>-</t>
  </si>
  <si>
    <t>-</t>
    <phoneticPr fontId="6"/>
  </si>
  <si>
    <t>在日米軍従業員募集用品の作成</t>
    <rPh sb="10" eb="11">
      <t>ヒン</t>
    </rPh>
    <rPh sb="12" eb="14">
      <t>サクセイ</t>
    </rPh>
    <phoneticPr fontId="6"/>
  </si>
  <si>
    <t>在日米軍従業員募集パンフレット等の作成</t>
    <phoneticPr fontId="6"/>
  </si>
  <si>
    <t>在日米軍従業員募集パンフレット等の作成</t>
    <phoneticPr fontId="6"/>
  </si>
  <si>
    <t>-</t>
    <phoneticPr fontId="6"/>
  </si>
  <si>
    <t>従業員お知らせカード作成</t>
    <rPh sb="0" eb="3">
      <t>ジュウギョウイン</t>
    </rPh>
    <rPh sb="4" eb="5">
      <t>シ</t>
    </rPh>
    <rPh sb="10" eb="12">
      <t>サクセイ</t>
    </rPh>
    <phoneticPr fontId="6"/>
  </si>
  <si>
    <t>-</t>
    <phoneticPr fontId="6"/>
  </si>
  <si>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２年３月に認可した令和３年度独立行政法人駐留軍等労働者労務管理機構事業計画において、人件費、事務室等借料及び特殊要因を除く機構運営関係費について、令和２年度を基準として３％の縮減を図る（特殊要因を除く）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rPh sb="341" eb="343">
      <t>レイワ</t>
    </rPh>
    <rPh sb="352" eb="354">
      <t>レイワ</t>
    </rPh>
    <rPh sb="389" eb="393">
      <t>ジムシツトウ</t>
    </rPh>
    <rPh sb="393" eb="395">
      <t>シャクリョウ</t>
    </rPh>
    <rPh sb="395" eb="396">
      <t>オヨ</t>
    </rPh>
    <rPh sb="397" eb="399">
      <t>トクシュ</t>
    </rPh>
    <rPh sb="399" eb="401">
      <t>ヨウイン</t>
    </rPh>
    <rPh sb="416" eb="418">
      <t>レイワ</t>
    </rPh>
    <rPh sb="436" eb="438">
      <t>トクシュ</t>
    </rPh>
    <rPh sb="438" eb="440">
      <t>ヨウイン</t>
    </rPh>
    <rPh sb="441" eb="442">
      <t>ノゾ</t>
    </rPh>
    <phoneticPr fontId="5"/>
  </si>
  <si>
    <t>令和３年度年度目標を達成するため令和３年度事業計画が防衛大臣により認可されたところであり、掲げている各事項について適切に実施する。</t>
    <rPh sb="0" eb="2">
      <t>レイワ</t>
    </rPh>
    <rPh sb="16" eb="18">
      <t>レイワ</t>
    </rPh>
    <phoneticPr fontId="5"/>
  </si>
  <si>
    <t>-</t>
    <phoneticPr fontId="6"/>
  </si>
  <si>
    <t>百万円/人</t>
    <rPh sb="0" eb="1">
      <t>ヒャク</t>
    </rPh>
    <rPh sb="1" eb="3">
      <t>マンエン</t>
    </rPh>
    <rPh sb="4" eb="5">
      <t>ヒト</t>
    </rPh>
    <phoneticPr fontId="6"/>
  </si>
  <si>
    <t>X/Y</t>
    <phoneticPr fontId="6"/>
  </si>
  <si>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6"/>
  </si>
  <si>
    <t>社会福祉法人 青森県コロニー協会</t>
    <phoneticPr fontId="6"/>
  </si>
  <si>
    <t>株式会社　近宣</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</si>
</sst>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177" fontId="0" fillId="5" borderId="9" xfId="0" applyNumberFormat="1" applyFont="1" applyFill="1" applyBorder="1" applyAlignment="1" applyProtection="1">
      <alignment horizontal="center" vertical="center" shrinkToFi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22" xfId="1" applyFont="1" applyFill="1" applyBorder="1" applyAlignment="1" applyProtection="1">
      <alignment horizontal="left" vertical="center" wrapText="1" shrinkToFit="1"/>
      <protection locked="0"/>
    </xf>
    <xf numFmtId="0" fontId="5" fillId="0" borderId="23" xfId="1" applyFont="1" applyFill="1" applyBorder="1" applyAlignment="1" applyProtection="1">
      <alignment horizontal="left" vertical="center" wrapText="1" shrinkToFit="1"/>
      <protection locked="0"/>
    </xf>
    <xf numFmtId="0" fontId="5" fillId="0" borderId="32" xfId="1"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24848</xdr:colOff>
      <xdr:row>160</xdr:row>
      <xdr:rowOff>173935</xdr:rowOff>
    </xdr:from>
    <xdr:to>
      <xdr:col>42</xdr:col>
      <xdr:colOff>78749</xdr:colOff>
      <xdr:row>186</xdr:row>
      <xdr:rowOff>189229</xdr:rowOff>
    </xdr:to>
    <xdr:grpSp>
      <xdr:nvGrpSpPr>
        <xdr:cNvPr id="2" name="グループ化 44"/>
        <xdr:cNvGrpSpPr>
          <a:grpSpLocks/>
        </xdr:cNvGrpSpPr>
      </xdr:nvGrpSpPr>
      <xdr:grpSpPr bwMode="auto">
        <a:xfrm>
          <a:off x="1739348" y="38166779"/>
          <a:ext cx="7340526" cy="9921294"/>
          <a:chOff x="1475525" y="30768473"/>
          <a:chExt cx="6890711" cy="8994417"/>
        </a:xfrm>
      </xdr:grpSpPr>
      <xdr:sp macro="" textlink="">
        <xdr:nvSpPr>
          <xdr:cNvPr id="3" name="Rectangle 76"/>
          <xdr:cNvSpPr>
            <a:spLocks noChangeArrowheads="1"/>
          </xdr:cNvSpPr>
        </xdr:nvSpPr>
        <xdr:spPr bwMode="auto">
          <a:xfrm>
            <a:off x="6554137" y="37745919"/>
            <a:ext cx="1407822" cy="319001"/>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sp macro="" textlink="">
        <xdr:nvSpPr>
          <xdr:cNvPr id="4" name="AutoShape 73"/>
          <xdr:cNvSpPr>
            <a:spLocks noChangeArrowheads="1"/>
          </xdr:cNvSpPr>
        </xdr:nvSpPr>
        <xdr:spPr bwMode="auto">
          <a:xfrm>
            <a:off x="1995129" y="38666534"/>
            <a:ext cx="1883581" cy="927917"/>
          </a:xfrm>
          <a:prstGeom prst="bracketPair">
            <a:avLst>
              <a:gd name="adj" fmla="val 16667"/>
            </a:avLst>
          </a:prstGeom>
          <a:noFill/>
          <a:ln w="9525">
            <a:solidFill>
              <a:srgbClr val="000000"/>
            </a:solidFill>
            <a:round/>
            <a:headEnd/>
            <a:tailEnd/>
          </a:ln>
          <a:extLst/>
        </xdr:spPr>
        <xdr:txBody>
          <a:bodyPr vertOverflow="clip" wrap="square" lIns="27432" tIns="18288" rIns="27432" bIns="0" anchor="ctr" upright="1"/>
          <a:lstStyle/>
          <a:p>
            <a:pPr algn="ctr" rtl="0">
              <a:lnSpc>
                <a:spcPts val="1200"/>
              </a:lnSpc>
              <a:defRPr sz="1000"/>
            </a:pPr>
            <a:r>
              <a:rPr lang="ja-JP" altLang="en-US" sz="1100">
                <a:solidFill>
                  <a:sysClr val="windowText" lastClr="000000"/>
                </a:solidFill>
              </a:rPr>
              <a:t>募集関係費</a:t>
            </a:r>
          </a:p>
        </xdr:txBody>
      </xdr:sp>
      <xdr:sp macro="" textlink="">
        <xdr:nvSpPr>
          <xdr:cNvPr id="5" name="Rectangle 74"/>
          <xdr:cNvSpPr>
            <a:spLocks noChangeArrowheads="1"/>
          </xdr:cNvSpPr>
        </xdr:nvSpPr>
        <xdr:spPr bwMode="auto">
          <a:xfrm>
            <a:off x="1475525" y="37524711"/>
            <a:ext cx="3085817" cy="304769"/>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sp macro="" textlink="">
        <xdr:nvSpPr>
          <xdr:cNvPr id="6" name="Rectangle 75"/>
          <xdr:cNvSpPr>
            <a:spLocks noChangeArrowheads="1"/>
          </xdr:cNvSpPr>
        </xdr:nvSpPr>
        <xdr:spPr bwMode="auto">
          <a:xfrm>
            <a:off x="2252440" y="37966019"/>
            <a:ext cx="1171606" cy="607114"/>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公益法人等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 5</a:t>
            </a:r>
            <a:r>
              <a:rPr lang="ja-JP" altLang="en-US" sz="1100" b="0" i="0" u="none" strike="noStrike" baseline="0">
                <a:solidFill>
                  <a:srgbClr val="000000"/>
                </a:solidFill>
                <a:latin typeface="ＭＳ Ｐゴシック"/>
                <a:ea typeface="ＭＳ Ｐゴシック"/>
              </a:rPr>
              <a:t>機関)</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0.1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7" name="AutoShape 77"/>
          <xdr:cNvSpPr>
            <a:spLocks noChangeArrowheads="1"/>
          </xdr:cNvSpPr>
        </xdr:nvSpPr>
        <xdr:spPr bwMode="auto">
          <a:xfrm>
            <a:off x="6327901" y="38692999"/>
            <a:ext cx="1856131" cy="1069891"/>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募集関係費</a:t>
            </a:r>
            <a:endParaRPr lang="en-US" altLang="ja-JP" sz="1100" b="0" i="0" u="none" strike="noStrike" baseline="0">
              <a:solidFill>
                <a:srgbClr val="000000"/>
              </a:solidFill>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ea"/>
                <a:ea typeface="+mn-ea"/>
                <a:cs typeface="+mn-cs"/>
              </a:rPr>
              <a:t>従業員ハンドブック</a:t>
            </a:r>
            <a:endParaRPr lang="ja-JP" altLang="ja-JP" sz="1100">
              <a:effectLst/>
              <a:latin typeface="+mn-ea"/>
              <a:ea typeface="+mn-ea"/>
            </a:endParaRPr>
          </a:p>
          <a:p>
            <a:pPr algn="ctr"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8" name="Rectangle 78"/>
          <xdr:cNvSpPr>
            <a:spLocks noChangeArrowheads="1"/>
          </xdr:cNvSpPr>
        </xdr:nvSpPr>
        <xdr:spPr bwMode="auto">
          <a:xfrm>
            <a:off x="6265182" y="37483909"/>
            <a:ext cx="2101054" cy="254143"/>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sp macro="" textlink="">
        <xdr:nvSpPr>
          <xdr:cNvPr id="9" name="Rectangle 79"/>
          <xdr:cNvSpPr>
            <a:spLocks noChangeArrowheads="1"/>
          </xdr:cNvSpPr>
        </xdr:nvSpPr>
        <xdr:spPr bwMode="auto">
          <a:xfrm>
            <a:off x="6661864" y="37965171"/>
            <a:ext cx="1180618" cy="616454"/>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 30</a:t>
            </a:r>
            <a:r>
              <a:rPr lang="ja-JP" altLang="en-US" sz="1100" b="0" i="0" u="none" strike="noStrike" baseline="0">
                <a:solidFill>
                  <a:sysClr val="windowText" lastClr="000000"/>
                </a:solidFill>
                <a:latin typeface="ＭＳ Ｐゴシック"/>
                <a:ea typeface="ＭＳ Ｐゴシック"/>
              </a:rPr>
              <a:t>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endParaRPr lang="ja-JP" altLang="en-US"/>
          </a:p>
        </xdr:txBody>
      </xdr:sp>
      <xdr:cxnSp macro="">
        <xdr:nvCxnSpPr>
          <xdr:cNvPr id="10" name="AutoShape 88"/>
          <xdr:cNvCxnSpPr>
            <a:cxnSpLocks noChangeShapeType="1"/>
          </xdr:cNvCxnSpPr>
        </xdr:nvCxnSpPr>
        <xdr:spPr bwMode="auto">
          <a:xfrm rot="16200000" flipH="1">
            <a:off x="4857913" y="34837364"/>
            <a:ext cx="1400175" cy="3381375"/>
          </a:xfrm>
          <a:prstGeom prst="bentConnector3">
            <a:avLst>
              <a:gd name="adj1" fmla="val 4966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grpSp>
        <xdr:nvGrpSpPr>
          <xdr:cNvPr id="11" name="グループ化 43"/>
          <xdr:cNvGrpSpPr>
            <a:grpSpLocks/>
          </xdr:cNvGrpSpPr>
        </xdr:nvGrpSpPr>
        <xdr:grpSpPr bwMode="auto">
          <a:xfrm>
            <a:off x="3138035" y="30768473"/>
            <a:ext cx="4893706" cy="4997013"/>
            <a:chOff x="3138035" y="30768473"/>
            <a:chExt cx="4893706" cy="4997013"/>
          </a:xfrm>
        </xdr:grpSpPr>
        <xdr:sp macro="" textlink="">
          <xdr:nvSpPr>
            <xdr:cNvPr id="12" name="Rectangle 48"/>
            <xdr:cNvSpPr>
              <a:spLocks noChangeArrowheads="1"/>
            </xdr:cNvSpPr>
          </xdr:nvSpPr>
          <xdr:spPr bwMode="auto">
            <a:xfrm>
              <a:off x="4297776" y="30768473"/>
              <a:ext cx="2463160"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680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3" name="AutoShape 49"/>
            <xdr:cNvSpPr>
              <a:spLocks noChangeArrowheads="1"/>
            </xdr:cNvSpPr>
          </xdr:nvSpPr>
          <xdr:spPr bwMode="auto">
            <a:xfrm>
              <a:off x="4291616" y="31440968"/>
              <a:ext cx="2478396" cy="943361"/>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p>
          </xdr:txBody>
        </xdr:sp>
        <xdr:sp macro="" textlink="">
          <xdr:nvSpPr>
            <xdr:cNvPr id="14" name="Rectangle 58"/>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基地従業員関係費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15" name="AutoShape 59"/>
            <xdr:cNvSpPr>
              <a:spLocks noChangeArrowheads="1"/>
            </xdr:cNvSpPr>
          </xdr:nvSpPr>
          <xdr:spPr bwMode="auto">
            <a:xfrm>
              <a:off x="3138035" y="35111671"/>
              <a:ext cx="1568149"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駐留軍等労働者に対する労務管理業務等に要する経費</a:t>
              </a:r>
              <a:endParaRPr lang="ja-JP" altLang="en-US"/>
            </a:p>
          </xdr:txBody>
        </xdr:sp>
        <xdr:sp macro="" textlink="">
          <xdr:nvSpPr>
            <xdr:cNvPr id="16" name="AutoShape 60"/>
            <xdr:cNvSpPr>
              <a:spLocks noChangeArrowheads="1"/>
            </xdr:cNvSpPr>
          </xdr:nvSpPr>
          <xdr:spPr bwMode="auto">
            <a:xfrm>
              <a:off x="6517666" y="35046290"/>
              <a:ext cx="1514075"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役職員の給料、事務室等の賃借料などの事務的経費</a:t>
              </a:r>
              <a:endParaRPr lang="ja-JP" altLang="en-US"/>
            </a:p>
          </xdr:txBody>
        </xdr:sp>
        <xdr:sp macro="" textlink="">
          <xdr:nvSpPr>
            <xdr:cNvPr id="17" name="Rectangle 62"/>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機構運営関係費</a:t>
              </a:r>
            </a:p>
            <a:p>
              <a:pPr algn="ctr" rtl="0">
                <a:lnSpc>
                  <a:spcPts val="1300"/>
                </a:lnSpc>
                <a:defRPr sz="1000"/>
              </a:pPr>
              <a:r>
                <a:rPr lang="en-US" altLang="ja-JP" sz="1100" b="0" i="0" u="none" strike="noStrike" baseline="0">
                  <a:solidFill>
                    <a:srgbClr val="000000"/>
                  </a:solidFill>
                  <a:latin typeface="ＭＳ Ｐゴシック"/>
                  <a:ea typeface="ＭＳ Ｐゴシック"/>
                </a:rPr>
                <a:t>719</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18" name="Rectangle 69"/>
            <xdr:cNvSpPr>
              <a:spLocks noChangeArrowheads="1"/>
            </xdr:cNvSpPr>
          </xdr:nvSpPr>
          <xdr:spPr bwMode="auto">
            <a:xfrm>
              <a:off x="4306787" y="32655196"/>
              <a:ext cx="2435276"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729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9" name="AutoShape 70"/>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基地従業員関係費、機構運営関係費について執行</a:t>
              </a:r>
              <a:endParaRPr lang="ja-JP" altLang="en-US"/>
            </a:p>
          </xdr:txBody>
        </xdr:sp>
        <xdr:cxnSp macro="">
          <xdr:nvCxnSpPr>
            <xdr:cNvPr id="20" name="直線コネクタ 19"/>
            <xdr:cNvCxnSpPr/>
          </xdr:nvCxnSpPr>
          <xdr:spPr>
            <a:xfrm rot="16200000" flipH="1">
              <a:off x="5312466" y="33990846"/>
              <a:ext cx="373608"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a:off x="3813961" y="34177650"/>
              <a:ext cx="346074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rot="5400000">
              <a:off x="3659847" y="34350445"/>
              <a:ext cx="30822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rot="5400000">
              <a:off x="7125260" y="34327093"/>
              <a:ext cx="29888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xdr:nvCxnSpPr>
          <xdr:spPr>
            <a:xfrm rot="16200000" flipH="1">
              <a:off x="5373177" y="32510423"/>
              <a:ext cx="252186"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15</xdr:col>
      <xdr:colOff>190501</xdr:colOff>
      <xdr:row>175</xdr:row>
      <xdr:rowOff>49695</xdr:rowOff>
    </xdr:from>
    <xdr:to>
      <xdr:col>19</xdr:col>
      <xdr:colOff>207811</xdr:colOff>
      <xdr:row>179</xdr:row>
      <xdr:rowOff>49694</xdr:rowOff>
    </xdr:to>
    <xdr:cxnSp macro="">
      <xdr:nvCxnSpPr>
        <xdr:cNvPr id="26" name="AutoShape 88"/>
        <xdr:cNvCxnSpPr>
          <a:cxnSpLocks noChangeShapeType="1"/>
        </xdr:cNvCxnSpPr>
      </xdr:nvCxnSpPr>
      <xdr:spPr bwMode="auto">
        <a:xfrm rot="5400000">
          <a:off x="3098069" y="67925301"/>
          <a:ext cx="1523999" cy="878702"/>
        </a:xfrm>
        <a:prstGeom prst="bentConnector3">
          <a:avLst>
            <a:gd name="adj1" fmla="val 50000"/>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113</v>
      </c>
      <c r="B1" s="42" t="s">
        <v>114</v>
      </c>
      <c r="F1" s="44" t="s">
        <v>4</v>
      </c>
      <c r="G1" s="44" t="s">
        <v>115</v>
      </c>
      <c r="K1" s="45" t="s">
        <v>116</v>
      </c>
      <c r="L1" s="42" t="s">
        <v>114</v>
      </c>
      <c r="O1" s="43"/>
      <c r="P1" s="44" t="s">
        <v>5</v>
      </c>
      <c r="Q1" s="44" t="s">
        <v>115</v>
      </c>
      <c r="T1" s="43"/>
      <c r="U1" s="46" t="s">
        <v>117</v>
      </c>
      <c r="W1" s="46" t="s">
        <v>344</v>
      </c>
      <c r="Y1" s="46" t="s">
        <v>118</v>
      </c>
      <c r="Z1" s="46" t="s">
        <v>522</v>
      </c>
      <c r="AA1" s="46" t="s">
        <v>119</v>
      </c>
      <c r="AB1" s="46" t="s">
        <v>523</v>
      </c>
      <c r="AC1" s="46" t="s">
        <v>120</v>
      </c>
      <c r="AD1" s="47"/>
      <c r="AE1" s="46" t="s">
        <v>121</v>
      </c>
      <c r="AF1" s="48"/>
      <c r="AG1" s="50" t="s">
        <v>63</v>
      </c>
      <c r="AI1" s="50" t="s">
        <v>122</v>
      </c>
      <c r="AK1" s="50" t="s">
        <v>123</v>
      </c>
      <c r="AM1" s="87" t="s">
        <v>319</v>
      </c>
      <c r="AP1" s="47" t="s">
        <v>320</v>
      </c>
    </row>
    <row r="2" spans="1:42" ht="13.5" customHeight="1" x14ac:dyDescent="0.15">
      <c r="A2" s="51" t="s">
        <v>124</v>
      </c>
      <c r="B2" s="52"/>
      <c r="C2" s="43" t="str">
        <f>IF(B2="","",A2)</f>
        <v/>
      </c>
      <c r="D2" s="43" t="str">
        <f>IF(C2="","",IF(D1&lt;&gt;"",CONCATENATE(D1,"、",C2),C2))</f>
        <v/>
      </c>
      <c r="F2" s="53" t="s">
        <v>125</v>
      </c>
      <c r="G2" s="54" t="s">
        <v>761</v>
      </c>
      <c r="H2" s="43" t="str">
        <f>IF(G2="","",F2)</f>
        <v>一般会計</v>
      </c>
      <c r="I2" s="43" t="str">
        <f>IF(H2="","",IF(I1&lt;&gt;"",CONCATENATE(I1,"、",H2),H2))</f>
        <v>一般会計</v>
      </c>
      <c r="K2" s="51" t="s">
        <v>126</v>
      </c>
      <c r="L2" s="52"/>
      <c r="M2" s="43" t="str">
        <f>IF(L2="","",K2)</f>
        <v/>
      </c>
      <c r="N2" s="43" t="str">
        <f>IF(M2="","",IF(N1&lt;&gt;"",CONCATENATE(N1,"、",M2),M2))</f>
        <v/>
      </c>
      <c r="O2" s="43"/>
      <c r="P2" s="53" t="s">
        <v>127</v>
      </c>
      <c r="Q2" s="54"/>
      <c r="R2" s="43" t="str">
        <f>IF(Q2="","",P2)</f>
        <v/>
      </c>
      <c r="S2" s="43" t="str">
        <f>IF(R2="","",IF(S1&lt;&gt;"",CONCATENATE(S1,"、",R2),R2))</f>
        <v/>
      </c>
      <c r="T2" s="43"/>
      <c r="U2" s="55" t="s">
        <v>648</v>
      </c>
      <c r="W2" s="55" t="s">
        <v>128</v>
      </c>
      <c r="Y2" s="55" t="s">
        <v>129</v>
      </c>
      <c r="Z2" s="55" t="s">
        <v>129</v>
      </c>
      <c r="AA2" s="55" t="s">
        <v>386</v>
      </c>
      <c r="AB2" s="55" t="s">
        <v>524</v>
      </c>
      <c r="AC2" s="56" t="s">
        <v>130</v>
      </c>
      <c r="AD2" s="47"/>
      <c r="AE2" s="57" t="s">
        <v>131</v>
      </c>
      <c r="AF2" s="48"/>
      <c r="AG2" s="59" t="s">
        <v>333</v>
      </c>
      <c r="AI2" s="50" t="s">
        <v>379</v>
      </c>
      <c r="AK2" s="50" t="s">
        <v>133</v>
      </c>
      <c r="AM2" s="85"/>
      <c r="AN2" s="85"/>
      <c r="AP2" s="59" t="s">
        <v>333</v>
      </c>
    </row>
    <row r="3" spans="1:42" ht="13.5" customHeight="1" x14ac:dyDescent="0.15">
      <c r="A3" s="51" t="s">
        <v>134</v>
      </c>
      <c r="B3" s="52"/>
      <c r="C3" s="43" t="str">
        <f t="shared" ref="C3:C24" si="0">IF(B3="","",A3)</f>
        <v/>
      </c>
      <c r="D3" s="43" t="str">
        <f>IF(C3="",D2,IF(D2&lt;&gt;"",CONCATENATE(D2,"、",C3),C3))</f>
        <v/>
      </c>
      <c r="F3" s="58" t="s">
        <v>135</v>
      </c>
      <c r="G3" s="54"/>
      <c r="H3" s="43" t="str">
        <f t="shared" ref="H3:H37" si="1">IF(G3="","",F3)</f>
        <v/>
      </c>
      <c r="I3" s="43" t="str">
        <f>IF(H3="",I2,IF(I2&lt;&gt;"",CONCATENATE(I2,"、",H3),H3))</f>
        <v>一般会計</v>
      </c>
      <c r="K3" s="51" t="s">
        <v>136</v>
      </c>
      <c r="L3" s="52"/>
      <c r="M3" s="43" t="str">
        <f t="shared" ref="M3:M11" si="2">IF(L3="","",K3)</f>
        <v/>
      </c>
      <c r="N3" s="43" t="str">
        <f>IF(M3="",N2,IF(N2&lt;&gt;"",CONCATENATE(N2,"、",M3),M3))</f>
        <v/>
      </c>
      <c r="O3" s="43"/>
      <c r="P3" s="53" t="s">
        <v>137</v>
      </c>
      <c r="Q3" s="54"/>
      <c r="R3" s="43" t="str">
        <f t="shared" ref="R3:R8" si="3">IF(Q3="","",P3)</f>
        <v/>
      </c>
      <c r="S3" s="43" t="str">
        <f t="shared" ref="S3:S8" si="4">IF(R3="",S2,IF(S2&lt;&gt;"",CONCATENATE(S2,"、",R3),R3))</f>
        <v/>
      </c>
      <c r="T3" s="43"/>
      <c r="U3" s="55" t="s">
        <v>388</v>
      </c>
      <c r="W3" s="55" t="s">
        <v>673</v>
      </c>
      <c r="Y3" s="55" t="s">
        <v>138</v>
      </c>
      <c r="Z3" s="55" t="s">
        <v>520</v>
      </c>
      <c r="AA3" s="55" t="s">
        <v>486</v>
      </c>
      <c r="AB3" s="55" t="s">
        <v>525</v>
      </c>
      <c r="AC3" s="56" t="s">
        <v>139</v>
      </c>
      <c r="AD3" s="47"/>
      <c r="AE3" s="57" t="s">
        <v>140</v>
      </c>
      <c r="AF3" s="48"/>
      <c r="AG3" s="59" t="s">
        <v>334</v>
      </c>
      <c r="AI3" s="50" t="s">
        <v>132</v>
      </c>
      <c r="AK3" s="50" t="str">
        <f>CHAR(CODE(AK2)+1)</f>
        <v>B</v>
      </c>
      <c r="AM3" s="85"/>
      <c r="AN3" s="85"/>
      <c r="AP3" s="59" t="s">
        <v>334</v>
      </c>
    </row>
    <row r="4" spans="1:42" ht="13.5" customHeight="1" x14ac:dyDescent="0.15">
      <c r="A4" s="51" t="s">
        <v>141</v>
      </c>
      <c r="B4" s="52"/>
      <c r="C4" s="43" t="str">
        <f t="shared" si="0"/>
        <v/>
      </c>
      <c r="D4" s="43" t="str">
        <f>IF(C4="",D3,IF(D3&lt;&gt;"",CONCATENATE(D3,"、",C4),C4))</f>
        <v/>
      </c>
      <c r="F4" s="58" t="s">
        <v>142</v>
      </c>
      <c r="G4" s="54"/>
      <c r="H4" s="43" t="str">
        <f t="shared" si="1"/>
        <v/>
      </c>
      <c r="I4" s="43" t="str">
        <f t="shared" ref="I4:I37" si="5">IF(H4="",I3,IF(I3&lt;&gt;"",CONCATENATE(I3,"、",H4),H4))</f>
        <v>一般会計</v>
      </c>
      <c r="K4" s="51" t="s">
        <v>143</v>
      </c>
      <c r="L4" s="52"/>
      <c r="M4" s="43" t="str">
        <f t="shared" si="2"/>
        <v/>
      </c>
      <c r="N4" s="43" t="str">
        <f t="shared" ref="N4:N11" si="6">IF(M4="",N3,IF(N3&lt;&gt;"",CONCATENATE(N3,"、",M4),M4))</f>
        <v/>
      </c>
      <c r="O4" s="43"/>
      <c r="P4" s="53" t="s">
        <v>144</v>
      </c>
      <c r="Q4" s="54"/>
      <c r="R4" s="43" t="str">
        <f t="shared" si="3"/>
        <v/>
      </c>
      <c r="S4" s="43" t="str">
        <f t="shared" si="4"/>
        <v/>
      </c>
      <c r="T4" s="43"/>
      <c r="U4" s="55" t="s">
        <v>389</v>
      </c>
      <c r="W4" s="55" t="s">
        <v>674</v>
      </c>
      <c r="Y4" s="55" t="s">
        <v>393</v>
      </c>
      <c r="Z4" s="55" t="s">
        <v>521</v>
      </c>
      <c r="AA4" s="55" t="s">
        <v>487</v>
      </c>
      <c r="AB4" s="55" t="s">
        <v>526</v>
      </c>
      <c r="AC4" s="55" t="s">
        <v>145</v>
      </c>
      <c r="AD4" s="47"/>
      <c r="AE4" s="57" t="s">
        <v>146</v>
      </c>
      <c r="AF4" s="48"/>
      <c r="AG4" s="59" t="s">
        <v>335</v>
      </c>
      <c r="AI4" s="50" t="s">
        <v>380</v>
      </c>
      <c r="AK4" s="50" t="str">
        <f t="shared" ref="AK4:AK49" si="7">CHAR(CODE(AK3)+1)</f>
        <v>C</v>
      </c>
      <c r="AM4" s="85"/>
      <c r="AN4" s="85"/>
      <c r="AP4" s="59" t="s">
        <v>335</v>
      </c>
    </row>
    <row r="5" spans="1:42" ht="13.5" customHeight="1" x14ac:dyDescent="0.15">
      <c r="A5" s="51" t="s">
        <v>147</v>
      </c>
      <c r="B5" s="52"/>
      <c r="C5" s="43" t="str">
        <f t="shared" si="0"/>
        <v/>
      </c>
      <c r="D5" s="43" t="str">
        <f>IF(C5="",D4,IF(D4&lt;&gt;"",CONCATENATE(D4,"、",C5),C5))</f>
        <v/>
      </c>
      <c r="F5" s="58" t="s">
        <v>148</v>
      </c>
      <c r="G5" s="54"/>
      <c r="H5" s="43" t="str">
        <f t="shared" si="1"/>
        <v/>
      </c>
      <c r="I5" s="43" t="str">
        <f t="shared" si="5"/>
        <v>一般会計</v>
      </c>
      <c r="K5" s="51" t="s">
        <v>149</v>
      </c>
      <c r="L5" s="52" t="s">
        <v>761</v>
      </c>
      <c r="M5" s="43" t="str">
        <f t="shared" si="2"/>
        <v>防衛関係</v>
      </c>
      <c r="N5" s="43" t="str">
        <f t="shared" si="6"/>
        <v>防衛関係</v>
      </c>
      <c r="O5" s="43"/>
      <c r="P5" s="53" t="s">
        <v>150</v>
      </c>
      <c r="Q5" s="54"/>
      <c r="R5" s="43" t="str">
        <f t="shared" si="3"/>
        <v/>
      </c>
      <c r="S5" s="43" t="str">
        <f t="shared" si="4"/>
        <v/>
      </c>
      <c r="T5" s="43"/>
      <c r="W5" s="55" t="s">
        <v>675</v>
      </c>
      <c r="Y5" s="55" t="s">
        <v>394</v>
      </c>
      <c r="Z5" s="55" t="s">
        <v>554</v>
      </c>
      <c r="AA5" s="55" t="s">
        <v>488</v>
      </c>
      <c r="AB5" s="55" t="s">
        <v>527</v>
      </c>
      <c r="AC5" s="55" t="s">
        <v>151</v>
      </c>
      <c r="AD5" s="49"/>
      <c r="AE5" s="57" t="s">
        <v>152</v>
      </c>
      <c r="AF5" s="48"/>
      <c r="AG5" s="59" t="s">
        <v>336</v>
      </c>
      <c r="AI5" s="50" t="s">
        <v>390</v>
      </c>
      <c r="AK5" s="50" t="str">
        <f t="shared" si="7"/>
        <v>D</v>
      </c>
      <c r="AP5" s="59" t="s">
        <v>336</v>
      </c>
    </row>
    <row r="6" spans="1:42" ht="13.5" customHeight="1" x14ac:dyDescent="0.15">
      <c r="A6" s="51" t="s">
        <v>153</v>
      </c>
      <c r="B6" s="52"/>
      <c r="C6" s="43" t="str">
        <f t="shared" si="0"/>
        <v/>
      </c>
      <c r="D6" s="43" t="str">
        <f t="shared" ref="D6:D24" si="8">IF(C6="",D5,IF(D5&lt;&gt;"",CONCATENATE(D5,"、",C6),C6))</f>
        <v/>
      </c>
      <c r="F6" s="58" t="s">
        <v>154</v>
      </c>
      <c r="G6" s="54"/>
      <c r="H6" s="43" t="str">
        <f t="shared" si="1"/>
        <v/>
      </c>
      <c r="I6" s="43" t="str">
        <f t="shared" si="5"/>
        <v>一般会計</v>
      </c>
      <c r="K6" s="51" t="s">
        <v>155</v>
      </c>
      <c r="L6" s="52"/>
      <c r="M6" s="43" t="str">
        <f t="shared" si="2"/>
        <v/>
      </c>
      <c r="N6" s="43" t="str">
        <f t="shared" si="6"/>
        <v>防衛関係</v>
      </c>
      <c r="O6" s="43"/>
      <c r="P6" s="53" t="s">
        <v>156</v>
      </c>
      <c r="Q6" s="54" t="s">
        <v>761</v>
      </c>
      <c r="R6" s="43" t="str">
        <f t="shared" si="3"/>
        <v>交付</v>
      </c>
      <c r="S6" s="43" t="str">
        <f t="shared" si="4"/>
        <v>交付</v>
      </c>
      <c r="T6" s="43"/>
      <c r="W6" s="55" t="s">
        <v>676</v>
      </c>
      <c r="Y6" s="55" t="s">
        <v>395</v>
      </c>
      <c r="Z6" s="55" t="s">
        <v>555</v>
      </c>
      <c r="AA6" s="55" t="s">
        <v>489</v>
      </c>
      <c r="AB6" s="55" t="s">
        <v>528</v>
      </c>
      <c r="AC6" s="55" t="s">
        <v>157</v>
      </c>
      <c r="AD6" s="49"/>
      <c r="AE6" s="57" t="s">
        <v>158</v>
      </c>
      <c r="AF6" s="48"/>
      <c r="AG6" s="59" t="s">
        <v>337</v>
      </c>
      <c r="AI6" s="50" t="s">
        <v>391</v>
      </c>
      <c r="AK6" s="50" t="str">
        <f t="shared" si="7"/>
        <v>E</v>
      </c>
      <c r="AP6" s="59" t="s">
        <v>337</v>
      </c>
    </row>
    <row r="7" spans="1:42" ht="13.5" customHeight="1" x14ac:dyDescent="0.15">
      <c r="A7" s="51" t="s">
        <v>159</v>
      </c>
      <c r="B7" s="52"/>
      <c r="C7" s="43" t="str">
        <f t="shared" si="0"/>
        <v/>
      </c>
      <c r="D7" s="43" t="str">
        <f t="shared" si="8"/>
        <v/>
      </c>
      <c r="F7" s="58" t="s">
        <v>160</v>
      </c>
      <c r="G7" s="54"/>
      <c r="H7" s="43" t="str">
        <f t="shared" si="1"/>
        <v/>
      </c>
      <c r="I7" s="43" t="str">
        <f t="shared" si="5"/>
        <v>一般会計</v>
      </c>
      <c r="K7" s="51" t="s">
        <v>161</v>
      </c>
      <c r="L7" s="52"/>
      <c r="M7" s="43" t="str">
        <f t="shared" si="2"/>
        <v/>
      </c>
      <c r="N7" s="43" t="str">
        <f t="shared" si="6"/>
        <v>防衛関係</v>
      </c>
      <c r="O7" s="43"/>
      <c r="P7" s="53" t="s">
        <v>162</v>
      </c>
      <c r="Q7" s="54"/>
      <c r="R7" s="43" t="str">
        <f t="shared" si="3"/>
        <v/>
      </c>
      <c r="S7" s="43" t="str">
        <f t="shared" si="4"/>
        <v>交付</v>
      </c>
      <c r="T7" s="43"/>
      <c r="U7" s="46" t="s">
        <v>117</v>
      </c>
      <c r="W7" s="55" t="s">
        <v>677</v>
      </c>
      <c r="Y7" s="55" t="s">
        <v>396</v>
      </c>
      <c r="Z7" s="55" t="s">
        <v>556</v>
      </c>
      <c r="AA7" s="55" t="s">
        <v>490</v>
      </c>
      <c r="AB7" s="55" t="s">
        <v>529</v>
      </c>
      <c r="AC7" s="49"/>
      <c r="AD7" s="49"/>
      <c r="AE7" s="49"/>
      <c r="AF7" s="48"/>
      <c r="AG7" s="59" t="s">
        <v>338</v>
      </c>
      <c r="AI7" s="59" t="s">
        <v>381</v>
      </c>
      <c r="AK7" s="50" t="str">
        <f t="shared" si="7"/>
        <v>F</v>
      </c>
      <c r="AP7" s="59" t="s">
        <v>338</v>
      </c>
    </row>
    <row r="8" spans="1:42" ht="13.5" customHeight="1" x14ac:dyDescent="0.15">
      <c r="A8" s="51" t="s">
        <v>163</v>
      </c>
      <c r="B8" s="52"/>
      <c r="C8" s="43" t="str">
        <f t="shared" si="0"/>
        <v/>
      </c>
      <c r="D8" s="43" t="str">
        <f t="shared" si="8"/>
        <v/>
      </c>
      <c r="F8" s="58" t="s">
        <v>164</v>
      </c>
      <c r="G8" s="54"/>
      <c r="H8" s="43" t="str">
        <f t="shared" si="1"/>
        <v/>
      </c>
      <c r="I8" s="43" t="str">
        <f t="shared" si="5"/>
        <v>一般会計</v>
      </c>
      <c r="K8" s="51" t="s">
        <v>165</v>
      </c>
      <c r="L8" s="52"/>
      <c r="M8" s="43" t="str">
        <f t="shared" si="2"/>
        <v/>
      </c>
      <c r="N8" s="43" t="str">
        <f t="shared" si="6"/>
        <v>防衛関係</v>
      </c>
      <c r="O8" s="43"/>
      <c r="P8" s="53" t="s">
        <v>166</v>
      </c>
      <c r="Q8" s="54"/>
      <c r="R8" s="43" t="str">
        <f t="shared" si="3"/>
        <v/>
      </c>
      <c r="S8" s="43" t="str">
        <f t="shared" si="4"/>
        <v>交付</v>
      </c>
      <c r="T8" s="43"/>
      <c r="U8" s="95">
        <v>20</v>
      </c>
      <c r="W8" s="55" t="s">
        <v>678</v>
      </c>
      <c r="Y8" s="55" t="s">
        <v>397</v>
      </c>
      <c r="Z8" s="55" t="s">
        <v>557</v>
      </c>
      <c r="AA8" s="55" t="s">
        <v>491</v>
      </c>
      <c r="AB8" s="55" t="s">
        <v>530</v>
      </c>
      <c r="AC8" s="49"/>
      <c r="AD8" s="49"/>
      <c r="AE8" s="49"/>
      <c r="AF8" s="48"/>
      <c r="AG8" s="59" t="s">
        <v>339</v>
      </c>
      <c r="AI8" s="50" t="s">
        <v>382</v>
      </c>
      <c r="AK8" s="50" t="str">
        <f t="shared" si="7"/>
        <v>G</v>
      </c>
      <c r="AP8" s="59" t="s">
        <v>339</v>
      </c>
    </row>
    <row r="9" spans="1:42" ht="13.5" customHeight="1" x14ac:dyDescent="0.15">
      <c r="A9" s="51" t="s">
        <v>167</v>
      </c>
      <c r="B9" s="52"/>
      <c r="C9" s="43" t="str">
        <f t="shared" si="0"/>
        <v/>
      </c>
      <c r="D9" s="43" t="str">
        <f t="shared" si="8"/>
        <v/>
      </c>
      <c r="F9" s="58" t="s">
        <v>168</v>
      </c>
      <c r="G9" s="54"/>
      <c r="H9" s="43" t="str">
        <f t="shared" si="1"/>
        <v/>
      </c>
      <c r="I9" s="43" t="str">
        <f t="shared" si="5"/>
        <v>一般会計</v>
      </c>
      <c r="K9" s="51" t="s">
        <v>169</v>
      </c>
      <c r="L9" s="52"/>
      <c r="M9" s="43" t="str">
        <f t="shared" si="2"/>
        <v/>
      </c>
      <c r="N9" s="43" t="str">
        <f t="shared" si="6"/>
        <v>防衛関係</v>
      </c>
      <c r="O9" s="43"/>
      <c r="P9" s="43"/>
      <c r="Q9" s="60"/>
      <c r="T9" s="43"/>
      <c r="U9" s="55" t="s">
        <v>649</v>
      </c>
      <c r="W9" s="55" t="s">
        <v>679</v>
      </c>
      <c r="Y9" s="55" t="s">
        <v>398</v>
      </c>
      <c r="Z9" s="55" t="s">
        <v>558</v>
      </c>
      <c r="AA9" s="55" t="s">
        <v>492</v>
      </c>
      <c r="AB9" s="55" t="s">
        <v>531</v>
      </c>
      <c r="AC9" s="49"/>
      <c r="AD9" s="49"/>
      <c r="AE9" s="49"/>
      <c r="AF9" s="48"/>
      <c r="AG9" s="59" t="s">
        <v>340</v>
      </c>
      <c r="AK9" s="50" t="str">
        <f t="shared" si="7"/>
        <v>H</v>
      </c>
      <c r="AP9" s="59" t="s">
        <v>340</v>
      </c>
    </row>
    <row r="10" spans="1:42" ht="13.5" customHeight="1" x14ac:dyDescent="0.15">
      <c r="A10" s="51" t="s">
        <v>170</v>
      </c>
      <c r="B10" s="52"/>
      <c r="C10" s="43" t="str">
        <f t="shared" si="0"/>
        <v/>
      </c>
      <c r="D10" s="43" t="str">
        <f t="shared" si="8"/>
        <v/>
      </c>
      <c r="F10" s="58" t="s">
        <v>171</v>
      </c>
      <c r="G10" s="54"/>
      <c r="H10" s="43" t="str">
        <f t="shared" si="1"/>
        <v/>
      </c>
      <c r="I10" s="43" t="str">
        <f t="shared" si="5"/>
        <v>一般会計</v>
      </c>
      <c r="K10" s="51" t="s">
        <v>172</v>
      </c>
      <c r="L10" s="52"/>
      <c r="M10" s="43" t="str">
        <f t="shared" si="2"/>
        <v/>
      </c>
      <c r="N10" s="43" t="str">
        <f t="shared" si="6"/>
        <v>防衛関係</v>
      </c>
      <c r="O10" s="43"/>
      <c r="P10" s="43" t="str">
        <f>S8</f>
        <v>交付</v>
      </c>
      <c r="Q10" s="60"/>
      <c r="T10" s="43"/>
      <c r="U10" s="55" t="s">
        <v>650</v>
      </c>
      <c r="W10" s="55" t="s">
        <v>680</v>
      </c>
      <c r="Y10" s="55" t="s">
        <v>399</v>
      </c>
      <c r="Z10" s="55" t="s">
        <v>559</v>
      </c>
      <c r="AA10" s="55" t="s">
        <v>493</v>
      </c>
      <c r="AB10" s="55" t="s">
        <v>532</v>
      </c>
      <c r="AC10" s="49"/>
      <c r="AD10" s="49"/>
      <c r="AE10" s="49"/>
      <c r="AF10" s="48"/>
      <c r="AG10" s="59" t="s">
        <v>327</v>
      </c>
      <c r="AK10" s="50" t="str">
        <f t="shared" si="7"/>
        <v>I</v>
      </c>
      <c r="AP10" s="50" t="s">
        <v>321</v>
      </c>
    </row>
    <row r="11" spans="1:42" ht="13.5" customHeight="1" x14ac:dyDescent="0.15">
      <c r="A11" s="51" t="s">
        <v>173</v>
      </c>
      <c r="B11" s="52"/>
      <c r="C11" s="43" t="str">
        <f t="shared" si="0"/>
        <v/>
      </c>
      <c r="D11" s="43" t="str">
        <f t="shared" si="8"/>
        <v/>
      </c>
      <c r="F11" s="58" t="s">
        <v>174</v>
      </c>
      <c r="G11" s="54"/>
      <c r="H11" s="43" t="str">
        <f t="shared" si="1"/>
        <v/>
      </c>
      <c r="I11" s="43" t="str">
        <f t="shared" si="5"/>
        <v>一般会計</v>
      </c>
      <c r="K11" s="51" t="s">
        <v>175</v>
      </c>
      <c r="L11" s="52"/>
      <c r="M11" s="43" t="str">
        <f t="shared" si="2"/>
        <v/>
      </c>
      <c r="N11" s="43" t="str">
        <f t="shared" si="6"/>
        <v>防衛関係</v>
      </c>
      <c r="O11" s="43"/>
      <c r="P11" s="43"/>
      <c r="Q11" s="60"/>
      <c r="T11" s="43"/>
      <c r="W11" s="55" t="s">
        <v>681</v>
      </c>
      <c r="Y11" s="55" t="s">
        <v>400</v>
      </c>
      <c r="Z11" s="55" t="s">
        <v>560</v>
      </c>
      <c r="AA11" s="55" t="s">
        <v>494</v>
      </c>
      <c r="AB11" s="55" t="s">
        <v>533</v>
      </c>
      <c r="AC11" s="49"/>
      <c r="AD11" s="49"/>
      <c r="AE11" s="49"/>
      <c r="AF11" s="48"/>
      <c r="AG11" s="50" t="s">
        <v>328</v>
      </c>
      <c r="AK11" s="50" t="str">
        <f t="shared" si="7"/>
        <v>J</v>
      </c>
    </row>
    <row r="12" spans="1:42" ht="13.5" customHeight="1" x14ac:dyDescent="0.15">
      <c r="A12" s="51" t="s">
        <v>177</v>
      </c>
      <c r="B12" s="52"/>
      <c r="C12" s="43" t="str">
        <f t="shared" si="0"/>
        <v/>
      </c>
      <c r="D12" s="43" t="str">
        <f t="shared" si="8"/>
        <v/>
      </c>
      <c r="F12" s="58" t="s">
        <v>176</v>
      </c>
      <c r="G12" s="54"/>
      <c r="H12" s="43" t="str">
        <f t="shared" si="1"/>
        <v/>
      </c>
      <c r="I12" s="43" t="str">
        <f t="shared" si="5"/>
        <v>一般会計</v>
      </c>
      <c r="K12" s="43"/>
      <c r="L12" s="43"/>
      <c r="O12" s="43"/>
      <c r="P12" s="43"/>
      <c r="Q12" s="60"/>
      <c r="T12" s="43"/>
      <c r="W12" s="55" t="s">
        <v>682</v>
      </c>
      <c r="Y12" s="55" t="s">
        <v>401</v>
      </c>
      <c r="Z12" s="55" t="s">
        <v>561</v>
      </c>
      <c r="AA12" s="55" t="s">
        <v>495</v>
      </c>
      <c r="AB12" s="55" t="s">
        <v>534</v>
      </c>
      <c r="AC12" s="49"/>
      <c r="AD12" s="49"/>
      <c r="AE12" s="49"/>
      <c r="AF12" s="48"/>
      <c r="AG12" s="50" t="s">
        <v>329</v>
      </c>
      <c r="AK12" s="50" t="str">
        <f t="shared" si="7"/>
        <v>K</v>
      </c>
    </row>
    <row r="13" spans="1:42" ht="13.5" customHeight="1" x14ac:dyDescent="0.15">
      <c r="A13" s="51" t="s">
        <v>179</v>
      </c>
      <c r="B13" s="52"/>
      <c r="C13" s="43" t="str">
        <f t="shared" si="0"/>
        <v/>
      </c>
      <c r="D13" s="43" t="str">
        <f t="shared" si="8"/>
        <v/>
      </c>
      <c r="F13" s="58" t="s">
        <v>178</v>
      </c>
      <c r="G13" s="54"/>
      <c r="H13" s="43" t="str">
        <f t="shared" si="1"/>
        <v/>
      </c>
      <c r="I13" s="43" t="str">
        <f t="shared" si="5"/>
        <v>一般会計</v>
      </c>
      <c r="K13" s="43" t="str">
        <f>N11</f>
        <v>防衛関係</v>
      </c>
      <c r="L13" s="43"/>
      <c r="O13" s="43"/>
      <c r="P13" s="43"/>
      <c r="Q13" s="60"/>
      <c r="T13" s="43"/>
      <c r="W13" s="55" t="s">
        <v>683</v>
      </c>
      <c r="Y13" s="55" t="s">
        <v>402</v>
      </c>
      <c r="Z13" s="55" t="s">
        <v>562</v>
      </c>
      <c r="AA13" s="55" t="s">
        <v>496</v>
      </c>
      <c r="AB13" s="55" t="s">
        <v>535</v>
      </c>
      <c r="AC13" s="49"/>
      <c r="AD13" s="49"/>
      <c r="AE13" s="49"/>
      <c r="AF13" s="48"/>
      <c r="AG13" s="50" t="s">
        <v>166</v>
      </c>
      <c r="AK13" s="50" t="str">
        <f t="shared" si="7"/>
        <v>L</v>
      </c>
    </row>
    <row r="14" spans="1:42" ht="13.5" customHeight="1" x14ac:dyDescent="0.15">
      <c r="A14" s="51" t="s">
        <v>181</v>
      </c>
      <c r="B14" s="52"/>
      <c r="C14" s="43" t="str">
        <f t="shared" si="0"/>
        <v/>
      </c>
      <c r="D14" s="43" t="str">
        <f t="shared" si="8"/>
        <v/>
      </c>
      <c r="F14" s="58" t="s">
        <v>180</v>
      </c>
      <c r="G14" s="54"/>
      <c r="H14" s="43" t="str">
        <f t="shared" si="1"/>
        <v/>
      </c>
      <c r="I14" s="43" t="str">
        <f t="shared" si="5"/>
        <v>一般会計</v>
      </c>
      <c r="K14" s="43"/>
      <c r="L14" s="43"/>
      <c r="O14" s="43"/>
      <c r="P14" s="43"/>
      <c r="Q14" s="60"/>
      <c r="T14" s="43"/>
      <c r="U14" s="46" t="s">
        <v>651</v>
      </c>
      <c r="W14" s="55" t="s">
        <v>684</v>
      </c>
      <c r="Y14" s="55" t="s">
        <v>403</v>
      </c>
      <c r="Z14" s="55" t="s">
        <v>563</v>
      </c>
      <c r="AA14" s="55" t="s">
        <v>497</v>
      </c>
      <c r="AB14" s="55" t="s">
        <v>536</v>
      </c>
      <c r="AC14" s="49"/>
      <c r="AD14" s="49"/>
      <c r="AE14" s="49"/>
      <c r="AF14" s="48"/>
      <c r="AG14" s="84"/>
      <c r="AK14" s="50" t="str">
        <f t="shared" si="7"/>
        <v>M</v>
      </c>
    </row>
    <row r="15" spans="1:42" ht="13.5" customHeight="1" x14ac:dyDescent="0.15">
      <c r="A15" s="51" t="s">
        <v>183</v>
      </c>
      <c r="B15" s="52"/>
      <c r="C15" s="43" t="str">
        <f t="shared" si="0"/>
        <v/>
      </c>
      <c r="D15" s="43" t="str">
        <f t="shared" si="8"/>
        <v/>
      </c>
      <c r="F15" s="58" t="s">
        <v>182</v>
      </c>
      <c r="G15" s="54"/>
      <c r="H15" s="43" t="str">
        <f t="shared" si="1"/>
        <v/>
      </c>
      <c r="I15" s="43" t="str">
        <f t="shared" si="5"/>
        <v>一般会計</v>
      </c>
      <c r="K15" s="43"/>
      <c r="L15" s="43"/>
      <c r="O15" s="43"/>
      <c r="P15" s="43"/>
      <c r="Q15" s="60"/>
      <c r="T15" s="43"/>
      <c r="U15" s="55" t="s">
        <v>128</v>
      </c>
      <c r="W15" s="55" t="s">
        <v>345</v>
      </c>
      <c r="Y15" s="55" t="s">
        <v>404</v>
      </c>
      <c r="Z15" s="55" t="s">
        <v>564</v>
      </c>
      <c r="AA15" s="55" t="s">
        <v>498</v>
      </c>
      <c r="AB15" s="55" t="s">
        <v>537</v>
      </c>
      <c r="AC15" s="49"/>
      <c r="AD15" s="49"/>
      <c r="AE15" s="49"/>
      <c r="AF15" s="48"/>
      <c r="AG15" s="85"/>
      <c r="AK15" s="50" t="str">
        <f t="shared" si="7"/>
        <v>N</v>
      </c>
    </row>
    <row r="16" spans="1:42" ht="13.5" customHeight="1" x14ac:dyDescent="0.15">
      <c r="A16" s="51" t="s">
        <v>185</v>
      </c>
      <c r="B16" s="52"/>
      <c r="C16" s="43" t="str">
        <f t="shared" si="0"/>
        <v/>
      </c>
      <c r="D16" s="43" t="str">
        <f t="shared" si="8"/>
        <v/>
      </c>
      <c r="F16" s="58" t="s">
        <v>184</v>
      </c>
      <c r="G16" s="54"/>
      <c r="H16" s="43" t="str">
        <f t="shared" si="1"/>
        <v/>
      </c>
      <c r="I16" s="43" t="str">
        <f t="shared" si="5"/>
        <v>一般会計</v>
      </c>
      <c r="K16" s="43"/>
      <c r="L16" s="43"/>
      <c r="O16" s="43"/>
      <c r="P16" s="43"/>
      <c r="Q16" s="60"/>
      <c r="T16" s="43"/>
      <c r="U16" s="55" t="s">
        <v>652</v>
      </c>
      <c r="W16" s="55" t="s">
        <v>346</v>
      </c>
      <c r="Y16" s="55" t="s">
        <v>405</v>
      </c>
      <c r="Z16" s="55" t="s">
        <v>565</v>
      </c>
      <c r="AA16" s="55" t="s">
        <v>499</v>
      </c>
      <c r="AB16" s="55" t="s">
        <v>538</v>
      </c>
      <c r="AC16" s="49"/>
      <c r="AD16" s="49"/>
      <c r="AE16" s="49"/>
      <c r="AF16" s="48"/>
      <c r="AG16" s="85"/>
      <c r="AK16" s="50" t="str">
        <f t="shared" si="7"/>
        <v>O</v>
      </c>
    </row>
    <row r="17" spans="1:37" ht="13.5" customHeight="1" x14ac:dyDescent="0.15">
      <c r="A17" s="51" t="s">
        <v>187</v>
      </c>
      <c r="B17" s="52"/>
      <c r="C17" s="43" t="str">
        <f t="shared" si="0"/>
        <v/>
      </c>
      <c r="D17" s="43" t="str">
        <f t="shared" si="8"/>
        <v/>
      </c>
      <c r="F17" s="58" t="s">
        <v>186</v>
      </c>
      <c r="G17" s="54"/>
      <c r="H17" s="43" t="str">
        <f t="shared" si="1"/>
        <v/>
      </c>
      <c r="I17" s="43" t="str">
        <f t="shared" si="5"/>
        <v>一般会計</v>
      </c>
      <c r="K17" s="43"/>
      <c r="L17" s="43"/>
      <c r="O17" s="43"/>
      <c r="P17" s="43"/>
      <c r="Q17" s="60"/>
      <c r="T17" s="43"/>
      <c r="U17" s="55" t="s">
        <v>653</v>
      </c>
      <c r="W17" s="55" t="s">
        <v>347</v>
      </c>
      <c r="Y17" s="55" t="s">
        <v>406</v>
      </c>
      <c r="Z17" s="55" t="s">
        <v>566</v>
      </c>
      <c r="AA17" s="55" t="s">
        <v>500</v>
      </c>
      <c r="AB17" s="55" t="s">
        <v>539</v>
      </c>
      <c r="AC17" s="49"/>
      <c r="AD17" s="49"/>
      <c r="AE17" s="49"/>
      <c r="AF17" s="48"/>
      <c r="AG17" s="85"/>
      <c r="AK17" s="50" t="str">
        <f t="shared" si="7"/>
        <v>P</v>
      </c>
    </row>
    <row r="18" spans="1:37" ht="13.5" customHeight="1" x14ac:dyDescent="0.15">
      <c r="A18" s="51" t="s">
        <v>189</v>
      </c>
      <c r="B18" s="52"/>
      <c r="C18" s="43" t="str">
        <f t="shared" si="0"/>
        <v/>
      </c>
      <c r="D18" s="43" t="str">
        <f t="shared" si="8"/>
        <v/>
      </c>
      <c r="F18" s="58" t="s">
        <v>188</v>
      </c>
      <c r="G18" s="54"/>
      <c r="H18" s="43" t="str">
        <f t="shared" si="1"/>
        <v/>
      </c>
      <c r="I18" s="43" t="str">
        <f t="shared" si="5"/>
        <v>一般会計</v>
      </c>
      <c r="K18" s="43"/>
      <c r="L18" s="43"/>
      <c r="O18" s="43"/>
      <c r="P18" s="43"/>
      <c r="Q18" s="60"/>
      <c r="T18" s="43"/>
      <c r="U18" s="55" t="s">
        <v>654</v>
      </c>
      <c r="W18" s="55" t="s">
        <v>348</v>
      </c>
      <c r="Y18" s="55" t="s">
        <v>407</v>
      </c>
      <c r="Z18" s="55" t="s">
        <v>567</v>
      </c>
      <c r="AA18" s="55" t="s">
        <v>501</v>
      </c>
      <c r="AB18" s="55" t="s">
        <v>540</v>
      </c>
      <c r="AC18" s="49"/>
      <c r="AD18" s="49"/>
      <c r="AE18" s="49"/>
      <c r="AF18" s="48"/>
      <c r="AK18" s="50" t="str">
        <f t="shared" si="7"/>
        <v>Q</v>
      </c>
    </row>
    <row r="19" spans="1:37" ht="13.5" customHeight="1" x14ac:dyDescent="0.15">
      <c r="A19" s="51" t="s">
        <v>191</v>
      </c>
      <c r="B19" s="52"/>
      <c r="C19" s="43" t="str">
        <f t="shared" si="0"/>
        <v/>
      </c>
      <c r="D19" s="43" t="str">
        <f t="shared" si="8"/>
        <v/>
      </c>
      <c r="F19" s="58" t="s">
        <v>190</v>
      </c>
      <c r="G19" s="54"/>
      <c r="H19" s="43" t="str">
        <f t="shared" si="1"/>
        <v/>
      </c>
      <c r="I19" s="43" t="str">
        <f t="shared" si="5"/>
        <v>一般会計</v>
      </c>
      <c r="K19" s="43"/>
      <c r="L19" s="43"/>
      <c r="O19" s="43"/>
      <c r="P19" s="43"/>
      <c r="Q19" s="60"/>
      <c r="T19" s="43"/>
      <c r="U19" s="55" t="s">
        <v>655</v>
      </c>
      <c r="W19" s="55" t="s">
        <v>349</v>
      </c>
      <c r="Y19" s="55" t="s">
        <v>408</v>
      </c>
      <c r="Z19" s="55" t="s">
        <v>568</v>
      </c>
      <c r="AA19" s="55" t="s">
        <v>502</v>
      </c>
      <c r="AB19" s="55" t="s">
        <v>541</v>
      </c>
      <c r="AC19" s="49"/>
      <c r="AD19" s="49"/>
      <c r="AE19" s="49"/>
      <c r="AF19" s="48"/>
      <c r="AK19" s="50" t="str">
        <f t="shared" si="7"/>
        <v>R</v>
      </c>
    </row>
    <row r="20" spans="1:37" ht="13.5" customHeight="1" x14ac:dyDescent="0.15">
      <c r="A20" s="51" t="s">
        <v>193</v>
      </c>
      <c r="B20" s="52"/>
      <c r="C20" s="43" t="str">
        <f t="shared" si="0"/>
        <v/>
      </c>
      <c r="D20" s="43" t="str">
        <f t="shared" si="8"/>
        <v/>
      </c>
      <c r="F20" s="58" t="s">
        <v>192</v>
      </c>
      <c r="G20" s="54"/>
      <c r="H20" s="43" t="str">
        <f t="shared" si="1"/>
        <v/>
      </c>
      <c r="I20" s="43" t="str">
        <f t="shared" si="5"/>
        <v>一般会計</v>
      </c>
      <c r="K20" s="43"/>
      <c r="L20" s="43"/>
      <c r="O20" s="43"/>
      <c r="P20" s="43"/>
      <c r="Q20" s="60"/>
      <c r="T20" s="43"/>
      <c r="U20" s="55" t="s">
        <v>656</v>
      </c>
      <c r="W20" s="55" t="s">
        <v>350</v>
      </c>
      <c r="Y20" s="55" t="s">
        <v>409</v>
      </c>
      <c r="Z20" s="55" t="s">
        <v>569</v>
      </c>
      <c r="AA20" s="55" t="s">
        <v>503</v>
      </c>
      <c r="AB20" s="55" t="s">
        <v>542</v>
      </c>
      <c r="AC20" s="49"/>
      <c r="AD20" s="49"/>
      <c r="AE20" s="49"/>
      <c r="AF20" s="48"/>
      <c r="AK20" s="50" t="str">
        <f t="shared" si="7"/>
        <v>S</v>
      </c>
    </row>
    <row r="21" spans="1:37" ht="13.5" customHeight="1" x14ac:dyDescent="0.15">
      <c r="A21" s="51" t="s">
        <v>195</v>
      </c>
      <c r="B21" s="52"/>
      <c r="C21" s="43" t="str">
        <f t="shared" si="0"/>
        <v/>
      </c>
      <c r="D21" s="43" t="str">
        <f t="shared" si="8"/>
        <v/>
      </c>
      <c r="F21" s="58" t="s">
        <v>194</v>
      </c>
      <c r="G21" s="54"/>
      <c r="H21" s="43" t="str">
        <f t="shared" si="1"/>
        <v/>
      </c>
      <c r="I21" s="43" t="str">
        <f t="shared" si="5"/>
        <v>一般会計</v>
      </c>
      <c r="K21" s="43"/>
      <c r="L21" s="43"/>
      <c r="O21" s="43"/>
      <c r="P21" s="43"/>
      <c r="Q21" s="60"/>
      <c r="T21" s="43"/>
      <c r="U21" s="55" t="s">
        <v>657</v>
      </c>
      <c r="W21" s="55" t="s">
        <v>351</v>
      </c>
      <c r="Y21" s="55" t="s">
        <v>410</v>
      </c>
      <c r="Z21" s="55" t="s">
        <v>570</v>
      </c>
      <c r="AA21" s="55" t="s">
        <v>504</v>
      </c>
      <c r="AB21" s="55" t="s">
        <v>543</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196</v>
      </c>
      <c r="G22" s="54"/>
      <c r="H22" s="43" t="str">
        <f t="shared" si="1"/>
        <v/>
      </c>
      <c r="I22" s="43" t="str">
        <f t="shared" si="5"/>
        <v>一般会計</v>
      </c>
      <c r="K22" s="43"/>
      <c r="L22" s="43"/>
      <c r="O22" s="43"/>
      <c r="P22" s="43"/>
      <c r="Q22" s="60"/>
      <c r="T22" s="43"/>
      <c r="U22" s="55" t="s">
        <v>658</v>
      </c>
      <c r="W22" s="55" t="s">
        <v>352</v>
      </c>
      <c r="Y22" s="55" t="s">
        <v>411</v>
      </c>
      <c r="Z22" s="55" t="s">
        <v>571</v>
      </c>
      <c r="AA22" s="55" t="s">
        <v>505</v>
      </c>
      <c r="AB22" s="55" t="s">
        <v>544</v>
      </c>
      <c r="AC22" s="49"/>
      <c r="AD22" s="49"/>
      <c r="AE22" s="49"/>
      <c r="AF22" s="48"/>
      <c r="AK22" s="50" t="str">
        <f t="shared" si="7"/>
        <v>U</v>
      </c>
    </row>
    <row r="23" spans="1:37" ht="13.5" customHeight="1" x14ac:dyDescent="0.15">
      <c r="A23" s="51" t="s">
        <v>199</v>
      </c>
      <c r="B23" s="52"/>
      <c r="C23" s="43" t="str">
        <f t="shared" si="0"/>
        <v/>
      </c>
      <c r="D23" s="43" t="str">
        <f t="shared" si="8"/>
        <v/>
      </c>
      <c r="F23" s="58" t="s">
        <v>198</v>
      </c>
      <c r="G23" s="54"/>
      <c r="H23" s="43" t="str">
        <f t="shared" si="1"/>
        <v/>
      </c>
      <c r="I23" s="43" t="str">
        <f t="shared" si="5"/>
        <v>一般会計</v>
      </c>
      <c r="K23" s="43"/>
      <c r="L23" s="43"/>
      <c r="O23" s="43"/>
      <c r="P23" s="43"/>
      <c r="Q23" s="60"/>
      <c r="T23" s="43"/>
      <c r="U23" s="55" t="s">
        <v>659</v>
      </c>
      <c r="W23" s="55" t="s">
        <v>353</v>
      </c>
      <c r="Y23" s="55" t="s">
        <v>412</v>
      </c>
      <c r="Z23" s="55" t="s">
        <v>572</v>
      </c>
      <c r="AA23" s="55" t="s">
        <v>506</v>
      </c>
      <c r="AB23" s="55" t="s">
        <v>545</v>
      </c>
      <c r="AC23" s="49"/>
      <c r="AD23" s="49"/>
      <c r="AE23" s="49"/>
      <c r="AF23" s="48"/>
      <c r="AK23" s="50" t="str">
        <f t="shared" si="7"/>
        <v>V</v>
      </c>
    </row>
    <row r="24" spans="1:37" ht="13.5" customHeight="1" x14ac:dyDescent="0.15">
      <c r="A24" s="53" t="s">
        <v>378</v>
      </c>
      <c r="B24" s="52"/>
      <c r="C24" s="43" t="str">
        <f t="shared" si="0"/>
        <v/>
      </c>
      <c r="D24" s="43" t="str">
        <f t="shared" si="8"/>
        <v/>
      </c>
      <c r="F24" s="58" t="s">
        <v>383</v>
      </c>
      <c r="G24" s="54"/>
      <c r="H24" s="43" t="str">
        <f t="shared" si="1"/>
        <v/>
      </c>
      <c r="I24" s="43" t="str">
        <f t="shared" si="5"/>
        <v>一般会計</v>
      </c>
      <c r="K24" s="43"/>
      <c r="L24" s="43"/>
      <c r="O24" s="43"/>
      <c r="P24" s="43"/>
      <c r="Q24" s="60"/>
      <c r="T24" s="43"/>
      <c r="U24" s="55" t="s">
        <v>660</v>
      </c>
      <c r="W24" s="55" t="s">
        <v>354</v>
      </c>
      <c r="Y24" s="55" t="s">
        <v>413</v>
      </c>
      <c r="Z24" s="55" t="s">
        <v>573</v>
      </c>
      <c r="AA24" s="55" t="s">
        <v>507</v>
      </c>
      <c r="AB24" s="55" t="s">
        <v>546</v>
      </c>
      <c r="AC24" s="49"/>
      <c r="AD24" s="49"/>
      <c r="AE24" s="49"/>
      <c r="AF24" s="48"/>
      <c r="AK24" s="50" t="str">
        <f>CHAR(CODE(AK23)+1)</f>
        <v>W</v>
      </c>
    </row>
    <row r="25" spans="1:37" ht="13.5" customHeight="1" x14ac:dyDescent="0.15">
      <c r="A25" s="43" t="str">
        <f>IF(D24="", "-", D24)</f>
        <v>-</v>
      </c>
      <c r="B25" s="43"/>
      <c r="F25" s="58" t="s">
        <v>200</v>
      </c>
      <c r="G25" s="54"/>
      <c r="H25" s="43" t="str">
        <f t="shared" si="1"/>
        <v/>
      </c>
      <c r="I25" s="43" t="str">
        <f t="shared" si="5"/>
        <v>一般会計</v>
      </c>
      <c r="K25" s="43"/>
      <c r="L25" s="43"/>
      <c r="O25" s="43"/>
      <c r="P25" s="43"/>
      <c r="Q25" s="60"/>
      <c r="T25" s="43"/>
      <c r="U25" s="55" t="s">
        <v>661</v>
      </c>
      <c r="W25" s="55" t="s">
        <v>685</v>
      </c>
      <c r="Y25" s="55" t="s">
        <v>414</v>
      </c>
      <c r="Z25" s="55" t="s">
        <v>574</v>
      </c>
      <c r="AA25" s="55" t="s">
        <v>508</v>
      </c>
      <c r="AB25" s="55" t="s">
        <v>547</v>
      </c>
      <c r="AC25" s="49"/>
      <c r="AD25" s="49"/>
      <c r="AE25" s="49"/>
      <c r="AF25" s="48"/>
      <c r="AK25" s="50" t="str">
        <f t="shared" si="7"/>
        <v>X</v>
      </c>
    </row>
    <row r="26" spans="1:37" ht="13.5" customHeight="1" x14ac:dyDescent="0.15">
      <c r="B26" s="43"/>
      <c r="F26" s="58" t="s">
        <v>201</v>
      </c>
      <c r="G26" s="54"/>
      <c r="H26" s="43" t="str">
        <f t="shared" si="1"/>
        <v/>
      </c>
      <c r="I26" s="43" t="str">
        <f t="shared" si="5"/>
        <v>一般会計</v>
      </c>
      <c r="K26" s="43"/>
      <c r="L26" s="43"/>
      <c r="O26" s="43"/>
      <c r="P26" s="43"/>
      <c r="Q26" s="60"/>
      <c r="T26" s="43"/>
      <c r="U26" s="55" t="s">
        <v>662</v>
      </c>
      <c r="W26" s="55" t="s">
        <v>355</v>
      </c>
      <c r="Y26" s="55" t="s">
        <v>415</v>
      </c>
      <c r="Z26" s="55" t="s">
        <v>575</v>
      </c>
      <c r="AA26" s="55" t="s">
        <v>509</v>
      </c>
      <c r="AB26" s="55" t="s">
        <v>548</v>
      </c>
      <c r="AC26" s="49"/>
      <c r="AD26" s="49"/>
      <c r="AE26" s="49"/>
      <c r="AF26" s="48"/>
      <c r="AK26" s="50" t="str">
        <f t="shared" si="7"/>
        <v>Y</v>
      </c>
    </row>
    <row r="27" spans="1:37" ht="13.5" customHeight="1" x14ac:dyDescent="0.15">
      <c r="A27" s="43"/>
      <c r="B27" s="43"/>
      <c r="F27" s="58" t="s">
        <v>202</v>
      </c>
      <c r="G27" s="54"/>
      <c r="H27" s="43" t="str">
        <f t="shared" si="1"/>
        <v/>
      </c>
      <c r="I27" s="43" t="str">
        <f t="shared" si="5"/>
        <v>一般会計</v>
      </c>
      <c r="K27" s="43"/>
      <c r="L27" s="43"/>
      <c r="O27" s="43"/>
      <c r="P27" s="43"/>
      <c r="Q27" s="60"/>
      <c r="T27" s="43"/>
      <c r="U27" s="55" t="s">
        <v>663</v>
      </c>
      <c r="W27" s="55" t="s">
        <v>356</v>
      </c>
      <c r="Y27" s="55" t="s">
        <v>416</v>
      </c>
      <c r="Z27" s="55" t="s">
        <v>576</v>
      </c>
      <c r="AA27" s="55" t="s">
        <v>510</v>
      </c>
      <c r="AB27" s="55" t="s">
        <v>549</v>
      </c>
      <c r="AC27" s="49"/>
      <c r="AD27" s="49"/>
      <c r="AE27" s="49"/>
      <c r="AF27" s="48"/>
      <c r="AK27" s="50" t="str">
        <f>CHAR(CODE(AK26)+1)</f>
        <v>Z</v>
      </c>
    </row>
    <row r="28" spans="1:37" ht="13.5" customHeight="1" x14ac:dyDescent="0.15">
      <c r="A28" s="43"/>
      <c r="B28" s="43"/>
      <c r="F28" s="58" t="s">
        <v>203</v>
      </c>
      <c r="G28" s="54"/>
      <c r="H28" s="43" t="str">
        <f t="shared" si="1"/>
        <v/>
      </c>
      <c r="I28" s="43" t="str">
        <f t="shared" si="5"/>
        <v>一般会計</v>
      </c>
      <c r="K28" s="43"/>
      <c r="L28" s="43"/>
      <c r="O28" s="43"/>
      <c r="P28" s="43"/>
      <c r="Q28" s="60"/>
      <c r="T28" s="43"/>
      <c r="U28" s="55" t="s">
        <v>664</v>
      </c>
      <c r="W28" s="55" t="s">
        <v>357</v>
      </c>
      <c r="Y28" s="55" t="s">
        <v>417</v>
      </c>
      <c r="Z28" s="55" t="s">
        <v>577</v>
      </c>
      <c r="AA28" s="55" t="s">
        <v>511</v>
      </c>
      <c r="AB28" s="55" t="s">
        <v>550</v>
      </c>
      <c r="AC28" s="49"/>
      <c r="AD28" s="49"/>
      <c r="AE28" s="49"/>
      <c r="AF28" s="48"/>
      <c r="AK28" s="50" t="s">
        <v>204</v>
      </c>
    </row>
    <row r="29" spans="1:37" ht="13.5" customHeight="1" x14ac:dyDescent="0.15">
      <c r="A29" s="43"/>
      <c r="B29" s="43"/>
      <c r="F29" s="58" t="s">
        <v>205</v>
      </c>
      <c r="G29" s="54"/>
      <c r="H29" s="43" t="str">
        <f t="shared" si="1"/>
        <v/>
      </c>
      <c r="I29" s="43" t="str">
        <f t="shared" si="5"/>
        <v>一般会計</v>
      </c>
      <c r="K29" s="43"/>
      <c r="L29" s="43"/>
      <c r="O29" s="43"/>
      <c r="P29" s="43"/>
      <c r="Q29" s="60"/>
      <c r="T29" s="43"/>
      <c r="U29" s="55" t="s">
        <v>665</v>
      </c>
      <c r="W29" s="55" t="s">
        <v>358</v>
      </c>
      <c r="Y29" s="55" t="s">
        <v>418</v>
      </c>
      <c r="Z29" s="55" t="s">
        <v>578</v>
      </c>
      <c r="AA29" s="55" t="s">
        <v>512</v>
      </c>
      <c r="AB29" s="55" t="s">
        <v>551</v>
      </c>
      <c r="AC29" s="49"/>
      <c r="AD29" s="49"/>
      <c r="AE29" s="49"/>
      <c r="AF29" s="48"/>
      <c r="AK29" s="50" t="str">
        <f t="shared" si="7"/>
        <v>b</v>
      </c>
    </row>
    <row r="30" spans="1:37" ht="13.5" customHeight="1" x14ac:dyDescent="0.15">
      <c r="A30" s="43"/>
      <c r="B30" s="43"/>
      <c r="F30" s="58" t="s">
        <v>206</v>
      </c>
      <c r="G30" s="54"/>
      <c r="H30" s="43" t="str">
        <f t="shared" si="1"/>
        <v/>
      </c>
      <c r="I30" s="43" t="str">
        <f t="shared" si="5"/>
        <v>一般会計</v>
      </c>
      <c r="K30" s="43"/>
      <c r="L30" s="43"/>
      <c r="O30" s="43"/>
      <c r="P30" s="43"/>
      <c r="Q30" s="60"/>
      <c r="T30" s="43"/>
      <c r="U30" s="55" t="s">
        <v>666</v>
      </c>
      <c r="W30" s="55" t="s">
        <v>359</v>
      </c>
      <c r="Y30" s="55" t="s">
        <v>419</v>
      </c>
      <c r="Z30" s="55" t="s">
        <v>579</v>
      </c>
      <c r="AA30" s="55" t="s">
        <v>513</v>
      </c>
      <c r="AB30" s="55" t="s">
        <v>552</v>
      </c>
      <c r="AC30" s="49"/>
      <c r="AD30" s="49"/>
      <c r="AE30" s="49"/>
      <c r="AF30" s="48"/>
      <c r="AK30" s="50" t="str">
        <f t="shared" si="7"/>
        <v>c</v>
      </c>
    </row>
    <row r="31" spans="1:37" ht="13.5" customHeight="1" x14ac:dyDescent="0.15">
      <c r="A31" s="43"/>
      <c r="B31" s="43"/>
      <c r="F31" s="58" t="s">
        <v>207</v>
      </c>
      <c r="G31" s="54"/>
      <c r="H31" s="43" t="str">
        <f t="shared" si="1"/>
        <v/>
      </c>
      <c r="I31" s="43" t="str">
        <f t="shared" si="5"/>
        <v>一般会計</v>
      </c>
      <c r="K31" s="43"/>
      <c r="L31" s="43"/>
      <c r="O31" s="43"/>
      <c r="P31" s="43"/>
      <c r="Q31" s="60"/>
      <c r="T31" s="43"/>
      <c r="U31" s="55" t="s">
        <v>667</v>
      </c>
      <c r="W31" s="55" t="s">
        <v>360</v>
      </c>
      <c r="Y31" s="55" t="s">
        <v>420</v>
      </c>
      <c r="Z31" s="55" t="s">
        <v>580</v>
      </c>
      <c r="AA31" s="55" t="s">
        <v>514</v>
      </c>
      <c r="AB31" s="55" t="s">
        <v>553</v>
      </c>
      <c r="AC31" s="49"/>
      <c r="AD31" s="49"/>
      <c r="AE31" s="49"/>
      <c r="AF31" s="48"/>
      <c r="AK31" s="50" t="str">
        <f t="shared" si="7"/>
        <v>d</v>
      </c>
    </row>
    <row r="32" spans="1:37" ht="13.5" customHeight="1" x14ac:dyDescent="0.15">
      <c r="A32" s="43"/>
      <c r="B32" s="43"/>
      <c r="F32" s="58" t="s">
        <v>208</v>
      </c>
      <c r="G32" s="54"/>
      <c r="H32" s="43" t="str">
        <f t="shared" si="1"/>
        <v/>
      </c>
      <c r="I32" s="43" t="str">
        <f t="shared" si="5"/>
        <v>一般会計</v>
      </c>
      <c r="K32" s="43"/>
      <c r="L32" s="43"/>
      <c r="O32" s="43"/>
      <c r="P32" s="43"/>
      <c r="Q32" s="60"/>
      <c r="T32" s="43"/>
      <c r="U32" s="55" t="s">
        <v>668</v>
      </c>
      <c r="W32" s="55" t="s">
        <v>361</v>
      </c>
      <c r="Y32" s="55" t="s">
        <v>421</v>
      </c>
      <c r="Z32" s="55" t="s">
        <v>581</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一般会計</v>
      </c>
      <c r="K33" s="43"/>
      <c r="L33" s="43"/>
      <c r="O33" s="43"/>
      <c r="P33" s="43"/>
      <c r="Q33" s="60"/>
      <c r="T33" s="43"/>
      <c r="U33" s="55" t="s">
        <v>669</v>
      </c>
      <c r="W33" s="55" t="s">
        <v>362</v>
      </c>
      <c r="Y33" s="55" t="s">
        <v>422</v>
      </c>
      <c r="Z33" s="55" t="s">
        <v>582</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一般会計</v>
      </c>
      <c r="K34" s="43"/>
      <c r="L34" s="43"/>
      <c r="O34" s="43"/>
      <c r="P34" s="43"/>
      <c r="Q34" s="60"/>
      <c r="T34" s="43"/>
      <c r="U34" s="55" t="s">
        <v>670</v>
      </c>
      <c r="W34" s="55" t="s">
        <v>363</v>
      </c>
      <c r="Y34" s="55" t="s">
        <v>423</v>
      </c>
      <c r="Z34" s="55" t="s">
        <v>583</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一般会計</v>
      </c>
      <c r="K35" s="43"/>
      <c r="L35" s="43"/>
      <c r="O35" s="43"/>
      <c r="P35" s="43"/>
      <c r="Q35" s="60"/>
      <c r="T35" s="43"/>
      <c r="U35" s="55" t="s">
        <v>671</v>
      </c>
      <c r="W35" s="55" t="s">
        <v>364</v>
      </c>
      <c r="Y35" s="55" t="s">
        <v>424</v>
      </c>
      <c r="Z35" s="55" t="s">
        <v>584</v>
      </c>
      <c r="AC35" s="49"/>
      <c r="AF35" s="48"/>
      <c r="AK35" s="50" t="str">
        <f t="shared" si="7"/>
        <v>h</v>
      </c>
    </row>
    <row r="36" spans="1:37" ht="13.5" customHeight="1" x14ac:dyDescent="0.15">
      <c r="A36" s="43"/>
      <c r="B36" s="43"/>
      <c r="F36" s="58" t="s">
        <v>213</v>
      </c>
      <c r="G36" s="54"/>
      <c r="H36" s="43" t="str">
        <f t="shared" si="1"/>
        <v/>
      </c>
      <c r="I36" s="43" t="str">
        <f t="shared" si="5"/>
        <v>一般会計</v>
      </c>
      <c r="K36" s="43"/>
      <c r="L36" s="43"/>
      <c r="O36" s="43"/>
      <c r="P36" s="43"/>
      <c r="Q36" s="60"/>
      <c r="T36" s="43"/>
      <c r="U36" s="55" t="s">
        <v>672</v>
      </c>
      <c r="W36" s="55" t="s">
        <v>365</v>
      </c>
      <c r="Y36" s="55" t="s">
        <v>425</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426</v>
      </c>
      <c r="Z37" s="55" t="s">
        <v>586</v>
      </c>
      <c r="AF37" s="48"/>
      <c r="AK37" s="50" t="str">
        <f t="shared" si="7"/>
        <v>j</v>
      </c>
    </row>
    <row r="38" spans="1:37" x14ac:dyDescent="0.15">
      <c r="A38" s="43"/>
      <c r="B38" s="43"/>
      <c r="F38" s="43"/>
      <c r="G38" s="60"/>
      <c r="K38" s="43"/>
      <c r="L38" s="43"/>
      <c r="O38" s="43"/>
      <c r="P38" s="43"/>
      <c r="Q38" s="60"/>
      <c r="T38" s="43"/>
      <c r="W38" s="55" t="s">
        <v>366</v>
      </c>
      <c r="Y38" s="55" t="s">
        <v>427</v>
      </c>
      <c r="Z38" s="55" t="s">
        <v>587</v>
      </c>
      <c r="AF38" s="48"/>
      <c r="AK38" s="50" t="str">
        <f t="shared" si="7"/>
        <v>k</v>
      </c>
    </row>
    <row r="39" spans="1:37" x14ac:dyDescent="0.15">
      <c r="A39" s="43"/>
      <c r="B39" s="43"/>
      <c r="F39" s="43" t="str">
        <f>I37</f>
        <v>一般会計</v>
      </c>
      <c r="G39" s="60"/>
      <c r="K39" s="43"/>
      <c r="L39" s="43"/>
      <c r="O39" s="43"/>
      <c r="P39" s="43"/>
      <c r="Q39" s="60"/>
      <c r="T39" s="43"/>
      <c r="W39" s="55" t="s">
        <v>367</v>
      </c>
      <c r="Y39" s="55" t="s">
        <v>428</v>
      </c>
      <c r="Z39" s="55" t="s">
        <v>588</v>
      </c>
      <c r="AF39" s="48"/>
      <c r="AK39" s="50" t="str">
        <f t="shared" si="7"/>
        <v>l</v>
      </c>
    </row>
    <row r="40" spans="1:37" x14ac:dyDescent="0.15">
      <c r="A40" s="43"/>
      <c r="B40" s="43"/>
      <c r="F40" s="43"/>
      <c r="G40" s="60"/>
      <c r="K40" s="43"/>
      <c r="L40" s="43"/>
      <c r="O40" s="43"/>
      <c r="P40" s="43"/>
      <c r="Q40" s="60"/>
      <c r="T40" s="43"/>
      <c r="W40" s="55" t="s">
        <v>687</v>
      </c>
      <c r="Y40" s="55" t="s">
        <v>429</v>
      </c>
      <c r="Z40" s="55" t="s">
        <v>589</v>
      </c>
      <c r="AF40" s="48"/>
      <c r="AK40" s="50" t="str">
        <f t="shared" si="7"/>
        <v>m</v>
      </c>
    </row>
    <row r="41" spans="1:37" x14ac:dyDescent="0.15">
      <c r="A41" s="43"/>
      <c r="B41" s="43"/>
      <c r="F41" s="43"/>
      <c r="G41" s="60"/>
      <c r="K41" s="43"/>
      <c r="L41" s="43"/>
      <c r="O41" s="43"/>
      <c r="P41" s="43"/>
      <c r="Q41" s="60"/>
      <c r="T41" s="43"/>
      <c r="W41" s="55" t="s">
        <v>368</v>
      </c>
      <c r="Y41" s="55" t="s">
        <v>430</v>
      </c>
      <c r="Z41" s="55" t="s">
        <v>590</v>
      </c>
      <c r="AF41" s="48"/>
      <c r="AK41" s="50" t="str">
        <f t="shared" si="7"/>
        <v>n</v>
      </c>
    </row>
    <row r="42" spans="1:37" x14ac:dyDescent="0.15">
      <c r="A42" s="43"/>
      <c r="B42" s="43"/>
      <c r="F42" s="43"/>
      <c r="G42" s="60"/>
      <c r="K42" s="43"/>
      <c r="L42" s="43"/>
      <c r="O42" s="43"/>
      <c r="P42" s="43"/>
      <c r="Q42" s="60"/>
      <c r="T42" s="43"/>
      <c r="W42" s="55" t="s">
        <v>688</v>
      </c>
      <c r="Y42" s="55" t="s">
        <v>431</v>
      </c>
      <c r="Z42" s="55" t="s">
        <v>591</v>
      </c>
      <c r="AF42" s="48"/>
      <c r="AK42" s="50" t="str">
        <f t="shared" si="7"/>
        <v>o</v>
      </c>
    </row>
    <row r="43" spans="1:37" x14ac:dyDescent="0.15">
      <c r="A43" s="43"/>
      <c r="B43" s="43"/>
      <c r="F43" s="43"/>
      <c r="G43" s="60"/>
      <c r="K43" s="43"/>
      <c r="L43" s="43"/>
      <c r="O43" s="43"/>
      <c r="P43" s="43"/>
      <c r="Q43" s="60"/>
      <c r="T43" s="43"/>
      <c r="W43" s="55" t="s">
        <v>369</v>
      </c>
      <c r="Y43" s="55" t="s">
        <v>432</v>
      </c>
      <c r="Z43" s="55" t="s">
        <v>592</v>
      </c>
      <c r="AF43" s="48"/>
      <c r="AK43" s="50" t="str">
        <f t="shared" si="7"/>
        <v>p</v>
      </c>
    </row>
    <row r="44" spans="1:37" x14ac:dyDescent="0.15">
      <c r="A44" s="43"/>
      <c r="B44" s="43"/>
      <c r="F44" s="43"/>
      <c r="G44" s="60"/>
      <c r="K44" s="43"/>
      <c r="L44" s="43"/>
      <c r="O44" s="43"/>
      <c r="P44" s="43"/>
      <c r="Q44" s="60"/>
      <c r="T44" s="43"/>
      <c r="W44" s="55" t="s">
        <v>689</v>
      </c>
      <c r="Y44" s="55" t="s">
        <v>433</v>
      </c>
      <c r="Z44" s="55" t="s">
        <v>593</v>
      </c>
      <c r="AF44" s="48"/>
      <c r="AK44" s="50" t="str">
        <f t="shared" si="7"/>
        <v>q</v>
      </c>
    </row>
    <row r="45" spans="1:37" x14ac:dyDescent="0.15">
      <c r="A45" s="43"/>
      <c r="B45" s="43"/>
      <c r="F45" s="43"/>
      <c r="G45" s="60"/>
      <c r="K45" s="43"/>
      <c r="L45" s="43"/>
      <c r="O45" s="43"/>
      <c r="P45" s="43"/>
      <c r="Q45" s="60"/>
      <c r="T45" s="43"/>
      <c r="W45" s="55" t="s">
        <v>690</v>
      </c>
      <c r="Y45" s="55" t="s">
        <v>434</v>
      </c>
      <c r="Z45" s="55" t="s">
        <v>594</v>
      </c>
      <c r="AF45" s="48"/>
      <c r="AK45" s="50" t="str">
        <f t="shared" si="7"/>
        <v>r</v>
      </c>
    </row>
    <row r="46" spans="1:37" x14ac:dyDescent="0.15">
      <c r="A46" s="43"/>
      <c r="B46" s="43"/>
      <c r="F46" s="43"/>
      <c r="G46" s="60"/>
      <c r="K46" s="43"/>
      <c r="L46" s="43"/>
      <c r="O46" s="43"/>
      <c r="P46" s="43"/>
      <c r="Q46" s="60"/>
      <c r="T46" s="43"/>
      <c r="W46" s="55" t="s">
        <v>376</v>
      </c>
      <c r="Y46" s="55" t="s">
        <v>435</v>
      </c>
      <c r="Z46" s="55" t="s">
        <v>595</v>
      </c>
      <c r="AF46" s="48"/>
      <c r="AK46" s="50" t="str">
        <f t="shared" si="7"/>
        <v>s</v>
      </c>
    </row>
    <row r="47" spans="1:37" x14ac:dyDescent="0.15">
      <c r="A47" s="43"/>
      <c r="B47" s="43"/>
      <c r="F47" s="43"/>
      <c r="G47" s="60"/>
      <c r="K47" s="43"/>
      <c r="L47" s="43"/>
      <c r="O47" s="43"/>
      <c r="P47" s="43"/>
      <c r="Q47" s="60"/>
      <c r="T47" s="43"/>
      <c r="W47" s="55" t="s">
        <v>691</v>
      </c>
      <c r="Y47" s="55" t="s">
        <v>436</v>
      </c>
      <c r="Z47" s="55" t="s">
        <v>596</v>
      </c>
      <c r="AF47" s="48"/>
      <c r="AK47" s="50" t="str">
        <f t="shared" si="7"/>
        <v>t</v>
      </c>
    </row>
    <row r="48" spans="1:37" x14ac:dyDescent="0.15">
      <c r="A48" s="43"/>
      <c r="B48" s="43"/>
      <c r="F48" s="43"/>
      <c r="G48" s="60"/>
      <c r="K48" s="43"/>
      <c r="L48" s="43"/>
      <c r="O48" s="43"/>
      <c r="P48" s="43"/>
      <c r="Q48" s="60"/>
      <c r="T48" s="43"/>
      <c r="W48" s="55" t="s">
        <v>377</v>
      </c>
      <c r="Y48" s="55" t="s">
        <v>437</v>
      </c>
      <c r="Z48" s="55" t="s">
        <v>597</v>
      </c>
      <c r="AF48" s="48"/>
      <c r="AK48" s="50" t="str">
        <f t="shared" si="7"/>
        <v>u</v>
      </c>
    </row>
    <row r="49" spans="1:37" x14ac:dyDescent="0.15">
      <c r="A49" s="43"/>
      <c r="B49" s="43"/>
      <c r="F49" s="43"/>
      <c r="G49" s="60"/>
      <c r="K49" s="43"/>
      <c r="L49" s="43"/>
      <c r="O49" s="43"/>
      <c r="P49" s="43"/>
      <c r="Q49" s="60"/>
      <c r="T49" s="43"/>
      <c r="W49" s="55" t="s">
        <v>692</v>
      </c>
      <c r="Y49" s="55" t="s">
        <v>438</v>
      </c>
      <c r="Z49" s="55" t="s">
        <v>598</v>
      </c>
      <c r="AF49" s="48"/>
      <c r="AK49" s="50" t="str">
        <f t="shared" si="7"/>
        <v>v</v>
      </c>
    </row>
    <row r="50" spans="1:37" x14ac:dyDescent="0.15">
      <c r="A50" s="43"/>
      <c r="B50" s="43"/>
      <c r="F50" s="43"/>
      <c r="G50" s="60"/>
      <c r="K50" s="43"/>
      <c r="L50" s="43"/>
      <c r="O50" s="43"/>
      <c r="P50" s="43"/>
      <c r="Q50" s="60"/>
      <c r="T50" s="43"/>
      <c r="W50" s="55" t="s">
        <v>693</v>
      </c>
      <c r="Y50" s="55" t="s">
        <v>439</v>
      </c>
      <c r="Z50" s="55" t="s">
        <v>599</v>
      </c>
      <c r="AF50" s="48"/>
    </row>
    <row r="51" spans="1:37" x14ac:dyDescent="0.15">
      <c r="A51" s="43"/>
      <c r="B51" s="43"/>
      <c r="F51" s="43"/>
      <c r="G51" s="60"/>
      <c r="K51" s="43"/>
      <c r="L51" s="43"/>
      <c r="O51" s="43"/>
      <c r="P51" s="43"/>
      <c r="Q51" s="60"/>
      <c r="T51" s="43"/>
      <c r="W51" s="55" t="s">
        <v>694</v>
      </c>
      <c r="Y51" s="55" t="s">
        <v>440</v>
      </c>
      <c r="Z51" s="55" t="s">
        <v>600</v>
      </c>
      <c r="AF51" s="48"/>
    </row>
    <row r="52" spans="1:37" x14ac:dyDescent="0.15">
      <c r="A52" s="43"/>
      <c r="B52" s="43"/>
      <c r="F52" s="43"/>
      <c r="G52" s="60"/>
      <c r="K52" s="43"/>
      <c r="L52" s="43"/>
      <c r="O52" s="43"/>
      <c r="P52" s="43"/>
      <c r="Q52" s="60"/>
      <c r="T52" s="43"/>
      <c r="W52" s="55" t="s">
        <v>695</v>
      </c>
      <c r="Y52" s="55" t="s">
        <v>441</v>
      </c>
      <c r="Z52" s="55" t="s">
        <v>601</v>
      </c>
      <c r="AF52" s="48"/>
    </row>
    <row r="53" spans="1:37" x14ac:dyDescent="0.15">
      <c r="A53" s="43"/>
      <c r="B53" s="43"/>
      <c r="F53" s="43"/>
      <c r="G53" s="60"/>
      <c r="K53" s="43"/>
      <c r="L53" s="43"/>
      <c r="O53" s="43"/>
      <c r="P53" s="43"/>
      <c r="Q53" s="60"/>
      <c r="T53" s="43"/>
      <c r="W53" s="55" t="s">
        <v>696</v>
      </c>
      <c r="Y53" s="55" t="s">
        <v>442</v>
      </c>
      <c r="Z53" s="55" t="s">
        <v>602</v>
      </c>
      <c r="AF53" s="48"/>
    </row>
    <row r="54" spans="1:37" x14ac:dyDescent="0.15">
      <c r="A54" s="43"/>
      <c r="B54" s="43"/>
      <c r="F54" s="43"/>
      <c r="G54" s="60"/>
      <c r="K54" s="43"/>
      <c r="L54" s="43"/>
      <c r="O54" s="43"/>
      <c r="P54" s="62"/>
      <c r="Q54" s="60"/>
      <c r="T54" s="43"/>
      <c r="W54" s="55" t="s">
        <v>697</v>
      </c>
      <c r="Y54" s="55" t="s">
        <v>443</v>
      </c>
      <c r="Z54" s="55" t="s">
        <v>603</v>
      </c>
      <c r="AF54" s="48"/>
    </row>
    <row r="55" spans="1:37" x14ac:dyDescent="0.15">
      <c r="A55" s="43"/>
      <c r="B55" s="43"/>
      <c r="F55" s="43"/>
      <c r="G55" s="60"/>
      <c r="K55" s="43"/>
      <c r="L55" s="43"/>
      <c r="O55" s="43"/>
      <c r="P55" s="43"/>
      <c r="Q55" s="60"/>
      <c r="T55" s="43"/>
      <c r="W55" s="55" t="s">
        <v>698</v>
      </c>
      <c r="Y55" s="55" t="s">
        <v>444</v>
      </c>
      <c r="Z55" s="55" t="s">
        <v>604</v>
      </c>
      <c r="AF55" s="48"/>
    </row>
    <row r="56" spans="1:37" x14ac:dyDescent="0.15">
      <c r="A56" s="43"/>
      <c r="B56" s="43"/>
      <c r="F56" s="43"/>
      <c r="G56" s="60"/>
      <c r="K56" s="43"/>
      <c r="L56" s="43"/>
      <c r="O56" s="43"/>
      <c r="P56" s="43"/>
      <c r="Q56" s="60"/>
      <c r="T56" s="43"/>
      <c r="W56" s="55" t="s">
        <v>370</v>
      </c>
      <c r="Y56" s="55" t="s">
        <v>445</v>
      </c>
      <c r="Z56" s="55" t="s">
        <v>605</v>
      </c>
      <c r="AF56" s="48"/>
    </row>
    <row r="57" spans="1:37" x14ac:dyDescent="0.15">
      <c r="A57" s="43"/>
      <c r="B57" s="43"/>
      <c r="F57" s="43"/>
      <c r="G57" s="60"/>
      <c r="K57" s="43"/>
      <c r="L57" s="43"/>
      <c r="O57" s="43"/>
      <c r="P57" s="43"/>
      <c r="Q57" s="60"/>
      <c r="T57" s="43"/>
      <c r="W57" s="55" t="s">
        <v>699</v>
      </c>
      <c r="Y57" s="55" t="s">
        <v>446</v>
      </c>
      <c r="Z57" s="55" t="s">
        <v>606</v>
      </c>
      <c r="AF57" s="48"/>
    </row>
    <row r="58" spans="1:37" x14ac:dyDescent="0.15">
      <c r="A58" s="43"/>
      <c r="B58" s="43"/>
      <c r="F58" s="43"/>
      <c r="G58" s="60"/>
      <c r="K58" s="43"/>
      <c r="L58" s="43"/>
      <c r="O58" s="43"/>
      <c r="P58" s="43"/>
      <c r="Q58" s="60"/>
      <c r="T58" s="43"/>
      <c r="W58" s="55" t="s">
        <v>700</v>
      </c>
      <c r="Y58" s="55" t="s">
        <v>447</v>
      </c>
      <c r="Z58" s="55" t="s">
        <v>607</v>
      </c>
      <c r="AF58" s="48"/>
    </row>
    <row r="59" spans="1:37" x14ac:dyDescent="0.15">
      <c r="A59" s="43"/>
      <c r="B59" s="43"/>
      <c r="F59" s="43"/>
      <c r="G59" s="60"/>
      <c r="K59" s="43"/>
      <c r="L59" s="43"/>
      <c r="O59" s="43"/>
      <c r="P59" s="43"/>
      <c r="Q59" s="60"/>
      <c r="T59" s="43"/>
      <c r="W59" s="55" t="s">
        <v>701</v>
      </c>
      <c r="Y59" s="55" t="s">
        <v>448</v>
      </c>
      <c r="Z59" s="55" t="s">
        <v>608</v>
      </c>
      <c r="AF59" s="48"/>
    </row>
    <row r="60" spans="1:37" x14ac:dyDescent="0.15">
      <c r="A60" s="43"/>
      <c r="B60" s="43"/>
      <c r="F60" s="43"/>
      <c r="G60" s="60"/>
      <c r="K60" s="43"/>
      <c r="L60" s="43"/>
      <c r="O60" s="43"/>
      <c r="P60" s="43"/>
      <c r="Q60" s="60"/>
      <c r="T60" s="43"/>
      <c r="W60" s="55" t="s">
        <v>702</v>
      </c>
      <c r="Y60" s="55" t="s">
        <v>449</v>
      </c>
      <c r="Z60" s="55" t="s">
        <v>609</v>
      </c>
      <c r="AF60" s="48"/>
    </row>
    <row r="61" spans="1:37" x14ac:dyDescent="0.15">
      <c r="A61" s="43"/>
      <c r="B61" s="43"/>
      <c r="F61" s="43"/>
      <c r="G61" s="60"/>
      <c r="K61" s="43"/>
      <c r="L61" s="43"/>
      <c r="O61" s="43"/>
      <c r="P61" s="43"/>
      <c r="Q61" s="60"/>
      <c r="T61" s="43"/>
      <c r="W61" s="55" t="s">
        <v>703</v>
      </c>
      <c r="Y61" s="55" t="s">
        <v>450</v>
      </c>
      <c r="Z61" s="55" t="s">
        <v>610</v>
      </c>
      <c r="AF61" s="48"/>
    </row>
    <row r="62" spans="1:37" x14ac:dyDescent="0.15">
      <c r="A62" s="43"/>
      <c r="B62" s="43"/>
      <c r="F62" s="43"/>
      <c r="G62" s="60"/>
      <c r="K62" s="43"/>
      <c r="L62" s="43"/>
      <c r="O62" s="43"/>
      <c r="P62" s="43"/>
      <c r="Q62" s="60"/>
      <c r="T62" s="43"/>
      <c r="W62" s="55" t="s">
        <v>704</v>
      </c>
      <c r="Y62" s="55" t="s">
        <v>451</v>
      </c>
      <c r="Z62" s="55" t="s">
        <v>611</v>
      </c>
      <c r="AF62" s="48"/>
    </row>
    <row r="63" spans="1:37" x14ac:dyDescent="0.15">
      <c r="A63" s="43"/>
      <c r="B63" s="43"/>
      <c r="F63" s="43"/>
      <c r="G63" s="60"/>
      <c r="K63" s="43"/>
      <c r="L63" s="43"/>
      <c r="O63" s="43"/>
      <c r="P63" s="43"/>
      <c r="Q63" s="60"/>
      <c r="T63" s="43"/>
      <c r="W63" s="55" t="s">
        <v>705</v>
      </c>
      <c r="Y63" s="55" t="s">
        <v>452</v>
      </c>
      <c r="Z63" s="55" t="s">
        <v>612</v>
      </c>
      <c r="AF63" s="48"/>
    </row>
    <row r="64" spans="1:37" x14ac:dyDescent="0.15">
      <c r="A64" s="43"/>
      <c r="B64" s="43"/>
      <c r="F64" s="43"/>
      <c r="G64" s="60"/>
      <c r="K64" s="43"/>
      <c r="L64" s="43"/>
      <c r="O64" s="43"/>
      <c r="P64" s="43"/>
      <c r="Q64" s="60"/>
      <c r="T64" s="43"/>
      <c r="W64" s="55" t="s">
        <v>706</v>
      </c>
      <c r="Y64" s="55" t="s">
        <v>453</v>
      </c>
      <c r="Z64" s="55" t="s">
        <v>613</v>
      </c>
      <c r="AF64" s="48"/>
    </row>
    <row r="65" spans="1:32" x14ac:dyDescent="0.15">
      <c r="A65" s="43"/>
      <c r="B65" s="43"/>
      <c r="F65" s="43"/>
      <c r="G65" s="60"/>
      <c r="K65" s="43"/>
      <c r="L65" s="43"/>
      <c r="O65" s="43"/>
      <c r="P65" s="43"/>
      <c r="Q65" s="60"/>
      <c r="T65" s="43"/>
      <c r="W65" s="55" t="s">
        <v>707</v>
      </c>
      <c r="Y65" s="55" t="s">
        <v>454</v>
      </c>
      <c r="Z65" s="55" t="s">
        <v>614</v>
      </c>
      <c r="AF65" s="48"/>
    </row>
    <row r="66" spans="1:32" x14ac:dyDescent="0.15">
      <c r="A66" s="43"/>
      <c r="B66" s="43"/>
      <c r="F66" s="43"/>
      <c r="G66" s="60"/>
      <c r="K66" s="43"/>
      <c r="L66" s="43"/>
      <c r="O66" s="43"/>
      <c r="P66" s="43"/>
      <c r="Q66" s="60"/>
      <c r="T66" s="43"/>
      <c r="W66" s="55" t="s">
        <v>708</v>
      </c>
      <c r="Y66" s="55" t="s">
        <v>214</v>
      </c>
      <c r="Z66" s="55" t="s">
        <v>615</v>
      </c>
      <c r="AF66" s="48"/>
    </row>
    <row r="67" spans="1:32" x14ac:dyDescent="0.15">
      <c r="A67" s="43"/>
      <c r="B67" s="43"/>
      <c r="F67" s="43"/>
      <c r="G67" s="60"/>
      <c r="K67" s="43"/>
      <c r="L67" s="43"/>
      <c r="O67" s="43"/>
      <c r="P67" s="43"/>
      <c r="Q67" s="60"/>
      <c r="T67" s="43"/>
      <c r="W67" s="55" t="s">
        <v>709</v>
      </c>
      <c r="Y67" s="55" t="s">
        <v>455</v>
      </c>
      <c r="Z67" s="55" t="s">
        <v>616</v>
      </c>
      <c r="AF67" s="48"/>
    </row>
    <row r="68" spans="1:32" x14ac:dyDescent="0.15">
      <c r="A68" s="43"/>
      <c r="B68" s="43"/>
      <c r="F68" s="43"/>
      <c r="G68" s="60"/>
      <c r="K68" s="43"/>
      <c r="L68" s="43"/>
      <c r="O68" s="43"/>
      <c r="P68" s="43"/>
      <c r="Q68" s="60"/>
      <c r="T68" s="43"/>
      <c r="W68" s="55" t="s">
        <v>710</v>
      </c>
      <c r="Y68" s="55" t="s">
        <v>456</v>
      </c>
      <c r="Z68" s="55" t="s">
        <v>617</v>
      </c>
      <c r="AF68" s="48"/>
    </row>
    <row r="69" spans="1:32" x14ac:dyDescent="0.15">
      <c r="F69" s="43"/>
      <c r="G69" s="60"/>
      <c r="K69" s="43"/>
      <c r="L69" s="43"/>
      <c r="O69" s="43"/>
      <c r="P69" s="43"/>
      <c r="Q69" s="60"/>
      <c r="T69" s="43"/>
      <c r="W69" s="55" t="s">
        <v>711</v>
      </c>
      <c r="Y69" s="55" t="s">
        <v>457</v>
      </c>
      <c r="Z69" s="55" t="s">
        <v>618</v>
      </c>
      <c r="AF69" s="48"/>
    </row>
    <row r="70" spans="1:32" x14ac:dyDescent="0.15">
      <c r="W70" s="55" t="s">
        <v>712</v>
      </c>
      <c r="Y70" s="55" t="s">
        <v>458</v>
      </c>
      <c r="Z70" s="55" t="s">
        <v>619</v>
      </c>
    </row>
    <row r="71" spans="1:32" x14ac:dyDescent="0.15">
      <c r="W71" s="55" t="s">
        <v>713</v>
      </c>
      <c r="Y71" s="55" t="s">
        <v>459</v>
      </c>
      <c r="Z71" s="55" t="s">
        <v>620</v>
      </c>
    </row>
    <row r="72" spans="1:32" x14ac:dyDescent="0.15">
      <c r="W72" s="55" t="s">
        <v>714</v>
      </c>
      <c r="Y72" s="55" t="s">
        <v>460</v>
      </c>
      <c r="Z72" s="55" t="s">
        <v>621</v>
      </c>
    </row>
    <row r="73" spans="1:32" x14ac:dyDescent="0.15">
      <c r="W73" s="55" t="s">
        <v>715</v>
      </c>
      <c r="Y73" s="55" t="s">
        <v>461</v>
      </c>
      <c r="Z73" s="55" t="s">
        <v>622</v>
      </c>
    </row>
    <row r="74" spans="1:32" x14ac:dyDescent="0.15">
      <c r="W74" s="55" t="s">
        <v>716</v>
      </c>
      <c r="Y74" s="55" t="s">
        <v>462</v>
      </c>
      <c r="Z74" s="55" t="s">
        <v>623</v>
      </c>
    </row>
    <row r="75" spans="1:32" x14ac:dyDescent="0.15">
      <c r="W75" s="55" t="s">
        <v>717</v>
      </c>
      <c r="Y75" s="55" t="s">
        <v>463</v>
      </c>
      <c r="Z75" s="55" t="s">
        <v>624</v>
      </c>
    </row>
    <row r="76" spans="1:32" x14ac:dyDescent="0.15">
      <c r="W76" s="55" t="s">
        <v>371</v>
      </c>
      <c r="Y76" s="55" t="s">
        <v>464</v>
      </c>
      <c r="Z76" s="55" t="s">
        <v>625</v>
      </c>
    </row>
    <row r="77" spans="1:32" x14ac:dyDescent="0.15">
      <c r="W77" s="55" t="s">
        <v>718</v>
      </c>
      <c r="Y77" s="55" t="s">
        <v>465</v>
      </c>
      <c r="Z77" s="55" t="s">
        <v>626</v>
      </c>
    </row>
    <row r="78" spans="1:32" x14ac:dyDescent="0.15">
      <c r="W78" s="55" t="s">
        <v>372</v>
      </c>
      <c r="Y78" s="55" t="s">
        <v>466</v>
      </c>
      <c r="Z78" s="55" t="s">
        <v>627</v>
      </c>
    </row>
    <row r="79" spans="1:32" x14ac:dyDescent="0.15">
      <c r="W79" s="55" t="s">
        <v>719</v>
      </c>
      <c r="Y79" s="55" t="s">
        <v>467</v>
      </c>
      <c r="Z79" s="55" t="s">
        <v>628</v>
      </c>
    </row>
    <row r="80" spans="1:32" x14ac:dyDescent="0.15">
      <c r="W80" s="55" t="s">
        <v>373</v>
      </c>
      <c r="Y80" s="55" t="s">
        <v>468</v>
      </c>
      <c r="Z80" s="55" t="s">
        <v>629</v>
      </c>
    </row>
    <row r="81" spans="23:26" x14ac:dyDescent="0.15">
      <c r="W81" s="55" t="s">
        <v>720</v>
      </c>
      <c r="Y81" s="55" t="s">
        <v>469</v>
      </c>
      <c r="Z81" s="55" t="s">
        <v>630</v>
      </c>
    </row>
    <row r="82" spans="23:26" x14ac:dyDescent="0.15">
      <c r="W82" s="55" t="s">
        <v>721</v>
      </c>
      <c r="Y82" s="55" t="s">
        <v>470</v>
      </c>
      <c r="Z82" s="55" t="s">
        <v>631</v>
      </c>
    </row>
    <row r="83" spans="23:26" x14ac:dyDescent="0.15">
      <c r="W83" s="55" t="s">
        <v>374</v>
      </c>
      <c r="Y83" s="55" t="s">
        <v>471</v>
      </c>
      <c r="Z83" s="55" t="s">
        <v>632</v>
      </c>
    </row>
    <row r="84" spans="23:26" x14ac:dyDescent="0.15">
      <c r="W84" s="55" t="s">
        <v>722</v>
      </c>
      <c r="Y84" s="55" t="s">
        <v>472</v>
      </c>
      <c r="Z84" s="55" t="s">
        <v>633</v>
      </c>
    </row>
    <row r="85" spans="23:26" x14ac:dyDescent="0.15">
      <c r="W85" s="55" t="s">
        <v>723</v>
      </c>
      <c r="Y85" s="55" t="s">
        <v>473</v>
      </c>
      <c r="Z85" s="55" t="s">
        <v>634</v>
      </c>
    </row>
    <row r="86" spans="23:26" x14ac:dyDescent="0.15">
      <c r="W86" s="55" t="s">
        <v>375</v>
      </c>
      <c r="Y86" s="55" t="s">
        <v>474</v>
      </c>
      <c r="Z86" s="55" t="s">
        <v>635</v>
      </c>
    </row>
    <row r="87" spans="23:26" x14ac:dyDescent="0.15">
      <c r="W87" s="55" t="s">
        <v>724</v>
      </c>
      <c r="Y87" s="55" t="s">
        <v>475</v>
      </c>
      <c r="Z87" s="55" t="s">
        <v>636</v>
      </c>
    </row>
    <row r="88" spans="23:26" x14ac:dyDescent="0.15">
      <c r="W88" s="55" t="s">
        <v>725</v>
      </c>
      <c r="Y88" s="55" t="s">
        <v>476</v>
      </c>
      <c r="Z88" s="55" t="s">
        <v>637</v>
      </c>
    </row>
    <row r="89" spans="23:26" x14ac:dyDescent="0.15">
      <c r="W89" s="55" t="s">
        <v>726</v>
      </c>
      <c r="Y89" s="55" t="s">
        <v>477</v>
      </c>
      <c r="Z89" s="55" t="s">
        <v>638</v>
      </c>
    </row>
    <row r="90" spans="23:26" x14ac:dyDescent="0.15">
      <c r="W90" s="55" t="s">
        <v>727</v>
      </c>
      <c r="Y90" s="55" t="s">
        <v>478</v>
      </c>
      <c r="Z90" s="55" t="s">
        <v>639</v>
      </c>
    </row>
    <row r="91" spans="23:26" x14ac:dyDescent="0.15">
      <c r="Y91" s="55" t="s">
        <v>479</v>
      </c>
      <c r="Z91" s="55" t="s">
        <v>640</v>
      </c>
    </row>
    <row r="92" spans="23:26" x14ac:dyDescent="0.15">
      <c r="W92" s="55" t="s">
        <v>384</v>
      </c>
      <c r="Y92" s="55" t="s">
        <v>480</v>
      </c>
      <c r="Z92" s="55" t="s">
        <v>641</v>
      </c>
    </row>
    <row r="93" spans="23:26" x14ac:dyDescent="0.15">
      <c r="W93" s="55" t="s">
        <v>385</v>
      </c>
      <c r="Y93" s="55" t="s">
        <v>481</v>
      </c>
      <c r="Z93" s="55" t="s">
        <v>642</v>
      </c>
    </row>
    <row r="94" spans="23:26" x14ac:dyDescent="0.15">
      <c r="W94" s="55" t="s">
        <v>728</v>
      </c>
      <c r="Y94" s="55" t="s">
        <v>482</v>
      </c>
      <c r="Z94" s="55" t="s">
        <v>643</v>
      </c>
    </row>
    <row r="95" spans="23:26" x14ac:dyDescent="0.15">
      <c r="W95" s="55" t="s">
        <v>729</v>
      </c>
      <c r="Y95" s="55" t="s">
        <v>483</v>
      </c>
      <c r="Z95" s="55" t="s">
        <v>644</v>
      </c>
    </row>
    <row r="96" spans="23:26" x14ac:dyDescent="0.15">
      <c r="W96" s="55" t="s">
        <v>730</v>
      </c>
      <c r="Y96" s="55" t="s">
        <v>386</v>
      </c>
      <c r="Z96" s="55" t="s">
        <v>524</v>
      </c>
    </row>
    <row r="97" spans="23:26" x14ac:dyDescent="0.15">
      <c r="W97" s="55" t="s">
        <v>731</v>
      </c>
      <c r="Y97" s="55" t="s">
        <v>484</v>
      </c>
      <c r="Z97" s="55" t="s">
        <v>525</v>
      </c>
    </row>
    <row r="98" spans="23:26" x14ac:dyDescent="0.15">
      <c r="W98" s="55" t="s">
        <v>732</v>
      </c>
      <c r="Y98" s="55" t="s">
        <v>485</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0" zoomScaleNormal="75" zoomScaleSheetLayoutView="80" zoomScalePageLayoutView="85" workbookViewId="0">
      <selection activeCell="BJ17" sqref="BJ17"/>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97">
        <v>2021</v>
      </c>
      <c r="AE2" s="597"/>
      <c r="AF2" s="597"/>
      <c r="AG2" s="597"/>
      <c r="AH2" s="597"/>
      <c r="AI2" s="93" t="s">
        <v>645</v>
      </c>
      <c r="AJ2" s="597" t="s">
        <v>755</v>
      </c>
      <c r="AK2" s="597"/>
      <c r="AL2" s="597"/>
      <c r="AM2" s="597"/>
      <c r="AN2" s="93" t="s">
        <v>379</v>
      </c>
      <c r="AO2" s="597">
        <v>20</v>
      </c>
      <c r="AP2" s="597"/>
      <c r="AQ2" s="597"/>
      <c r="AR2" s="94" t="s">
        <v>754</v>
      </c>
      <c r="AS2" s="596">
        <v>306</v>
      </c>
      <c r="AT2" s="596"/>
      <c r="AU2" s="596"/>
      <c r="AV2" s="93" t="str">
        <f>IF(AW2="","","-")</f>
        <v>-</v>
      </c>
      <c r="AW2" s="595">
        <v>1</v>
      </c>
      <c r="AX2" s="595"/>
      <c r="BH2" s="5"/>
    </row>
    <row r="3" spans="1:60" ht="24" customHeight="1" thickBot="1" x14ac:dyDescent="0.2">
      <c r="A3" s="635" t="s">
        <v>646</v>
      </c>
      <c r="B3" s="636"/>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7" t="s">
        <v>647</v>
      </c>
      <c r="AJ3" s="637" t="s">
        <v>726</v>
      </c>
      <c r="AK3" s="637"/>
      <c r="AL3" s="637"/>
      <c r="AM3" s="637"/>
      <c r="AN3" s="637"/>
      <c r="AO3" s="637"/>
      <c r="AP3" s="637"/>
      <c r="AQ3" s="637"/>
      <c r="AR3" s="637"/>
      <c r="AS3" s="637"/>
      <c r="AT3" s="637"/>
      <c r="AU3" s="637"/>
      <c r="AV3" s="637"/>
      <c r="AW3" s="637"/>
      <c r="AX3" s="8" t="s">
        <v>44</v>
      </c>
    </row>
    <row r="4" spans="1:60" ht="36" customHeight="1" x14ac:dyDescent="0.15">
      <c r="A4" s="612" t="s">
        <v>71</v>
      </c>
      <c r="B4" s="613"/>
      <c r="C4" s="613"/>
      <c r="D4" s="613"/>
      <c r="E4" s="613"/>
      <c r="F4" s="613"/>
      <c r="G4" s="614" t="s">
        <v>756</v>
      </c>
      <c r="H4" s="615"/>
      <c r="I4" s="615"/>
      <c r="J4" s="615"/>
      <c r="K4" s="615"/>
      <c r="L4" s="615"/>
      <c r="M4" s="615"/>
      <c r="N4" s="615"/>
      <c r="O4" s="615"/>
      <c r="P4" s="615"/>
      <c r="Q4" s="615"/>
      <c r="R4" s="615"/>
      <c r="S4" s="615"/>
      <c r="T4" s="615"/>
      <c r="U4" s="615"/>
      <c r="V4" s="615"/>
      <c r="W4" s="615"/>
      <c r="X4" s="615"/>
      <c r="Y4" s="616" t="s">
        <v>1</v>
      </c>
      <c r="Z4" s="617"/>
      <c r="AA4" s="617"/>
      <c r="AB4" s="617"/>
      <c r="AC4" s="617"/>
      <c r="AD4" s="618"/>
      <c r="AE4" s="619" t="s">
        <v>758</v>
      </c>
      <c r="AF4" s="620"/>
      <c r="AG4" s="620"/>
      <c r="AH4" s="620"/>
      <c r="AI4" s="620"/>
      <c r="AJ4" s="620"/>
      <c r="AK4" s="620"/>
      <c r="AL4" s="620"/>
      <c r="AM4" s="620"/>
      <c r="AN4" s="620"/>
      <c r="AO4" s="620"/>
      <c r="AP4" s="621"/>
      <c r="AQ4" s="622" t="s">
        <v>2</v>
      </c>
      <c r="AR4" s="617"/>
      <c r="AS4" s="617"/>
      <c r="AT4" s="617"/>
      <c r="AU4" s="617"/>
      <c r="AV4" s="617"/>
      <c r="AW4" s="617"/>
      <c r="AX4" s="623"/>
    </row>
    <row r="5" spans="1:60" ht="36" customHeight="1" x14ac:dyDescent="0.15">
      <c r="A5" s="624" t="s">
        <v>46</v>
      </c>
      <c r="B5" s="625"/>
      <c r="C5" s="625"/>
      <c r="D5" s="625"/>
      <c r="E5" s="625"/>
      <c r="F5" s="626"/>
      <c r="G5" s="627" t="s">
        <v>757</v>
      </c>
      <c r="H5" s="628"/>
      <c r="I5" s="628"/>
      <c r="J5" s="628"/>
      <c r="K5" s="628"/>
      <c r="L5" s="628"/>
      <c r="M5" s="629" t="s">
        <v>45</v>
      </c>
      <c r="N5" s="630"/>
      <c r="O5" s="630"/>
      <c r="P5" s="630"/>
      <c r="Q5" s="630"/>
      <c r="R5" s="631"/>
      <c r="S5" s="632" t="s">
        <v>211</v>
      </c>
      <c r="T5" s="628"/>
      <c r="U5" s="628"/>
      <c r="V5" s="628"/>
      <c r="W5" s="628"/>
      <c r="X5" s="633"/>
      <c r="Y5" s="634" t="s">
        <v>3</v>
      </c>
      <c r="Z5" s="428"/>
      <c r="AA5" s="428"/>
      <c r="AB5" s="428"/>
      <c r="AC5" s="428"/>
      <c r="AD5" s="429"/>
      <c r="AE5" s="598" t="s">
        <v>759</v>
      </c>
      <c r="AF5" s="598"/>
      <c r="AG5" s="598"/>
      <c r="AH5" s="598"/>
      <c r="AI5" s="598"/>
      <c r="AJ5" s="598"/>
      <c r="AK5" s="598"/>
      <c r="AL5" s="598"/>
      <c r="AM5" s="598"/>
      <c r="AN5" s="598"/>
      <c r="AO5" s="598"/>
      <c r="AP5" s="599"/>
      <c r="AQ5" s="600" t="s">
        <v>760</v>
      </c>
      <c r="AR5" s="601"/>
      <c r="AS5" s="601"/>
      <c r="AT5" s="601"/>
      <c r="AU5" s="601"/>
      <c r="AV5" s="601"/>
      <c r="AW5" s="601"/>
      <c r="AX5" s="602"/>
    </row>
    <row r="6" spans="1:60" ht="36" customHeight="1" x14ac:dyDescent="0.15">
      <c r="A6" s="603" t="s">
        <v>4</v>
      </c>
      <c r="B6" s="604"/>
      <c r="C6" s="604"/>
      <c r="D6" s="604"/>
      <c r="E6" s="604"/>
      <c r="F6" s="604"/>
      <c r="G6" s="605" t="str">
        <f>入力規則等!F39</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row>
    <row r="7" spans="1:60" ht="36" customHeight="1" x14ac:dyDescent="0.15">
      <c r="A7" s="608" t="s">
        <v>75</v>
      </c>
      <c r="B7" s="604"/>
      <c r="C7" s="604"/>
      <c r="D7" s="604"/>
      <c r="E7" s="604"/>
      <c r="F7" s="604"/>
      <c r="G7" s="609" t="s">
        <v>762</v>
      </c>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610"/>
      <c r="AK7" s="610"/>
      <c r="AL7" s="610"/>
      <c r="AM7" s="610"/>
      <c r="AN7" s="610"/>
      <c r="AO7" s="610"/>
      <c r="AP7" s="610"/>
      <c r="AQ7" s="610"/>
      <c r="AR7" s="610"/>
      <c r="AS7" s="610"/>
      <c r="AT7" s="610"/>
      <c r="AU7" s="610"/>
      <c r="AV7" s="610"/>
      <c r="AW7" s="610"/>
      <c r="AX7" s="611"/>
    </row>
    <row r="8" spans="1:60" ht="84" customHeight="1" x14ac:dyDescent="0.15">
      <c r="A8" s="560" t="s">
        <v>72</v>
      </c>
      <c r="B8" s="561"/>
      <c r="C8" s="561"/>
      <c r="D8" s="561"/>
      <c r="E8" s="561"/>
      <c r="F8" s="562"/>
      <c r="G8" s="563" t="s">
        <v>763</v>
      </c>
      <c r="H8" s="564"/>
      <c r="I8" s="564"/>
      <c r="J8" s="564"/>
      <c r="K8" s="564"/>
      <c r="L8" s="564"/>
      <c r="M8" s="564"/>
      <c r="N8" s="564"/>
      <c r="O8" s="564"/>
      <c r="P8" s="564"/>
      <c r="Q8" s="564"/>
      <c r="R8" s="564"/>
      <c r="S8" s="564"/>
      <c r="T8" s="564"/>
      <c r="U8" s="564"/>
      <c r="V8" s="564"/>
      <c r="W8" s="564"/>
      <c r="X8" s="565"/>
      <c r="Y8" s="566" t="s">
        <v>302</v>
      </c>
      <c r="Z8" s="567"/>
      <c r="AA8" s="567"/>
      <c r="AB8" s="567"/>
      <c r="AC8" s="567"/>
      <c r="AD8" s="568"/>
      <c r="AE8" s="569" t="s">
        <v>764</v>
      </c>
      <c r="AF8" s="570"/>
      <c r="AG8" s="570"/>
      <c r="AH8" s="570"/>
      <c r="AI8" s="570"/>
      <c r="AJ8" s="570"/>
      <c r="AK8" s="570"/>
      <c r="AL8" s="570"/>
      <c r="AM8" s="570"/>
      <c r="AN8" s="570"/>
      <c r="AO8" s="570"/>
      <c r="AP8" s="570"/>
      <c r="AQ8" s="570"/>
      <c r="AR8" s="570"/>
      <c r="AS8" s="570"/>
      <c r="AT8" s="570"/>
      <c r="AU8" s="570"/>
      <c r="AV8" s="570"/>
      <c r="AW8" s="570"/>
      <c r="AX8" s="571"/>
    </row>
    <row r="9" spans="1:60" ht="36" customHeight="1" x14ac:dyDescent="0.15">
      <c r="A9" s="560" t="s">
        <v>73</v>
      </c>
      <c r="B9" s="561"/>
      <c r="C9" s="561"/>
      <c r="D9" s="561"/>
      <c r="E9" s="561"/>
      <c r="F9" s="562"/>
      <c r="G9" s="572" t="str">
        <f>入力規則等!A25</f>
        <v>-</v>
      </c>
      <c r="H9" s="573"/>
      <c r="I9" s="573"/>
      <c r="J9" s="573"/>
      <c r="K9" s="573"/>
      <c r="L9" s="573"/>
      <c r="M9" s="573"/>
      <c r="N9" s="573"/>
      <c r="O9" s="573"/>
      <c r="P9" s="573"/>
      <c r="Q9" s="573"/>
      <c r="R9" s="573"/>
      <c r="S9" s="573"/>
      <c r="T9" s="573"/>
      <c r="U9" s="573"/>
      <c r="V9" s="573"/>
      <c r="W9" s="573"/>
      <c r="X9" s="574"/>
      <c r="Y9" s="575" t="s">
        <v>74</v>
      </c>
      <c r="Z9" s="576"/>
      <c r="AA9" s="576"/>
      <c r="AB9" s="576"/>
      <c r="AC9" s="576"/>
      <c r="AD9" s="577"/>
      <c r="AE9" s="578" t="str">
        <f>入力規則等!K13</f>
        <v>防衛関係</v>
      </c>
      <c r="AF9" s="573"/>
      <c r="AG9" s="573"/>
      <c r="AH9" s="573"/>
      <c r="AI9" s="573"/>
      <c r="AJ9" s="573"/>
      <c r="AK9" s="573"/>
      <c r="AL9" s="573"/>
      <c r="AM9" s="573"/>
      <c r="AN9" s="573"/>
      <c r="AO9" s="573"/>
      <c r="AP9" s="573"/>
      <c r="AQ9" s="573"/>
      <c r="AR9" s="573"/>
      <c r="AS9" s="573"/>
      <c r="AT9" s="573"/>
      <c r="AU9" s="573"/>
      <c r="AV9" s="573"/>
      <c r="AW9" s="573"/>
      <c r="AX9" s="579"/>
    </row>
    <row r="10" spans="1:60" ht="59.25" customHeight="1" x14ac:dyDescent="0.15">
      <c r="A10" s="535" t="s">
        <v>323</v>
      </c>
      <c r="B10" s="536"/>
      <c r="C10" s="536"/>
      <c r="D10" s="536"/>
      <c r="E10" s="536"/>
      <c r="F10" s="536"/>
      <c r="G10" s="537" t="s">
        <v>765</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38"/>
      <c r="AK10" s="538"/>
      <c r="AL10" s="538"/>
      <c r="AM10" s="538"/>
      <c r="AN10" s="538"/>
      <c r="AO10" s="538"/>
      <c r="AP10" s="538"/>
      <c r="AQ10" s="538"/>
      <c r="AR10" s="538"/>
      <c r="AS10" s="538"/>
      <c r="AT10" s="538"/>
      <c r="AU10" s="538"/>
      <c r="AV10" s="538"/>
      <c r="AW10" s="538"/>
      <c r="AX10" s="539"/>
    </row>
    <row r="11" spans="1:60" ht="62.25" customHeight="1" x14ac:dyDescent="0.15">
      <c r="A11" s="540" t="s">
        <v>324</v>
      </c>
      <c r="B11" s="541"/>
      <c r="C11" s="541"/>
      <c r="D11" s="541"/>
      <c r="E11" s="541"/>
      <c r="F11" s="541"/>
      <c r="G11" s="542" t="s">
        <v>766</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60" ht="36" customHeight="1" x14ac:dyDescent="0.15">
      <c r="A12" s="540" t="s">
        <v>5</v>
      </c>
      <c r="B12" s="541"/>
      <c r="C12" s="541"/>
      <c r="D12" s="541"/>
      <c r="E12" s="541"/>
      <c r="F12" s="545"/>
      <c r="G12" s="546" t="str">
        <f>入力規則等!P10</f>
        <v>交付</v>
      </c>
      <c r="H12" s="547"/>
      <c r="I12" s="547"/>
      <c r="J12" s="547"/>
      <c r="K12" s="547"/>
      <c r="L12" s="547"/>
      <c r="M12" s="547"/>
      <c r="N12" s="547"/>
      <c r="O12" s="547"/>
      <c r="P12" s="547"/>
      <c r="Q12" s="547"/>
      <c r="R12" s="547"/>
      <c r="S12" s="547"/>
      <c r="T12" s="547"/>
      <c r="U12" s="547"/>
      <c r="V12" s="547"/>
      <c r="W12" s="547"/>
      <c r="X12" s="547"/>
      <c r="Y12" s="547"/>
      <c r="Z12" s="547"/>
      <c r="AA12" s="547"/>
      <c r="AB12" s="547"/>
      <c r="AC12" s="547"/>
      <c r="AD12" s="547"/>
      <c r="AE12" s="547"/>
      <c r="AF12" s="547"/>
      <c r="AG12" s="547"/>
      <c r="AH12" s="547"/>
      <c r="AI12" s="547"/>
      <c r="AJ12" s="547"/>
      <c r="AK12" s="547"/>
      <c r="AL12" s="547"/>
      <c r="AM12" s="547"/>
      <c r="AN12" s="547"/>
      <c r="AO12" s="547"/>
      <c r="AP12" s="547"/>
      <c r="AQ12" s="547"/>
      <c r="AR12" s="547"/>
      <c r="AS12" s="547"/>
      <c r="AT12" s="547"/>
      <c r="AU12" s="547"/>
      <c r="AV12" s="547"/>
      <c r="AW12" s="547"/>
      <c r="AX12" s="548"/>
    </row>
    <row r="13" spans="1:60" ht="24" customHeight="1" x14ac:dyDescent="0.15">
      <c r="A13" s="588" t="s">
        <v>112</v>
      </c>
      <c r="B13" s="589"/>
      <c r="C13" s="589"/>
      <c r="D13" s="589"/>
      <c r="E13" s="589"/>
      <c r="F13" s="590"/>
      <c r="G13" s="592"/>
      <c r="H13" s="593"/>
      <c r="I13" s="593"/>
      <c r="J13" s="593"/>
      <c r="K13" s="593"/>
      <c r="L13" s="593"/>
      <c r="M13" s="593"/>
      <c r="N13" s="593"/>
      <c r="O13" s="593"/>
      <c r="P13" s="131" t="s">
        <v>517</v>
      </c>
      <c r="Q13" s="555"/>
      <c r="R13" s="555"/>
      <c r="S13" s="555"/>
      <c r="T13" s="555"/>
      <c r="U13" s="555"/>
      <c r="V13" s="594"/>
      <c r="W13" s="131" t="s">
        <v>387</v>
      </c>
      <c r="X13" s="555"/>
      <c r="Y13" s="555"/>
      <c r="Z13" s="555"/>
      <c r="AA13" s="555"/>
      <c r="AB13" s="555"/>
      <c r="AC13" s="594"/>
      <c r="AD13" s="131" t="s">
        <v>746</v>
      </c>
      <c r="AE13" s="555"/>
      <c r="AF13" s="555"/>
      <c r="AG13" s="555"/>
      <c r="AH13" s="555"/>
      <c r="AI13" s="555"/>
      <c r="AJ13" s="594"/>
      <c r="AK13" s="131" t="s">
        <v>749</v>
      </c>
      <c r="AL13" s="555"/>
      <c r="AM13" s="555"/>
      <c r="AN13" s="555"/>
      <c r="AO13" s="555"/>
      <c r="AP13" s="555"/>
      <c r="AQ13" s="594"/>
      <c r="AR13" s="131" t="s">
        <v>750</v>
      </c>
      <c r="AS13" s="555"/>
      <c r="AT13" s="555"/>
      <c r="AU13" s="555"/>
      <c r="AV13" s="555"/>
      <c r="AW13" s="555"/>
      <c r="AX13" s="556"/>
    </row>
    <row r="14" spans="1:60" ht="24" customHeight="1" x14ac:dyDescent="0.15">
      <c r="A14" s="384"/>
      <c r="B14" s="385"/>
      <c r="C14" s="385"/>
      <c r="D14" s="385"/>
      <c r="E14" s="385"/>
      <c r="F14" s="386"/>
      <c r="G14" s="506" t="s">
        <v>109</v>
      </c>
      <c r="H14" s="509" t="s">
        <v>100</v>
      </c>
      <c r="I14" s="509"/>
      <c r="J14" s="509"/>
      <c r="K14" s="509"/>
      <c r="L14" s="509"/>
      <c r="M14" s="509"/>
      <c r="N14" s="509"/>
      <c r="O14" s="509"/>
      <c r="P14" s="557">
        <v>616</v>
      </c>
      <c r="Q14" s="558"/>
      <c r="R14" s="558"/>
      <c r="S14" s="558"/>
      <c r="T14" s="558"/>
      <c r="U14" s="558"/>
      <c r="V14" s="559"/>
      <c r="W14" s="508">
        <v>681</v>
      </c>
      <c r="X14" s="508"/>
      <c r="Y14" s="508"/>
      <c r="Z14" s="508"/>
      <c r="AA14" s="508"/>
      <c r="AB14" s="508"/>
      <c r="AC14" s="508"/>
      <c r="AD14" s="508">
        <v>680</v>
      </c>
      <c r="AE14" s="508"/>
      <c r="AF14" s="508"/>
      <c r="AG14" s="508"/>
      <c r="AH14" s="508"/>
      <c r="AI14" s="508"/>
      <c r="AJ14" s="508"/>
      <c r="AK14" s="508">
        <v>698</v>
      </c>
      <c r="AL14" s="508"/>
      <c r="AM14" s="508"/>
      <c r="AN14" s="508"/>
      <c r="AO14" s="508"/>
      <c r="AP14" s="508"/>
      <c r="AQ14" s="508"/>
      <c r="AR14" s="508"/>
      <c r="AS14" s="508"/>
      <c r="AT14" s="508"/>
      <c r="AU14" s="508"/>
      <c r="AV14" s="508"/>
      <c r="AW14" s="508"/>
      <c r="AX14" s="520"/>
    </row>
    <row r="15" spans="1:60" ht="24" customHeight="1" x14ac:dyDescent="0.15">
      <c r="A15" s="384"/>
      <c r="B15" s="385"/>
      <c r="C15" s="385"/>
      <c r="D15" s="385"/>
      <c r="E15" s="385"/>
      <c r="F15" s="386"/>
      <c r="G15" s="506"/>
      <c r="H15" s="509" t="s">
        <v>101</v>
      </c>
      <c r="I15" s="509" t="s">
        <v>105</v>
      </c>
      <c r="J15" s="509"/>
      <c r="K15" s="509"/>
      <c r="L15" s="509"/>
      <c r="M15" s="509"/>
      <c r="N15" s="509"/>
      <c r="O15" s="509"/>
      <c r="P15" s="529">
        <v>607</v>
      </c>
      <c r="Q15" s="530"/>
      <c r="R15" s="530"/>
      <c r="S15" s="530"/>
      <c r="T15" s="530"/>
      <c r="U15" s="530"/>
      <c r="V15" s="531"/>
      <c r="W15" s="532">
        <v>597</v>
      </c>
      <c r="X15" s="533"/>
      <c r="Y15" s="533"/>
      <c r="Z15" s="533"/>
      <c r="AA15" s="533"/>
      <c r="AB15" s="533"/>
      <c r="AC15" s="534"/>
      <c r="AD15" s="532">
        <v>592</v>
      </c>
      <c r="AE15" s="533"/>
      <c r="AF15" s="533"/>
      <c r="AG15" s="533"/>
      <c r="AH15" s="533"/>
      <c r="AI15" s="533"/>
      <c r="AJ15" s="534"/>
      <c r="AK15" s="581"/>
      <c r="AL15" s="582"/>
      <c r="AM15" s="582"/>
      <c r="AN15" s="582"/>
      <c r="AO15" s="582"/>
      <c r="AP15" s="582"/>
      <c r="AQ15" s="584"/>
      <c r="AR15" s="581"/>
      <c r="AS15" s="582"/>
      <c r="AT15" s="582"/>
      <c r="AU15" s="582"/>
      <c r="AV15" s="582"/>
      <c r="AW15" s="582"/>
      <c r="AX15" s="583"/>
    </row>
    <row r="16" spans="1:60" ht="24" customHeight="1" x14ac:dyDescent="0.15">
      <c r="A16" s="384"/>
      <c r="B16" s="385"/>
      <c r="C16" s="385"/>
      <c r="D16" s="385"/>
      <c r="E16" s="385"/>
      <c r="F16" s="386"/>
      <c r="G16" s="506"/>
      <c r="H16" s="509"/>
      <c r="I16" s="509" t="s">
        <v>106</v>
      </c>
      <c r="J16" s="509"/>
      <c r="K16" s="509"/>
      <c r="L16" s="509"/>
      <c r="M16" s="509"/>
      <c r="N16" s="509"/>
      <c r="O16" s="509"/>
      <c r="P16" s="529" t="s">
        <v>767</v>
      </c>
      <c r="Q16" s="549"/>
      <c r="R16" s="549"/>
      <c r="S16" s="549"/>
      <c r="T16" s="549"/>
      <c r="U16" s="549"/>
      <c r="V16" s="550"/>
      <c r="W16" s="529" t="s">
        <v>767</v>
      </c>
      <c r="X16" s="549"/>
      <c r="Y16" s="549"/>
      <c r="Z16" s="549"/>
      <c r="AA16" s="549"/>
      <c r="AB16" s="549"/>
      <c r="AC16" s="550"/>
      <c r="AD16" s="529" t="s">
        <v>836</v>
      </c>
      <c r="AE16" s="549"/>
      <c r="AF16" s="549"/>
      <c r="AG16" s="549"/>
      <c r="AH16" s="549"/>
      <c r="AI16" s="549"/>
      <c r="AJ16" s="550"/>
      <c r="AK16" s="551"/>
      <c r="AL16" s="552"/>
      <c r="AM16" s="552"/>
      <c r="AN16" s="552"/>
      <c r="AO16" s="552"/>
      <c r="AP16" s="552"/>
      <c r="AQ16" s="553"/>
      <c r="AR16" s="551"/>
      <c r="AS16" s="552"/>
      <c r="AT16" s="552"/>
      <c r="AU16" s="552"/>
      <c r="AV16" s="552"/>
      <c r="AW16" s="552"/>
      <c r="AX16" s="554"/>
    </row>
    <row r="17" spans="1:50" ht="24" customHeight="1" x14ac:dyDescent="0.15">
      <c r="A17" s="384"/>
      <c r="B17" s="385"/>
      <c r="C17" s="385"/>
      <c r="D17" s="385"/>
      <c r="E17" s="385"/>
      <c r="F17" s="386"/>
      <c r="G17" s="506"/>
      <c r="H17" s="509"/>
      <c r="I17" s="509" t="s">
        <v>107</v>
      </c>
      <c r="J17" s="509"/>
      <c r="K17" s="509"/>
      <c r="L17" s="509"/>
      <c r="M17" s="509"/>
      <c r="N17" s="509"/>
      <c r="O17" s="509"/>
      <c r="P17" s="580">
        <v>99</v>
      </c>
      <c r="Q17" s="549"/>
      <c r="R17" s="549"/>
      <c r="S17" s="549"/>
      <c r="T17" s="549"/>
      <c r="U17" s="549"/>
      <c r="V17" s="550"/>
      <c r="W17" s="580">
        <v>143</v>
      </c>
      <c r="X17" s="549"/>
      <c r="Y17" s="549"/>
      <c r="Z17" s="549"/>
      <c r="AA17" s="549"/>
      <c r="AB17" s="549"/>
      <c r="AC17" s="550"/>
      <c r="AD17" s="580">
        <v>90</v>
      </c>
      <c r="AE17" s="549"/>
      <c r="AF17" s="549"/>
      <c r="AG17" s="549"/>
      <c r="AH17" s="549"/>
      <c r="AI17" s="549"/>
      <c r="AJ17" s="550"/>
      <c r="AK17" s="551"/>
      <c r="AL17" s="552"/>
      <c r="AM17" s="552"/>
      <c r="AN17" s="552"/>
      <c r="AO17" s="552"/>
      <c r="AP17" s="552"/>
      <c r="AQ17" s="553"/>
      <c r="AR17" s="551"/>
      <c r="AS17" s="552"/>
      <c r="AT17" s="552"/>
      <c r="AU17" s="552"/>
      <c r="AV17" s="552"/>
      <c r="AW17" s="552"/>
      <c r="AX17" s="554"/>
    </row>
    <row r="18" spans="1:50" ht="24" customHeight="1" x14ac:dyDescent="0.15">
      <c r="A18" s="384"/>
      <c r="B18" s="385"/>
      <c r="C18" s="385"/>
      <c r="D18" s="385"/>
      <c r="E18" s="385"/>
      <c r="F18" s="386"/>
      <c r="G18" s="506"/>
      <c r="H18" s="509"/>
      <c r="I18" s="509" t="s">
        <v>102</v>
      </c>
      <c r="J18" s="509"/>
      <c r="K18" s="509"/>
      <c r="L18" s="509"/>
      <c r="M18" s="509"/>
      <c r="N18" s="509"/>
      <c r="O18" s="509"/>
      <c r="P18" s="585">
        <f>SUM(P15:V17)</f>
        <v>706</v>
      </c>
      <c r="Q18" s="586"/>
      <c r="R18" s="586"/>
      <c r="S18" s="586"/>
      <c r="T18" s="586"/>
      <c r="U18" s="586"/>
      <c r="V18" s="587"/>
      <c r="W18" s="585">
        <f t="shared" ref="W18" si="0">SUM(W15:AC17)</f>
        <v>740</v>
      </c>
      <c r="X18" s="586"/>
      <c r="Y18" s="586"/>
      <c r="Z18" s="586"/>
      <c r="AA18" s="586"/>
      <c r="AB18" s="586"/>
      <c r="AC18" s="587"/>
      <c r="AD18" s="585">
        <f t="shared" ref="AD18" si="1">SUM(AD15:AJ17)</f>
        <v>682</v>
      </c>
      <c r="AE18" s="586"/>
      <c r="AF18" s="586"/>
      <c r="AG18" s="586"/>
      <c r="AH18" s="586"/>
      <c r="AI18" s="586"/>
      <c r="AJ18" s="587"/>
      <c r="AK18" s="551"/>
      <c r="AL18" s="552"/>
      <c r="AM18" s="552"/>
      <c r="AN18" s="552"/>
      <c r="AO18" s="552"/>
      <c r="AP18" s="552"/>
      <c r="AQ18" s="553"/>
      <c r="AR18" s="551"/>
      <c r="AS18" s="552"/>
      <c r="AT18" s="552"/>
      <c r="AU18" s="552"/>
      <c r="AV18" s="552"/>
      <c r="AW18" s="552"/>
      <c r="AX18" s="554"/>
    </row>
    <row r="19" spans="1:50" ht="36" customHeight="1" x14ac:dyDescent="0.15">
      <c r="A19" s="384"/>
      <c r="B19" s="385"/>
      <c r="C19" s="385"/>
      <c r="D19" s="385"/>
      <c r="E19" s="385"/>
      <c r="F19" s="386"/>
      <c r="G19" s="506"/>
      <c r="H19" s="509" t="s">
        <v>110</v>
      </c>
      <c r="I19" s="509"/>
      <c r="J19" s="509"/>
      <c r="K19" s="509"/>
      <c r="L19" s="509"/>
      <c r="M19" s="509"/>
      <c r="N19" s="509"/>
      <c r="O19" s="509"/>
      <c r="P19" s="526">
        <f>P15/P18</f>
        <v>0.85977337110481589</v>
      </c>
      <c r="Q19" s="526"/>
      <c r="R19" s="526"/>
      <c r="S19" s="526"/>
      <c r="T19" s="526"/>
      <c r="U19" s="526"/>
      <c r="V19" s="526"/>
      <c r="W19" s="526">
        <f>W15/W18</f>
        <v>0.80675675675675673</v>
      </c>
      <c r="X19" s="526"/>
      <c r="Y19" s="526"/>
      <c r="Z19" s="526"/>
      <c r="AA19" s="526"/>
      <c r="AB19" s="526"/>
      <c r="AC19" s="526"/>
      <c r="AD19" s="526">
        <f>AD15/AD18</f>
        <v>0.86803519061583578</v>
      </c>
      <c r="AE19" s="526"/>
      <c r="AF19" s="526"/>
      <c r="AG19" s="526"/>
      <c r="AH19" s="526"/>
      <c r="AI19" s="526"/>
      <c r="AJ19" s="526"/>
      <c r="AK19" s="527"/>
      <c r="AL19" s="527"/>
      <c r="AM19" s="527"/>
      <c r="AN19" s="527"/>
      <c r="AO19" s="527"/>
      <c r="AP19" s="527"/>
      <c r="AQ19" s="527"/>
      <c r="AR19" s="527"/>
      <c r="AS19" s="527"/>
      <c r="AT19" s="527"/>
      <c r="AU19" s="527"/>
      <c r="AV19" s="527"/>
      <c r="AW19" s="527"/>
      <c r="AX19" s="528"/>
    </row>
    <row r="20" spans="1:50" ht="36" customHeight="1" x14ac:dyDescent="0.15">
      <c r="A20" s="384"/>
      <c r="B20" s="385"/>
      <c r="C20" s="385"/>
      <c r="D20" s="385"/>
      <c r="E20" s="385"/>
      <c r="F20" s="386"/>
      <c r="G20" s="506"/>
      <c r="H20" s="509" t="s">
        <v>111</v>
      </c>
      <c r="I20" s="509"/>
      <c r="J20" s="509"/>
      <c r="K20" s="509"/>
      <c r="L20" s="509"/>
      <c r="M20" s="509"/>
      <c r="N20" s="509"/>
      <c r="O20" s="509"/>
      <c r="P20" s="521" t="s">
        <v>768</v>
      </c>
      <c r="Q20" s="522"/>
      <c r="R20" s="522"/>
      <c r="S20" s="522"/>
      <c r="T20" s="522"/>
      <c r="U20" s="522"/>
      <c r="V20" s="522"/>
      <c r="W20" s="521" t="s">
        <v>768</v>
      </c>
      <c r="X20" s="522"/>
      <c r="Y20" s="522"/>
      <c r="Z20" s="522"/>
      <c r="AA20" s="522"/>
      <c r="AB20" s="522"/>
      <c r="AC20" s="522"/>
      <c r="AD20" s="521" t="s">
        <v>768</v>
      </c>
      <c r="AE20" s="522"/>
      <c r="AF20" s="522"/>
      <c r="AG20" s="522"/>
      <c r="AH20" s="522"/>
      <c r="AI20" s="522"/>
      <c r="AJ20" s="522"/>
      <c r="AK20" s="521" t="s">
        <v>768</v>
      </c>
      <c r="AL20" s="522"/>
      <c r="AM20" s="522"/>
      <c r="AN20" s="522"/>
      <c r="AO20" s="522"/>
      <c r="AP20" s="522"/>
      <c r="AQ20" s="522"/>
      <c r="AR20" s="523"/>
      <c r="AS20" s="523"/>
      <c r="AT20" s="523"/>
      <c r="AU20" s="524"/>
      <c r="AV20" s="524"/>
      <c r="AW20" s="524"/>
      <c r="AX20" s="525"/>
    </row>
    <row r="21" spans="1:50" ht="24" customHeight="1" x14ac:dyDescent="0.15">
      <c r="A21" s="384"/>
      <c r="B21" s="385"/>
      <c r="C21" s="385"/>
      <c r="D21" s="385"/>
      <c r="E21" s="385"/>
      <c r="F21" s="386"/>
      <c r="G21" s="506" t="s">
        <v>108</v>
      </c>
      <c r="H21" s="286" t="s">
        <v>103</v>
      </c>
      <c r="I21" s="286"/>
      <c r="J21" s="286"/>
      <c r="K21" s="286"/>
      <c r="L21" s="286"/>
      <c r="M21" s="286"/>
      <c r="N21" s="286"/>
      <c r="O21" s="286"/>
      <c r="P21" s="507">
        <v>616</v>
      </c>
      <c r="Q21" s="508"/>
      <c r="R21" s="508"/>
      <c r="S21" s="508"/>
      <c r="T21" s="508"/>
      <c r="U21" s="508"/>
      <c r="V21" s="508"/>
      <c r="W21" s="508">
        <v>681</v>
      </c>
      <c r="X21" s="508"/>
      <c r="Y21" s="508"/>
      <c r="Z21" s="508"/>
      <c r="AA21" s="508"/>
      <c r="AB21" s="508"/>
      <c r="AC21" s="508"/>
      <c r="AD21" s="508">
        <v>680</v>
      </c>
      <c r="AE21" s="508"/>
      <c r="AF21" s="508"/>
      <c r="AG21" s="508"/>
      <c r="AH21" s="508"/>
      <c r="AI21" s="508"/>
      <c r="AJ21" s="508"/>
      <c r="AK21" s="508">
        <v>698</v>
      </c>
      <c r="AL21" s="508"/>
      <c r="AM21" s="508"/>
      <c r="AN21" s="508"/>
      <c r="AO21" s="508"/>
      <c r="AP21" s="508"/>
      <c r="AQ21" s="508"/>
      <c r="AR21" s="508"/>
      <c r="AS21" s="508"/>
      <c r="AT21" s="508"/>
      <c r="AU21" s="508"/>
      <c r="AV21" s="508"/>
      <c r="AW21" s="508"/>
      <c r="AX21" s="520"/>
    </row>
    <row r="22" spans="1:50" ht="24" customHeight="1" x14ac:dyDescent="0.15">
      <c r="A22" s="384"/>
      <c r="B22" s="385"/>
      <c r="C22" s="385"/>
      <c r="D22" s="385"/>
      <c r="E22" s="385"/>
      <c r="F22" s="386"/>
      <c r="G22" s="506"/>
      <c r="H22" s="286" t="s">
        <v>101</v>
      </c>
      <c r="I22" s="286"/>
      <c r="J22" s="286"/>
      <c r="K22" s="286"/>
      <c r="L22" s="286"/>
      <c r="M22" s="286"/>
      <c r="N22" s="286"/>
      <c r="O22" s="286"/>
      <c r="P22" s="508">
        <v>713</v>
      </c>
      <c r="Q22" s="508"/>
      <c r="R22" s="508"/>
      <c r="S22" s="508"/>
      <c r="T22" s="508"/>
      <c r="U22" s="508"/>
      <c r="V22" s="508"/>
      <c r="W22" s="508">
        <v>705</v>
      </c>
      <c r="X22" s="508"/>
      <c r="Y22" s="508"/>
      <c r="Z22" s="508"/>
      <c r="AA22" s="508"/>
      <c r="AB22" s="508"/>
      <c r="AC22" s="508"/>
      <c r="AD22" s="508">
        <v>729</v>
      </c>
      <c r="AE22" s="508"/>
      <c r="AF22" s="508"/>
      <c r="AG22" s="508"/>
      <c r="AH22" s="508"/>
      <c r="AI22" s="508"/>
      <c r="AJ22" s="508"/>
      <c r="AK22" s="517"/>
      <c r="AL22" s="517"/>
      <c r="AM22" s="517"/>
      <c r="AN22" s="517"/>
      <c r="AO22" s="517"/>
      <c r="AP22" s="517"/>
      <c r="AQ22" s="517"/>
      <c r="AR22" s="517"/>
      <c r="AS22" s="517"/>
      <c r="AT22" s="517"/>
      <c r="AU22" s="517"/>
      <c r="AV22" s="517"/>
      <c r="AW22" s="517"/>
      <c r="AX22" s="519"/>
    </row>
    <row r="23" spans="1:50" ht="24" customHeight="1" x14ac:dyDescent="0.15">
      <c r="A23" s="535"/>
      <c r="B23" s="536"/>
      <c r="C23" s="536"/>
      <c r="D23" s="536"/>
      <c r="E23" s="536"/>
      <c r="F23" s="591"/>
      <c r="G23" s="506"/>
      <c r="H23" s="509" t="s">
        <v>104</v>
      </c>
      <c r="I23" s="509"/>
      <c r="J23" s="509"/>
      <c r="K23" s="509"/>
      <c r="L23" s="509"/>
      <c r="M23" s="509"/>
      <c r="N23" s="509"/>
      <c r="O23" s="509"/>
      <c r="P23" s="510">
        <f>IF(P21=0, "-",P22/P21)</f>
        <v>1.1574675324675325</v>
      </c>
      <c r="Q23" s="510"/>
      <c r="R23" s="510"/>
      <c r="S23" s="510"/>
      <c r="T23" s="510"/>
      <c r="U23" s="510"/>
      <c r="V23" s="510"/>
      <c r="W23" s="510">
        <f t="shared" ref="W23" si="2">IF(W21=0, "-",W22/W21)</f>
        <v>1.0352422907488987</v>
      </c>
      <c r="X23" s="510"/>
      <c r="Y23" s="510"/>
      <c r="Z23" s="510"/>
      <c r="AA23" s="510"/>
      <c r="AB23" s="510"/>
      <c r="AC23" s="510"/>
      <c r="AD23" s="510">
        <f>IF(AD21=0, "-",AD22/AD21)</f>
        <v>1.0720588235294117</v>
      </c>
      <c r="AE23" s="510"/>
      <c r="AF23" s="510"/>
      <c r="AG23" s="510"/>
      <c r="AH23" s="510"/>
      <c r="AI23" s="510"/>
      <c r="AJ23" s="510"/>
      <c r="AK23" s="517"/>
      <c r="AL23" s="517"/>
      <c r="AM23" s="517"/>
      <c r="AN23" s="517"/>
      <c r="AO23" s="517"/>
      <c r="AP23" s="517"/>
      <c r="AQ23" s="518"/>
      <c r="AR23" s="517"/>
      <c r="AS23" s="517"/>
      <c r="AT23" s="517"/>
      <c r="AU23" s="517"/>
      <c r="AV23" s="517"/>
      <c r="AW23" s="517"/>
      <c r="AX23" s="519"/>
    </row>
    <row r="24" spans="1:50" ht="45" customHeight="1" x14ac:dyDescent="0.15">
      <c r="A24" s="638" t="s">
        <v>753</v>
      </c>
      <c r="B24" s="639"/>
      <c r="C24" s="511" t="s">
        <v>77</v>
      </c>
      <c r="D24" s="511"/>
      <c r="E24" s="511"/>
      <c r="F24" s="511"/>
      <c r="G24" s="511"/>
      <c r="H24" s="511"/>
      <c r="I24" s="511"/>
      <c r="J24" s="511"/>
      <c r="K24" s="512"/>
      <c r="L24" s="513" t="s">
        <v>751</v>
      </c>
      <c r="M24" s="513"/>
      <c r="N24" s="513"/>
      <c r="O24" s="513"/>
      <c r="P24" s="513"/>
      <c r="Q24" s="513"/>
      <c r="R24" s="513" t="s">
        <v>750</v>
      </c>
      <c r="S24" s="513"/>
      <c r="T24" s="513"/>
      <c r="U24" s="513"/>
      <c r="V24" s="513"/>
      <c r="W24" s="513"/>
      <c r="X24" s="514" t="s">
        <v>78</v>
      </c>
      <c r="Y24" s="511"/>
      <c r="Z24" s="511"/>
      <c r="AA24" s="511"/>
      <c r="AB24" s="511"/>
      <c r="AC24" s="511"/>
      <c r="AD24" s="511"/>
      <c r="AE24" s="511"/>
      <c r="AF24" s="511"/>
      <c r="AG24" s="511"/>
      <c r="AH24" s="511"/>
      <c r="AI24" s="511"/>
      <c r="AJ24" s="511"/>
      <c r="AK24" s="511"/>
      <c r="AL24" s="511"/>
      <c r="AM24" s="511"/>
      <c r="AN24" s="511"/>
      <c r="AO24" s="511"/>
      <c r="AP24" s="511"/>
      <c r="AQ24" s="511"/>
      <c r="AR24" s="511"/>
      <c r="AS24" s="511"/>
      <c r="AT24" s="511"/>
      <c r="AU24" s="511"/>
      <c r="AV24" s="511"/>
      <c r="AW24" s="511"/>
      <c r="AX24" s="515"/>
    </row>
    <row r="25" spans="1:50" ht="27" customHeight="1" x14ac:dyDescent="0.15">
      <c r="A25" s="640"/>
      <c r="B25" s="641"/>
      <c r="C25" s="646" t="s">
        <v>769</v>
      </c>
      <c r="D25" s="646"/>
      <c r="E25" s="646"/>
      <c r="F25" s="646"/>
      <c r="G25" s="646"/>
      <c r="H25" s="646"/>
      <c r="I25" s="646"/>
      <c r="J25" s="646"/>
      <c r="K25" s="647"/>
      <c r="L25" s="529">
        <v>557</v>
      </c>
      <c r="M25" s="530"/>
      <c r="N25" s="530"/>
      <c r="O25" s="530"/>
      <c r="P25" s="530"/>
      <c r="Q25" s="531"/>
      <c r="R25" s="648" t="s">
        <v>838</v>
      </c>
      <c r="S25" s="649"/>
      <c r="T25" s="649"/>
      <c r="U25" s="649"/>
      <c r="V25" s="649"/>
      <c r="W25" s="650"/>
      <c r="X25" s="651" t="s">
        <v>838</v>
      </c>
      <c r="Y25" s="652"/>
      <c r="Z25" s="652"/>
      <c r="AA25" s="652"/>
      <c r="AB25" s="652"/>
      <c r="AC25" s="652"/>
      <c r="AD25" s="652"/>
      <c r="AE25" s="652"/>
      <c r="AF25" s="652"/>
      <c r="AG25" s="652"/>
      <c r="AH25" s="652"/>
      <c r="AI25" s="652"/>
      <c r="AJ25" s="652"/>
      <c r="AK25" s="652"/>
      <c r="AL25" s="652"/>
      <c r="AM25" s="652"/>
      <c r="AN25" s="652"/>
      <c r="AO25" s="652"/>
      <c r="AP25" s="652"/>
      <c r="AQ25" s="652"/>
      <c r="AR25" s="652"/>
      <c r="AS25" s="652"/>
      <c r="AT25" s="652"/>
      <c r="AU25" s="652"/>
      <c r="AV25" s="652"/>
      <c r="AW25" s="652"/>
      <c r="AX25" s="653"/>
    </row>
    <row r="26" spans="1:50" ht="27" customHeight="1" x14ac:dyDescent="0.15">
      <c r="A26" s="640"/>
      <c r="B26" s="641"/>
      <c r="C26" s="644" t="s">
        <v>770</v>
      </c>
      <c r="D26" s="644"/>
      <c r="E26" s="644"/>
      <c r="F26" s="644"/>
      <c r="G26" s="644"/>
      <c r="H26" s="644"/>
      <c r="I26" s="644"/>
      <c r="J26" s="644"/>
      <c r="K26" s="645"/>
      <c r="L26" s="529">
        <v>129</v>
      </c>
      <c r="M26" s="530"/>
      <c r="N26" s="530"/>
      <c r="O26" s="530"/>
      <c r="P26" s="530"/>
      <c r="Q26" s="531"/>
      <c r="R26" s="529" t="s">
        <v>838</v>
      </c>
      <c r="S26" s="530"/>
      <c r="T26" s="530"/>
      <c r="U26" s="530"/>
      <c r="V26" s="530"/>
      <c r="W26" s="531"/>
      <c r="X26" s="654"/>
      <c r="Y26" s="655"/>
      <c r="Z26" s="655"/>
      <c r="AA26" s="655"/>
      <c r="AB26" s="655"/>
      <c r="AC26" s="655"/>
      <c r="AD26" s="655"/>
      <c r="AE26" s="655"/>
      <c r="AF26" s="655"/>
      <c r="AG26" s="655"/>
      <c r="AH26" s="655"/>
      <c r="AI26" s="655"/>
      <c r="AJ26" s="655"/>
      <c r="AK26" s="655"/>
      <c r="AL26" s="655"/>
      <c r="AM26" s="655"/>
      <c r="AN26" s="655"/>
      <c r="AO26" s="655"/>
      <c r="AP26" s="655"/>
      <c r="AQ26" s="655"/>
      <c r="AR26" s="655"/>
      <c r="AS26" s="655"/>
      <c r="AT26" s="655"/>
      <c r="AU26" s="655"/>
      <c r="AV26" s="655"/>
      <c r="AW26" s="655"/>
      <c r="AX26" s="656"/>
    </row>
    <row r="27" spans="1:50" ht="27" customHeight="1" x14ac:dyDescent="0.15">
      <c r="A27" s="640"/>
      <c r="B27" s="641"/>
      <c r="C27" s="644" t="s">
        <v>771</v>
      </c>
      <c r="D27" s="644"/>
      <c r="E27" s="644"/>
      <c r="F27" s="644"/>
      <c r="G27" s="644"/>
      <c r="H27" s="644"/>
      <c r="I27" s="644"/>
      <c r="J27" s="644"/>
      <c r="K27" s="645"/>
      <c r="L27" s="529">
        <v>12</v>
      </c>
      <c r="M27" s="530"/>
      <c r="N27" s="530"/>
      <c r="O27" s="530"/>
      <c r="P27" s="530"/>
      <c r="Q27" s="531"/>
      <c r="R27" s="529" t="s">
        <v>838</v>
      </c>
      <c r="S27" s="530"/>
      <c r="T27" s="530"/>
      <c r="U27" s="530"/>
      <c r="V27" s="530"/>
      <c r="W27" s="531"/>
      <c r="X27" s="654"/>
      <c r="Y27" s="655"/>
      <c r="Z27" s="655"/>
      <c r="AA27" s="655"/>
      <c r="AB27" s="655"/>
      <c r="AC27" s="655"/>
      <c r="AD27" s="655"/>
      <c r="AE27" s="655"/>
      <c r="AF27" s="655"/>
      <c r="AG27" s="655"/>
      <c r="AH27" s="655"/>
      <c r="AI27" s="655"/>
      <c r="AJ27" s="655"/>
      <c r="AK27" s="655"/>
      <c r="AL27" s="655"/>
      <c r="AM27" s="655"/>
      <c r="AN27" s="655"/>
      <c r="AO27" s="655"/>
      <c r="AP27" s="655"/>
      <c r="AQ27" s="655"/>
      <c r="AR27" s="655"/>
      <c r="AS27" s="655"/>
      <c r="AT27" s="655"/>
      <c r="AU27" s="655"/>
      <c r="AV27" s="655"/>
      <c r="AW27" s="655"/>
      <c r="AX27" s="656"/>
    </row>
    <row r="28" spans="1:50" ht="27" customHeight="1" x14ac:dyDescent="0.15">
      <c r="A28" s="640"/>
      <c r="B28" s="641"/>
      <c r="C28" s="644"/>
      <c r="D28" s="644"/>
      <c r="E28" s="644"/>
      <c r="F28" s="644"/>
      <c r="G28" s="644"/>
      <c r="H28" s="644"/>
      <c r="I28" s="644"/>
      <c r="J28" s="644"/>
      <c r="K28" s="645"/>
      <c r="L28" s="529"/>
      <c r="M28" s="530"/>
      <c r="N28" s="530"/>
      <c r="O28" s="530"/>
      <c r="P28" s="530"/>
      <c r="Q28" s="531"/>
      <c r="R28" s="529"/>
      <c r="S28" s="530"/>
      <c r="T28" s="530"/>
      <c r="U28" s="530"/>
      <c r="V28" s="530"/>
      <c r="W28" s="531"/>
      <c r="X28" s="654"/>
      <c r="Y28" s="655"/>
      <c r="Z28" s="655"/>
      <c r="AA28" s="655"/>
      <c r="AB28" s="655"/>
      <c r="AC28" s="655"/>
      <c r="AD28" s="655"/>
      <c r="AE28" s="655"/>
      <c r="AF28" s="655"/>
      <c r="AG28" s="655"/>
      <c r="AH28" s="655"/>
      <c r="AI28" s="655"/>
      <c r="AJ28" s="655"/>
      <c r="AK28" s="655"/>
      <c r="AL28" s="655"/>
      <c r="AM28" s="655"/>
      <c r="AN28" s="655"/>
      <c r="AO28" s="655"/>
      <c r="AP28" s="655"/>
      <c r="AQ28" s="655"/>
      <c r="AR28" s="655"/>
      <c r="AS28" s="655"/>
      <c r="AT28" s="655"/>
      <c r="AU28" s="655"/>
      <c r="AV28" s="655"/>
      <c r="AW28" s="655"/>
      <c r="AX28" s="656"/>
    </row>
    <row r="29" spans="1:50" ht="27" customHeight="1" x14ac:dyDescent="0.15">
      <c r="A29" s="640"/>
      <c r="B29" s="641"/>
      <c r="C29" s="644"/>
      <c r="D29" s="644"/>
      <c r="E29" s="644"/>
      <c r="F29" s="644"/>
      <c r="G29" s="644"/>
      <c r="H29" s="644"/>
      <c r="I29" s="644"/>
      <c r="J29" s="644"/>
      <c r="K29" s="645"/>
      <c r="L29" s="529"/>
      <c r="M29" s="530"/>
      <c r="N29" s="530"/>
      <c r="O29" s="530"/>
      <c r="P29" s="530"/>
      <c r="Q29" s="531"/>
      <c r="R29" s="529"/>
      <c r="S29" s="530"/>
      <c r="T29" s="530"/>
      <c r="U29" s="530"/>
      <c r="V29" s="530"/>
      <c r="W29" s="531"/>
      <c r="X29" s="654"/>
      <c r="Y29" s="655"/>
      <c r="Z29" s="655"/>
      <c r="AA29" s="655"/>
      <c r="AB29" s="655"/>
      <c r="AC29" s="655"/>
      <c r="AD29" s="655"/>
      <c r="AE29" s="655"/>
      <c r="AF29" s="655"/>
      <c r="AG29" s="655"/>
      <c r="AH29" s="655"/>
      <c r="AI29" s="655"/>
      <c r="AJ29" s="655"/>
      <c r="AK29" s="655"/>
      <c r="AL29" s="655"/>
      <c r="AM29" s="655"/>
      <c r="AN29" s="655"/>
      <c r="AO29" s="655"/>
      <c r="AP29" s="655"/>
      <c r="AQ29" s="655"/>
      <c r="AR29" s="655"/>
      <c r="AS29" s="655"/>
      <c r="AT29" s="655"/>
      <c r="AU29" s="655"/>
      <c r="AV29" s="655"/>
      <c r="AW29" s="655"/>
      <c r="AX29" s="656"/>
    </row>
    <row r="30" spans="1:50" ht="27" customHeight="1" x14ac:dyDescent="0.15">
      <c r="A30" s="640"/>
      <c r="B30" s="641"/>
      <c r="C30" s="687" t="s">
        <v>166</v>
      </c>
      <c r="D30" s="687"/>
      <c r="E30" s="687"/>
      <c r="F30" s="687"/>
      <c r="G30" s="687"/>
      <c r="H30" s="687"/>
      <c r="I30" s="687"/>
      <c r="J30" s="687"/>
      <c r="K30" s="688"/>
      <c r="L30" s="689">
        <f>L31-SUM(L25:L29)</f>
        <v>0</v>
      </c>
      <c r="M30" s="690"/>
      <c r="N30" s="690"/>
      <c r="O30" s="690"/>
      <c r="P30" s="690"/>
      <c r="Q30" s="691"/>
      <c r="R30" s="692">
        <f>R31-SUM(R25:R29)</f>
        <v>0</v>
      </c>
      <c r="S30" s="693"/>
      <c r="T30" s="693"/>
      <c r="U30" s="693"/>
      <c r="V30" s="693"/>
      <c r="W30" s="694"/>
      <c r="X30" s="654"/>
      <c r="Y30" s="655"/>
      <c r="Z30" s="655"/>
      <c r="AA30" s="655"/>
      <c r="AB30" s="655"/>
      <c r="AC30" s="655"/>
      <c r="AD30" s="655"/>
      <c r="AE30" s="655"/>
      <c r="AF30" s="655"/>
      <c r="AG30" s="655"/>
      <c r="AH30" s="655"/>
      <c r="AI30" s="655"/>
      <c r="AJ30" s="655"/>
      <c r="AK30" s="655"/>
      <c r="AL30" s="655"/>
      <c r="AM30" s="655"/>
      <c r="AN30" s="655"/>
      <c r="AO30" s="655"/>
      <c r="AP30" s="655"/>
      <c r="AQ30" s="655"/>
      <c r="AR30" s="655"/>
      <c r="AS30" s="655"/>
      <c r="AT30" s="655"/>
      <c r="AU30" s="655"/>
      <c r="AV30" s="655"/>
      <c r="AW30" s="655"/>
      <c r="AX30" s="656"/>
    </row>
    <row r="31" spans="1:50" ht="27" customHeight="1" thickBot="1" x14ac:dyDescent="0.2">
      <c r="A31" s="642"/>
      <c r="B31" s="643"/>
      <c r="C31" s="695" t="s">
        <v>16</v>
      </c>
      <c r="D31" s="695"/>
      <c r="E31" s="695"/>
      <c r="F31" s="695"/>
      <c r="G31" s="695"/>
      <c r="H31" s="695"/>
      <c r="I31" s="695"/>
      <c r="J31" s="695"/>
      <c r="K31" s="696"/>
      <c r="L31" s="697">
        <f>AK14</f>
        <v>698</v>
      </c>
      <c r="M31" s="698"/>
      <c r="N31" s="698"/>
      <c r="O31" s="698"/>
      <c r="P31" s="698"/>
      <c r="Q31" s="699"/>
      <c r="R31" s="697">
        <f>AR14</f>
        <v>0</v>
      </c>
      <c r="S31" s="698"/>
      <c r="T31" s="698"/>
      <c r="U31" s="698"/>
      <c r="V31" s="698"/>
      <c r="W31" s="699"/>
      <c r="X31" s="657"/>
      <c r="Y31" s="658"/>
      <c r="Z31" s="658"/>
      <c r="AA31" s="658"/>
      <c r="AB31" s="658"/>
      <c r="AC31" s="658"/>
      <c r="AD31" s="658"/>
      <c r="AE31" s="658"/>
      <c r="AF31" s="658"/>
      <c r="AG31" s="658"/>
      <c r="AH31" s="658"/>
      <c r="AI31" s="658"/>
      <c r="AJ31" s="658"/>
      <c r="AK31" s="658"/>
      <c r="AL31" s="658"/>
      <c r="AM31" s="658"/>
      <c r="AN31" s="658"/>
      <c r="AO31" s="658"/>
      <c r="AP31" s="658"/>
      <c r="AQ31" s="658"/>
      <c r="AR31" s="658"/>
      <c r="AS31" s="658"/>
      <c r="AT31" s="658"/>
      <c r="AU31" s="658"/>
      <c r="AV31" s="658"/>
      <c r="AW31" s="658"/>
      <c r="AX31" s="659"/>
    </row>
    <row r="32" spans="1:50" ht="18.75" customHeight="1" x14ac:dyDescent="0.15">
      <c r="A32" s="165" t="s">
        <v>306</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517</v>
      </c>
      <c r="AF32" s="238"/>
      <c r="AG32" s="238"/>
      <c r="AH32" s="238"/>
      <c r="AI32" s="238" t="s">
        <v>387</v>
      </c>
      <c r="AJ32" s="238"/>
      <c r="AK32" s="238"/>
      <c r="AL32" s="240"/>
      <c r="AM32" s="238" t="s">
        <v>486</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838</v>
      </c>
      <c r="AR33" s="248"/>
      <c r="AS33" s="249" t="s">
        <v>61</v>
      </c>
      <c r="AT33" s="250"/>
      <c r="AU33" s="251" t="s">
        <v>838</v>
      </c>
      <c r="AV33" s="251"/>
      <c r="AW33" s="255" t="s">
        <v>57</v>
      </c>
      <c r="AX33" s="266"/>
    </row>
    <row r="34" spans="1:51" ht="23.25" customHeight="1" x14ac:dyDescent="0.15">
      <c r="A34" s="168"/>
      <c r="B34" s="166"/>
      <c r="C34" s="166"/>
      <c r="D34" s="166"/>
      <c r="E34" s="166"/>
      <c r="F34" s="167"/>
      <c r="G34" s="208" t="s">
        <v>838</v>
      </c>
      <c r="H34" s="209"/>
      <c r="I34" s="209"/>
      <c r="J34" s="209"/>
      <c r="K34" s="209"/>
      <c r="L34" s="209"/>
      <c r="M34" s="209"/>
      <c r="N34" s="209"/>
      <c r="O34" s="210"/>
      <c r="P34" s="151" t="s">
        <v>838</v>
      </c>
      <c r="Q34" s="151"/>
      <c r="R34" s="151"/>
      <c r="S34" s="151"/>
      <c r="T34" s="151"/>
      <c r="U34" s="151"/>
      <c r="V34" s="151"/>
      <c r="W34" s="151"/>
      <c r="X34" s="172"/>
      <c r="Y34" s="175" t="s">
        <v>8</v>
      </c>
      <c r="Z34" s="176"/>
      <c r="AA34" s="177"/>
      <c r="AB34" s="127" t="s">
        <v>838</v>
      </c>
      <c r="AC34" s="127"/>
      <c r="AD34" s="127"/>
      <c r="AE34" s="135" t="s">
        <v>838</v>
      </c>
      <c r="AF34" s="136"/>
      <c r="AG34" s="136"/>
      <c r="AH34" s="136"/>
      <c r="AI34" s="135" t="s">
        <v>838</v>
      </c>
      <c r="AJ34" s="136"/>
      <c r="AK34" s="136"/>
      <c r="AL34" s="136"/>
      <c r="AM34" s="135" t="s">
        <v>838</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838</v>
      </c>
      <c r="AC35" s="134"/>
      <c r="AD35" s="134"/>
      <c r="AE35" s="135" t="s">
        <v>838</v>
      </c>
      <c r="AF35" s="136"/>
      <c r="AG35" s="136"/>
      <c r="AH35" s="136"/>
      <c r="AI35" s="135" t="s">
        <v>838</v>
      </c>
      <c r="AJ35" s="136"/>
      <c r="AK35" s="136"/>
      <c r="AL35" s="136"/>
      <c r="AM35" s="135" t="s">
        <v>838</v>
      </c>
      <c r="AN35" s="136"/>
      <c r="AO35" s="136"/>
      <c r="AP35" s="136"/>
      <c r="AQ35" s="137" t="s">
        <v>838</v>
      </c>
      <c r="AR35" s="138"/>
      <c r="AS35" s="138"/>
      <c r="AT35" s="139"/>
      <c r="AU35" s="136" t="s">
        <v>838</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t="s">
        <v>838</v>
      </c>
      <c r="AF36" s="136"/>
      <c r="AG36" s="136"/>
      <c r="AH36" s="136"/>
      <c r="AI36" s="135" t="s">
        <v>838</v>
      </c>
      <c r="AJ36" s="136"/>
      <c r="AK36" s="136"/>
      <c r="AL36" s="136"/>
      <c r="AM36" s="135" t="s">
        <v>838</v>
      </c>
      <c r="AN36" s="136"/>
      <c r="AO36" s="136"/>
      <c r="AP36" s="136"/>
      <c r="AQ36" s="205"/>
      <c r="AR36" s="206"/>
      <c r="AS36" s="206"/>
      <c r="AT36" s="207"/>
      <c r="AU36" s="128"/>
      <c r="AV36" s="129"/>
      <c r="AW36" s="129"/>
      <c r="AX36" s="130"/>
    </row>
    <row r="37" spans="1:51" ht="23.25" customHeight="1" x14ac:dyDescent="0.15">
      <c r="A37" s="218" t="s">
        <v>341</v>
      </c>
      <c r="B37" s="219"/>
      <c r="C37" s="219"/>
      <c r="D37" s="219"/>
      <c r="E37" s="219"/>
      <c r="F37" s="220"/>
      <c r="G37" s="224" t="s">
        <v>838</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306</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517</v>
      </c>
      <c r="AF39" s="238"/>
      <c r="AG39" s="238"/>
      <c r="AH39" s="238"/>
      <c r="AI39" s="238" t="s">
        <v>387</v>
      </c>
      <c r="AJ39" s="238"/>
      <c r="AK39" s="238"/>
      <c r="AL39" s="240"/>
      <c r="AM39" s="238" t="s">
        <v>746</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341</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306</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517</v>
      </c>
      <c r="AF46" s="238"/>
      <c r="AG46" s="238"/>
      <c r="AH46" s="238"/>
      <c r="AI46" s="238" t="s">
        <v>387</v>
      </c>
      <c r="AJ46" s="238"/>
      <c r="AK46" s="238"/>
      <c r="AL46" s="240"/>
      <c r="AM46" s="238" t="s">
        <v>746</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341</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306</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517</v>
      </c>
      <c r="AF53" s="238"/>
      <c r="AG53" s="238"/>
      <c r="AH53" s="238"/>
      <c r="AI53" s="238" t="s">
        <v>387</v>
      </c>
      <c r="AJ53" s="238"/>
      <c r="AK53" s="238"/>
      <c r="AL53" s="240"/>
      <c r="AM53" s="238" t="s">
        <v>746</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341</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306</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517</v>
      </c>
      <c r="AF60" s="238"/>
      <c r="AG60" s="238"/>
      <c r="AH60" s="238"/>
      <c r="AI60" s="238" t="s">
        <v>387</v>
      </c>
      <c r="AJ60" s="238"/>
      <c r="AK60" s="238"/>
      <c r="AL60" s="240"/>
      <c r="AM60" s="238" t="s">
        <v>746</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341</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38" t="s">
        <v>309</v>
      </c>
      <c r="B67" s="739"/>
      <c r="C67" s="739"/>
      <c r="D67" s="739"/>
      <c r="E67" s="739"/>
      <c r="F67" s="740"/>
      <c r="G67" s="744"/>
      <c r="H67" s="511" t="s">
        <v>55</v>
      </c>
      <c r="I67" s="511"/>
      <c r="J67" s="511"/>
      <c r="K67" s="511"/>
      <c r="L67" s="511"/>
      <c r="M67" s="511"/>
      <c r="N67" s="511"/>
      <c r="O67" s="512"/>
      <c r="P67" s="514" t="s">
        <v>39</v>
      </c>
      <c r="Q67" s="511"/>
      <c r="R67" s="511"/>
      <c r="S67" s="511"/>
      <c r="T67" s="511"/>
      <c r="U67" s="511"/>
      <c r="V67" s="512"/>
      <c r="W67" s="749" t="s">
        <v>310</v>
      </c>
      <c r="X67" s="750"/>
      <c r="Y67" s="753"/>
      <c r="Z67" s="753"/>
      <c r="AA67" s="754"/>
      <c r="AB67" s="514" t="s">
        <v>6</v>
      </c>
      <c r="AC67" s="511"/>
      <c r="AD67" s="512"/>
      <c r="AE67" s="238" t="s">
        <v>517</v>
      </c>
      <c r="AF67" s="238"/>
      <c r="AG67" s="238"/>
      <c r="AH67" s="238"/>
      <c r="AI67" s="238" t="s">
        <v>387</v>
      </c>
      <c r="AJ67" s="238"/>
      <c r="AK67" s="238"/>
      <c r="AL67" s="240"/>
      <c r="AM67" s="238" t="s">
        <v>746</v>
      </c>
      <c r="AN67" s="238"/>
      <c r="AO67" s="238"/>
      <c r="AP67" s="240"/>
      <c r="AQ67" s="514" t="s">
        <v>60</v>
      </c>
      <c r="AR67" s="511"/>
      <c r="AS67" s="511"/>
      <c r="AT67" s="512"/>
      <c r="AU67" s="786" t="s">
        <v>47</v>
      </c>
      <c r="AV67" s="786"/>
      <c r="AW67" s="786"/>
      <c r="AX67" s="787"/>
      <c r="AY67">
        <f>COUNTA($H$69)</f>
        <v>0</v>
      </c>
    </row>
    <row r="68" spans="1:51" ht="18.75" hidden="1" customHeight="1" x14ac:dyDescent="0.15">
      <c r="A68" s="741"/>
      <c r="B68" s="742"/>
      <c r="C68" s="742"/>
      <c r="D68" s="742"/>
      <c r="E68" s="742"/>
      <c r="F68" s="743"/>
      <c r="G68" s="745"/>
      <c r="H68" s="746"/>
      <c r="I68" s="746"/>
      <c r="J68" s="746"/>
      <c r="K68" s="746"/>
      <c r="L68" s="746"/>
      <c r="M68" s="746"/>
      <c r="N68" s="746"/>
      <c r="O68" s="747"/>
      <c r="P68" s="748"/>
      <c r="Q68" s="746"/>
      <c r="R68" s="746"/>
      <c r="S68" s="746"/>
      <c r="T68" s="746"/>
      <c r="U68" s="746"/>
      <c r="V68" s="747"/>
      <c r="W68" s="751"/>
      <c r="X68" s="752"/>
      <c r="Y68" s="755"/>
      <c r="Z68" s="755"/>
      <c r="AA68" s="756"/>
      <c r="AB68" s="748"/>
      <c r="AC68" s="746"/>
      <c r="AD68" s="747"/>
      <c r="AE68" s="239"/>
      <c r="AF68" s="239"/>
      <c r="AG68" s="239"/>
      <c r="AH68" s="239"/>
      <c r="AI68" s="239"/>
      <c r="AJ68" s="239"/>
      <c r="AK68" s="239"/>
      <c r="AL68" s="241"/>
      <c r="AM68" s="239"/>
      <c r="AN68" s="239"/>
      <c r="AO68" s="239"/>
      <c r="AP68" s="241"/>
      <c r="AQ68" s="497"/>
      <c r="AR68" s="251"/>
      <c r="AS68" s="746" t="s">
        <v>61</v>
      </c>
      <c r="AT68" s="747"/>
      <c r="AU68" s="251"/>
      <c r="AV68" s="251"/>
      <c r="AW68" s="746" t="s">
        <v>311</v>
      </c>
      <c r="AX68" s="788"/>
      <c r="AY68">
        <f>$AY$67</f>
        <v>0</v>
      </c>
    </row>
    <row r="69" spans="1:51" ht="23.25" hidden="1" customHeight="1" x14ac:dyDescent="0.15">
      <c r="A69" s="741"/>
      <c r="B69" s="742"/>
      <c r="C69" s="742"/>
      <c r="D69" s="742"/>
      <c r="E69" s="742"/>
      <c r="F69" s="743"/>
      <c r="G69" s="789" t="s">
        <v>312</v>
      </c>
      <c r="H69" s="791"/>
      <c r="I69" s="792"/>
      <c r="J69" s="792"/>
      <c r="K69" s="792"/>
      <c r="L69" s="792"/>
      <c r="M69" s="792"/>
      <c r="N69" s="792"/>
      <c r="O69" s="793"/>
      <c r="P69" s="791"/>
      <c r="Q69" s="792"/>
      <c r="R69" s="792"/>
      <c r="S69" s="792"/>
      <c r="T69" s="792"/>
      <c r="U69" s="792"/>
      <c r="V69" s="793"/>
      <c r="W69" s="797"/>
      <c r="X69" s="798"/>
      <c r="Y69" s="770" t="s">
        <v>8</v>
      </c>
      <c r="Z69" s="770"/>
      <c r="AA69" s="771"/>
      <c r="AB69" s="772" t="s">
        <v>330</v>
      </c>
      <c r="AC69" s="772"/>
      <c r="AD69" s="772"/>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41"/>
      <c r="B70" s="742"/>
      <c r="C70" s="742"/>
      <c r="D70" s="742"/>
      <c r="E70" s="742"/>
      <c r="F70" s="743"/>
      <c r="G70" s="760"/>
      <c r="H70" s="794"/>
      <c r="I70" s="795"/>
      <c r="J70" s="795"/>
      <c r="K70" s="795"/>
      <c r="L70" s="795"/>
      <c r="M70" s="795"/>
      <c r="N70" s="795"/>
      <c r="O70" s="796"/>
      <c r="P70" s="794"/>
      <c r="Q70" s="795"/>
      <c r="R70" s="795"/>
      <c r="S70" s="795"/>
      <c r="T70" s="795"/>
      <c r="U70" s="795"/>
      <c r="V70" s="796"/>
      <c r="W70" s="799"/>
      <c r="X70" s="800"/>
      <c r="Y70" s="803" t="s">
        <v>34</v>
      </c>
      <c r="Z70" s="803"/>
      <c r="AA70" s="804"/>
      <c r="AB70" s="805" t="s">
        <v>330</v>
      </c>
      <c r="AC70" s="805"/>
      <c r="AD70" s="805"/>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41"/>
      <c r="B71" s="742"/>
      <c r="C71" s="742"/>
      <c r="D71" s="742"/>
      <c r="E71" s="742"/>
      <c r="F71" s="743"/>
      <c r="G71" s="790"/>
      <c r="H71" s="794"/>
      <c r="I71" s="795"/>
      <c r="J71" s="795"/>
      <c r="K71" s="795"/>
      <c r="L71" s="795"/>
      <c r="M71" s="795"/>
      <c r="N71" s="795"/>
      <c r="O71" s="796"/>
      <c r="P71" s="794"/>
      <c r="Q71" s="795"/>
      <c r="R71" s="795"/>
      <c r="S71" s="795"/>
      <c r="T71" s="795"/>
      <c r="U71" s="795"/>
      <c r="V71" s="796"/>
      <c r="W71" s="801"/>
      <c r="X71" s="802"/>
      <c r="Y71" s="803" t="s">
        <v>9</v>
      </c>
      <c r="Z71" s="803"/>
      <c r="AA71" s="804"/>
      <c r="AB71" s="806" t="s">
        <v>331</v>
      </c>
      <c r="AC71" s="806"/>
      <c r="AD71" s="806"/>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x14ac:dyDescent="0.15">
      <c r="A72" s="741" t="s">
        <v>322</v>
      </c>
      <c r="B72" s="742"/>
      <c r="C72" s="742"/>
      <c r="D72" s="742"/>
      <c r="E72" s="742"/>
      <c r="F72" s="743"/>
      <c r="G72" s="760" t="s">
        <v>313</v>
      </c>
      <c r="H72" s="761"/>
      <c r="I72" s="761"/>
      <c r="J72" s="761"/>
      <c r="K72" s="761"/>
      <c r="L72" s="761"/>
      <c r="M72" s="761"/>
      <c r="N72" s="761"/>
      <c r="O72" s="761"/>
      <c r="P72" s="761"/>
      <c r="Q72" s="761"/>
      <c r="R72" s="761"/>
      <c r="S72" s="761"/>
      <c r="T72" s="761"/>
      <c r="U72" s="761"/>
      <c r="V72" s="761"/>
      <c r="W72" s="764" t="s">
        <v>332</v>
      </c>
      <c r="X72" s="765"/>
      <c r="Y72" s="770" t="s">
        <v>8</v>
      </c>
      <c r="Z72" s="770"/>
      <c r="AA72" s="771"/>
      <c r="AB72" s="772" t="s">
        <v>330</v>
      </c>
      <c r="AC72" s="772"/>
      <c r="AD72" s="772"/>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41"/>
      <c r="B73" s="742"/>
      <c r="C73" s="742"/>
      <c r="D73" s="742"/>
      <c r="E73" s="742"/>
      <c r="F73" s="743"/>
      <c r="G73" s="760"/>
      <c r="H73" s="762"/>
      <c r="I73" s="762"/>
      <c r="J73" s="762"/>
      <c r="K73" s="762"/>
      <c r="L73" s="762"/>
      <c r="M73" s="762"/>
      <c r="N73" s="762"/>
      <c r="O73" s="762"/>
      <c r="P73" s="762"/>
      <c r="Q73" s="762"/>
      <c r="R73" s="762"/>
      <c r="S73" s="762"/>
      <c r="T73" s="762"/>
      <c r="U73" s="762"/>
      <c r="V73" s="762"/>
      <c r="W73" s="766"/>
      <c r="X73" s="767"/>
      <c r="Y73" s="803" t="s">
        <v>34</v>
      </c>
      <c r="Z73" s="803"/>
      <c r="AA73" s="804"/>
      <c r="AB73" s="805" t="s">
        <v>330</v>
      </c>
      <c r="AC73" s="805"/>
      <c r="AD73" s="805"/>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57"/>
      <c r="B74" s="758"/>
      <c r="C74" s="758"/>
      <c r="D74" s="758"/>
      <c r="E74" s="758"/>
      <c r="F74" s="759"/>
      <c r="G74" s="760"/>
      <c r="H74" s="763"/>
      <c r="I74" s="763"/>
      <c r="J74" s="763"/>
      <c r="K74" s="763"/>
      <c r="L74" s="763"/>
      <c r="M74" s="763"/>
      <c r="N74" s="763"/>
      <c r="O74" s="763"/>
      <c r="P74" s="763"/>
      <c r="Q74" s="763"/>
      <c r="R74" s="763"/>
      <c r="S74" s="763"/>
      <c r="T74" s="763"/>
      <c r="U74" s="763"/>
      <c r="V74" s="763"/>
      <c r="W74" s="768"/>
      <c r="X74" s="769"/>
      <c r="Y74" s="803" t="s">
        <v>9</v>
      </c>
      <c r="Z74" s="803"/>
      <c r="AA74" s="804"/>
      <c r="AB74" s="806" t="s">
        <v>331</v>
      </c>
      <c r="AC74" s="806"/>
      <c r="AD74" s="806"/>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x14ac:dyDescent="0.15">
      <c r="A75" s="807" t="s">
        <v>309</v>
      </c>
      <c r="B75" s="808"/>
      <c r="C75" s="808"/>
      <c r="D75" s="808"/>
      <c r="E75" s="808"/>
      <c r="F75" s="809"/>
      <c r="G75" s="813"/>
      <c r="H75" s="243" t="s">
        <v>55</v>
      </c>
      <c r="I75" s="243"/>
      <c r="J75" s="243"/>
      <c r="K75" s="243"/>
      <c r="L75" s="243"/>
      <c r="M75" s="243"/>
      <c r="N75" s="243"/>
      <c r="O75" s="244"/>
      <c r="P75" s="242" t="s">
        <v>39</v>
      </c>
      <c r="Q75" s="243"/>
      <c r="R75" s="243"/>
      <c r="S75" s="243"/>
      <c r="T75" s="243"/>
      <c r="U75" s="243"/>
      <c r="V75" s="243"/>
      <c r="W75" s="243"/>
      <c r="X75" s="244"/>
      <c r="Y75" s="816"/>
      <c r="Z75" s="817"/>
      <c r="AA75" s="818"/>
      <c r="AB75" s="242" t="s">
        <v>6</v>
      </c>
      <c r="AC75" s="243"/>
      <c r="AD75" s="244"/>
      <c r="AE75" s="238" t="s">
        <v>517</v>
      </c>
      <c r="AF75" s="238"/>
      <c r="AG75" s="238"/>
      <c r="AH75" s="238"/>
      <c r="AI75" s="238" t="s">
        <v>387</v>
      </c>
      <c r="AJ75" s="238"/>
      <c r="AK75" s="238"/>
      <c r="AL75" s="240"/>
      <c r="AM75" s="238" t="s">
        <v>746</v>
      </c>
      <c r="AN75" s="238"/>
      <c r="AO75" s="238"/>
      <c r="AP75" s="240"/>
      <c r="AQ75" s="242" t="s">
        <v>60</v>
      </c>
      <c r="AR75" s="243"/>
      <c r="AS75" s="243"/>
      <c r="AT75" s="244"/>
      <c r="AU75" s="822" t="s">
        <v>47</v>
      </c>
      <c r="AV75" s="823"/>
      <c r="AW75" s="823"/>
      <c r="AX75" s="824"/>
      <c r="AY75">
        <f>COUNTA($H$77)</f>
        <v>0</v>
      </c>
    </row>
    <row r="76" spans="1:51" ht="18.75" hidden="1" customHeight="1" x14ac:dyDescent="0.15">
      <c r="A76" s="810"/>
      <c r="B76" s="811"/>
      <c r="C76" s="811"/>
      <c r="D76" s="811"/>
      <c r="E76" s="811"/>
      <c r="F76" s="812"/>
      <c r="G76" s="814"/>
      <c r="H76" s="249"/>
      <c r="I76" s="249"/>
      <c r="J76" s="249"/>
      <c r="K76" s="249"/>
      <c r="L76" s="249"/>
      <c r="M76" s="249"/>
      <c r="N76" s="249"/>
      <c r="O76" s="250"/>
      <c r="P76" s="815"/>
      <c r="Q76" s="249"/>
      <c r="R76" s="249"/>
      <c r="S76" s="249"/>
      <c r="T76" s="249"/>
      <c r="U76" s="249"/>
      <c r="V76" s="249"/>
      <c r="W76" s="249"/>
      <c r="X76" s="250"/>
      <c r="Y76" s="819"/>
      <c r="Z76" s="820"/>
      <c r="AA76" s="821"/>
      <c r="AB76" s="815"/>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311</v>
      </c>
      <c r="AX76" s="829"/>
      <c r="AY76">
        <f>$AY$75</f>
        <v>0</v>
      </c>
    </row>
    <row r="77" spans="1:51" ht="23.25" hidden="1" customHeight="1" x14ac:dyDescent="0.15">
      <c r="A77" s="810"/>
      <c r="B77" s="811"/>
      <c r="C77" s="811"/>
      <c r="D77" s="811"/>
      <c r="E77" s="811"/>
      <c r="F77" s="812"/>
      <c r="G77" s="773" t="s">
        <v>312</v>
      </c>
      <c r="H77" s="151"/>
      <c r="I77" s="151"/>
      <c r="J77" s="151"/>
      <c r="K77" s="151"/>
      <c r="L77" s="151"/>
      <c r="M77" s="151"/>
      <c r="N77" s="151"/>
      <c r="O77" s="172"/>
      <c r="P77" s="151"/>
      <c r="Q77" s="151"/>
      <c r="R77" s="151"/>
      <c r="S77" s="151"/>
      <c r="T77" s="151"/>
      <c r="U77" s="151"/>
      <c r="V77" s="151"/>
      <c r="W77" s="151"/>
      <c r="X77" s="172"/>
      <c r="Y77" s="830" t="s">
        <v>8</v>
      </c>
      <c r="Z77" s="831"/>
      <c r="AA77" s="832"/>
      <c r="AB77" s="833"/>
      <c r="AC77" s="833"/>
      <c r="AD77" s="833"/>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810"/>
      <c r="B78" s="811"/>
      <c r="C78" s="811"/>
      <c r="D78" s="811"/>
      <c r="E78" s="811"/>
      <c r="F78" s="812"/>
      <c r="G78" s="774"/>
      <c r="H78" s="154"/>
      <c r="I78" s="154"/>
      <c r="J78" s="154"/>
      <c r="K78" s="154"/>
      <c r="L78" s="154"/>
      <c r="M78" s="154"/>
      <c r="N78" s="154"/>
      <c r="O78" s="173"/>
      <c r="P78" s="154"/>
      <c r="Q78" s="154"/>
      <c r="R78" s="154"/>
      <c r="S78" s="154"/>
      <c r="T78" s="154"/>
      <c r="U78" s="154"/>
      <c r="V78" s="154"/>
      <c r="W78" s="154"/>
      <c r="X78" s="173"/>
      <c r="Y78" s="826" t="s">
        <v>34</v>
      </c>
      <c r="Z78" s="827"/>
      <c r="AA78" s="828"/>
      <c r="AB78" s="776"/>
      <c r="AC78" s="776"/>
      <c r="AD78" s="776"/>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810"/>
      <c r="B79" s="811"/>
      <c r="C79" s="811"/>
      <c r="D79" s="811"/>
      <c r="E79" s="811"/>
      <c r="F79" s="812"/>
      <c r="G79" s="775"/>
      <c r="H79" s="157"/>
      <c r="I79" s="157"/>
      <c r="J79" s="157"/>
      <c r="K79" s="157"/>
      <c r="L79" s="157"/>
      <c r="M79" s="157"/>
      <c r="N79" s="157"/>
      <c r="O79" s="174"/>
      <c r="P79" s="154"/>
      <c r="Q79" s="154"/>
      <c r="R79" s="154"/>
      <c r="S79" s="154"/>
      <c r="T79" s="154"/>
      <c r="U79" s="154"/>
      <c r="V79" s="154"/>
      <c r="W79" s="154"/>
      <c r="X79" s="173"/>
      <c r="Y79" s="242" t="s">
        <v>9</v>
      </c>
      <c r="Z79" s="243"/>
      <c r="AA79" s="244"/>
      <c r="AB79" s="825" t="s">
        <v>314</v>
      </c>
      <c r="AC79" s="825"/>
      <c r="AD79" s="825"/>
      <c r="AE79" s="728"/>
      <c r="AF79" s="729"/>
      <c r="AG79" s="729"/>
      <c r="AH79" s="729"/>
      <c r="AI79" s="728"/>
      <c r="AJ79" s="729"/>
      <c r="AK79" s="729"/>
      <c r="AL79" s="729"/>
      <c r="AM79" s="728"/>
      <c r="AN79" s="729"/>
      <c r="AO79" s="729"/>
      <c r="AP79" s="729"/>
      <c r="AQ79" s="137"/>
      <c r="AR79" s="138"/>
      <c r="AS79" s="138"/>
      <c r="AT79" s="139"/>
      <c r="AU79" s="136"/>
      <c r="AV79" s="136"/>
      <c r="AW79" s="136"/>
      <c r="AX79" s="140"/>
      <c r="AY79">
        <f t="shared" si="8"/>
        <v>0</v>
      </c>
    </row>
    <row r="80" spans="1:51" ht="69.75" hidden="1" customHeight="1" x14ac:dyDescent="0.15">
      <c r="A80" s="669" t="s">
        <v>325</v>
      </c>
      <c r="B80" s="670"/>
      <c r="C80" s="670"/>
      <c r="D80" s="670"/>
      <c r="E80" s="671" t="s">
        <v>315</v>
      </c>
      <c r="F80" s="672"/>
      <c r="G80" s="79" t="s">
        <v>313</v>
      </c>
      <c r="H80" s="834"/>
      <c r="I80" s="835"/>
      <c r="J80" s="835"/>
      <c r="K80" s="835"/>
      <c r="L80" s="835"/>
      <c r="M80" s="835"/>
      <c r="N80" s="835"/>
      <c r="O80" s="836"/>
      <c r="P80" s="283"/>
      <c r="Q80" s="283"/>
      <c r="R80" s="283"/>
      <c r="S80" s="283"/>
      <c r="T80" s="283"/>
      <c r="U80" s="283"/>
      <c r="V80" s="283"/>
      <c r="W80" s="283"/>
      <c r="X80" s="283"/>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8"/>
      <c r="AY80">
        <f t="shared" si="8"/>
        <v>0</v>
      </c>
    </row>
    <row r="81" spans="1:60" ht="22.5" customHeight="1" x14ac:dyDescent="0.15">
      <c r="A81" s="125" t="s">
        <v>301</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77" t="s">
        <v>305</v>
      </c>
      <c r="AP81" s="778"/>
      <c r="AQ81" s="779"/>
      <c r="AR81" s="77" t="s">
        <v>217</v>
      </c>
      <c r="AS81" s="88"/>
      <c r="AT81" s="88"/>
      <c r="AU81" s="88"/>
      <c r="AV81" s="88"/>
      <c r="AW81" s="88"/>
      <c r="AX81" s="89"/>
      <c r="AY81">
        <f>COUNTIF($AR$81,"☑")</f>
        <v>0</v>
      </c>
    </row>
    <row r="82" spans="1:60" ht="21.95" customHeight="1" x14ac:dyDescent="0.15">
      <c r="A82" s="673" t="s">
        <v>56</v>
      </c>
      <c r="B82" s="660" t="s">
        <v>53</v>
      </c>
      <c r="C82" s="661"/>
      <c r="D82" s="661"/>
      <c r="E82" s="661"/>
      <c r="F82" s="662"/>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747</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1</v>
      </c>
    </row>
    <row r="83" spans="1:60" ht="21.95" customHeight="1" x14ac:dyDescent="0.15">
      <c r="A83" s="674"/>
      <c r="B83" s="663"/>
      <c r="C83" s="498"/>
      <c r="D83" s="498"/>
      <c r="E83" s="498"/>
      <c r="F83" s="499"/>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1</v>
      </c>
    </row>
    <row r="84" spans="1:60" ht="42" customHeight="1" x14ac:dyDescent="0.15">
      <c r="A84" s="674"/>
      <c r="B84" s="663"/>
      <c r="C84" s="498"/>
      <c r="D84" s="498"/>
      <c r="E84" s="498"/>
      <c r="F84" s="499"/>
      <c r="G84" s="700" t="s">
        <v>772</v>
      </c>
      <c r="H84" s="700"/>
      <c r="I84" s="700"/>
      <c r="J84" s="700"/>
      <c r="K84" s="700"/>
      <c r="L84" s="700"/>
      <c r="M84" s="700"/>
      <c r="N84" s="700"/>
      <c r="O84" s="700"/>
      <c r="P84" s="700"/>
      <c r="Q84" s="700"/>
      <c r="R84" s="700"/>
      <c r="S84" s="700"/>
      <c r="T84" s="700"/>
      <c r="U84" s="700"/>
      <c r="V84" s="700"/>
      <c r="W84" s="700"/>
      <c r="X84" s="700"/>
      <c r="Y84" s="700"/>
      <c r="Z84" s="700"/>
      <c r="AA84" s="701"/>
      <c r="AB84" s="780" t="s">
        <v>773</v>
      </c>
      <c r="AC84" s="700"/>
      <c r="AD84" s="700"/>
      <c r="AE84" s="700"/>
      <c r="AF84" s="700"/>
      <c r="AG84" s="700"/>
      <c r="AH84" s="700"/>
      <c r="AI84" s="700"/>
      <c r="AJ84" s="700"/>
      <c r="AK84" s="700"/>
      <c r="AL84" s="700"/>
      <c r="AM84" s="700"/>
      <c r="AN84" s="700"/>
      <c r="AO84" s="700"/>
      <c r="AP84" s="700"/>
      <c r="AQ84" s="700"/>
      <c r="AR84" s="700"/>
      <c r="AS84" s="700"/>
      <c r="AT84" s="700"/>
      <c r="AU84" s="700"/>
      <c r="AV84" s="700"/>
      <c r="AW84" s="700"/>
      <c r="AX84" s="781"/>
      <c r="AY84">
        <f t="shared" ref="AY84:AY91" si="9">$AY$82</f>
        <v>1</v>
      </c>
    </row>
    <row r="85" spans="1:60" ht="42" customHeight="1" x14ac:dyDescent="0.15">
      <c r="A85" s="674"/>
      <c r="B85" s="663"/>
      <c r="C85" s="498"/>
      <c r="D85" s="498"/>
      <c r="E85" s="498"/>
      <c r="F85" s="499"/>
      <c r="G85" s="702"/>
      <c r="H85" s="702"/>
      <c r="I85" s="702"/>
      <c r="J85" s="702"/>
      <c r="K85" s="702"/>
      <c r="L85" s="702"/>
      <c r="M85" s="702"/>
      <c r="N85" s="702"/>
      <c r="O85" s="702"/>
      <c r="P85" s="702"/>
      <c r="Q85" s="702"/>
      <c r="R85" s="702"/>
      <c r="S85" s="702"/>
      <c r="T85" s="702"/>
      <c r="U85" s="702"/>
      <c r="V85" s="702"/>
      <c r="W85" s="702"/>
      <c r="X85" s="702"/>
      <c r="Y85" s="702"/>
      <c r="Z85" s="702"/>
      <c r="AA85" s="703"/>
      <c r="AB85" s="782"/>
      <c r="AC85" s="702"/>
      <c r="AD85" s="702"/>
      <c r="AE85" s="702"/>
      <c r="AF85" s="702"/>
      <c r="AG85" s="702"/>
      <c r="AH85" s="702"/>
      <c r="AI85" s="702"/>
      <c r="AJ85" s="702"/>
      <c r="AK85" s="702"/>
      <c r="AL85" s="702"/>
      <c r="AM85" s="702"/>
      <c r="AN85" s="702"/>
      <c r="AO85" s="702"/>
      <c r="AP85" s="702"/>
      <c r="AQ85" s="702"/>
      <c r="AR85" s="702"/>
      <c r="AS85" s="702"/>
      <c r="AT85" s="702"/>
      <c r="AU85" s="702"/>
      <c r="AV85" s="702"/>
      <c r="AW85" s="702"/>
      <c r="AX85" s="783"/>
      <c r="AY85">
        <f t="shared" si="9"/>
        <v>1</v>
      </c>
      <c r="AZ85" s="5"/>
      <c r="BA85" s="5"/>
      <c r="BB85" s="5"/>
      <c r="BC85" s="5"/>
    </row>
    <row r="86" spans="1:60" ht="42" customHeight="1" x14ac:dyDescent="0.15">
      <c r="A86" s="674"/>
      <c r="B86" s="664"/>
      <c r="C86" s="665"/>
      <c r="D86" s="665"/>
      <c r="E86" s="665"/>
      <c r="F86" s="666"/>
      <c r="G86" s="704"/>
      <c r="H86" s="704"/>
      <c r="I86" s="704"/>
      <c r="J86" s="704"/>
      <c r="K86" s="704"/>
      <c r="L86" s="704"/>
      <c r="M86" s="704"/>
      <c r="N86" s="704"/>
      <c r="O86" s="704"/>
      <c r="P86" s="704"/>
      <c r="Q86" s="704"/>
      <c r="R86" s="704"/>
      <c r="S86" s="704"/>
      <c r="T86" s="704"/>
      <c r="U86" s="704"/>
      <c r="V86" s="704"/>
      <c r="W86" s="704"/>
      <c r="X86" s="704"/>
      <c r="Y86" s="704"/>
      <c r="Z86" s="704"/>
      <c r="AA86" s="705"/>
      <c r="AB86" s="784"/>
      <c r="AC86" s="704"/>
      <c r="AD86" s="704"/>
      <c r="AE86" s="704"/>
      <c r="AF86" s="704"/>
      <c r="AG86" s="704"/>
      <c r="AH86" s="704"/>
      <c r="AI86" s="704"/>
      <c r="AJ86" s="704"/>
      <c r="AK86" s="704"/>
      <c r="AL86" s="704"/>
      <c r="AM86" s="704"/>
      <c r="AN86" s="704"/>
      <c r="AO86" s="704"/>
      <c r="AP86" s="704"/>
      <c r="AQ86" s="704"/>
      <c r="AR86" s="704"/>
      <c r="AS86" s="704"/>
      <c r="AT86" s="704"/>
      <c r="AU86" s="704"/>
      <c r="AV86" s="704"/>
      <c r="AW86" s="704"/>
      <c r="AX86" s="785"/>
      <c r="AY86">
        <f t="shared" si="9"/>
        <v>1</v>
      </c>
      <c r="AZ86" s="5"/>
      <c r="BA86" s="5"/>
      <c r="BB86" s="5"/>
      <c r="BC86" s="5"/>
      <c r="BD86" s="5"/>
      <c r="BE86" s="5"/>
      <c r="BF86" s="5"/>
      <c r="BG86" s="5"/>
      <c r="BH86" s="5"/>
    </row>
    <row r="87" spans="1:60" ht="18.75" customHeight="1" x14ac:dyDescent="0.15">
      <c r="A87" s="674"/>
      <c r="B87" s="498" t="s">
        <v>54</v>
      </c>
      <c r="C87" s="498"/>
      <c r="D87" s="498"/>
      <c r="E87" s="498"/>
      <c r="F87" s="499"/>
      <c r="G87" s="252" t="s">
        <v>41</v>
      </c>
      <c r="H87" s="245"/>
      <c r="I87" s="245"/>
      <c r="J87" s="245"/>
      <c r="K87" s="245"/>
      <c r="L87" s="245"/>
      <c r="M87" s="245"/>
      <c r="N87" s="245"/>
      <c r="O87" s="253"/>
      <c r="P87" s="257" t="s">
        <v>43</v>
      </c>
      <c r="Q87" s="245"/>
      <c r="R87" s="245"/>
      <c r="S87" s="245"/>
      <c r="T87" s="245"/>
      <c r="U87" s="245"/>
      <c r="V87" s="245"/>
      <c r="W87" s="245"/>
      <c r="X87" s="253"/>
      <c r="Y87" s="500"/>
      <c r="Z87" s="501"/>
      <c r="AA87" s="502"/>
      <c r="AB87" s="240" t="s">
        <v>6</v>
      </c>
      <c r="AC87" s="262"/>
      <c r="AD87" s="263"/>
      <c r="AE87" s="238" t="s">
        <v>517</v>
      </c>
      <c r="AF87" s="238"/>
      <c r="AG87" s="238"/>
      <c r="AH87" s="238"/>
      <c r="AI87" s="238" t="s">
        <v>387</v>
      </c>
      <c r="AJ87" s="238"/>
      <c r="AK87" s="238"/>
      <c r="AL87" s="240"/>
      <c r="AM87" s="238" t="s">
        <v>746</v>
      </c>
      <c r="AN87" s="238"/>
      <c r="AO87" s="238"/>
      <c r="AP87" s="240"/>
      <c r="AQ87" s="242" t="s">
        <v>60</v>
      </c>
      <c r="AR87" s="243"/>
      <c r="AS87" s="243"/>
      <c r="AT87" s="244"/>
      <c r="AU87" s="245" t="s">
        <v>47</v>
      </c>
      <c r="AV87" s="245"/>
      <c r="AW87" s="245"/>
      <c r="AX87" s="246"/>
      <c r="AY87">
        <f t="shared" si="9"/>
        <v>1</v>
      </c>
    </row>
    <row r="88" spans="1:60" ht="18.75" customHeight="1" x14ac:dyDescent="0.15">
      <c r="A88" s="674"/>
      <c r="B88" s="498"/>
      <c r="C88" s="498"/>
      <c r="D88" s="498"/>
      <c r="E88" s="498"/>
      <c r="F88" s="499"/>
      <c r="G88" s="254"/>
      <c r="H88" s="255"/>
      <c r="I88" s="255"/>
      <c r="J88" s="255"/>
      <c r="K88" s="255"/>
      <c r="L88" s="255"/>
      <c r="M88" s="255"/>
      <c r="N88" s="255"/>
      <c r="O88" s="256"/>
      <c r="P88" s="258"/>
      <c r="Q88" s="255"/>
      <c r="R88" s="255"/>
      <c r="S88" s="255"/>
      <c r="T88" s="255"/>
      <c r="U88" s="255"/>
      <c r="V88" s="255"/>
      <c r="W88" s="255"/>
      <c r="X88" s="256"/>
      <c r="Y88" s="500"/>
      <c r="Z88" s="501"/>
      <c r="AA88" s="502"/>
      <c r="AB88" s="241"/>
      <c r="AC88" s="264"/>
      <c r="AD88" s="265"/>
      <c r="AE88" s="239"/>
      <c r="AF88" s="239"/>
      <c r="AG88" s="239"/>
      <c r="AH88" s="239"/>
      <c r="AI88" s="239"/>
      <c r="AJ88" s="239"/>
      <c r="AK88" s="239"/>
      <c r="AL88" s="241"/>
      <c r="AM88" s="239"/>
      <c r="AN88" s="239"/>
      <c r="AO88" s="239"/>
      <c r="AP88" s="241"/>
      <c r="AQ88" s="497" t="s">
        <v>767</v>
      </c>
      <c r="AR88" s="251"/>
      <c r="AS88" s="249" t="s">
        <v>61</v>
      </c>
      <c r="AT88" s="250"/>
      <c r="AU88" s="251" t="s">
        <v>767</v>
      </c>
      <c r="AV88" s="251"/>
      <c r="AW88" s="255" t="s">
        <v>57</v>
      </c>
      <c r="AX88" s="266"/>
      <c r="AY88">
        <f t="shared" si="9"/>
        <v>1</v>
      </c>
    </row>
    <row r="89" spans="1:60" ht="23.25" customHeight="1" x14ac:dyDescent="0.15">
      <c r="A89" s="674"/>
      <c r="B89" s="498"/>
      <c r="C89" s="498"/>
      <c r="D89" s="498"/>
      <c r="E89" s="498"/>
      <c r="F89" s="499"/>
      <c r="G89" s="676" t="s">
        <v>774</v>
      </c>
      <c r="H89" s="151"/>
      <c r="I89" s="151"/>
      <c r="J89" s="151"/>
      <c r="K89" s="151"/>
      <c r="L89" s="151"/>
      <c r="M89" s="151"/>
      <c r="N89" s="151"/>
      <c r="O89" s="172"/>
      <c r="P89" s="150" t="s">
        <v>775</v>
      </c>
      <c r="Q89" s="151"/>
      <c r="R89" s="151"/>
      <c r="S89" s="151"/>
      <c r="T89" s="151"/>
      <c r="U89" s="151"/>
      <c r="V89" s="151"/>
      <c r="W89" s="151"/>
      <c r="X89" s="172"/>
      <c r="Y89" s="679" t="s">
        <v>42</v>
      </c>
      <c r="Z89" s="680"/>
      <c r="AA89" s="681"/>
      <c r="AB89" s="127" t="s">
        <v>776</v>
      </c>
      <c r="AC89" s="127"/>
      <c r="AD89" s="127"/>
      <c r="AE89" s="135">
        <v>3</v>
      </c>
      <c r="AF89" s="136"/>
      <c r="AG89" s="136"/>
      <c r="AH89" s="217"/>
      <c r="AI89" s="135">
        <v>3</v>
      </c>
      <c r="AJ89" s="136"/>
      <c r="AK89" s="136"/>
      <c r="AL89" s="136"/>
      <c r="AM89" s="135">
        <v>3</v>
      </c>
      <c r="AN89" s="136"/>
      <c r="AO89" s="136"/>
      <c r="AP89" s="136"/>
      <c r="AQ89" s="137" t="s">
        <v>767</v>
      </c>
      <c r="AR89" s="138"/>
      <c r="AS89" s="138"/>
      <c r="AT89" s="139"/>
      <c r="AU89" s="136" t="s">
        <v>767</v>
      </c>
      <c r="AV89" s="136"/>
      <c r="AW89" s="136"/>
      <c r="AX89" s="140"/>
      <c r="AY89">
        <f t="shared" si="9"/>
        <v>1</v>
      </c>
    </row>
    <row r="90" spans="1:60" ht="23.25" customHeight="1" x14ac:dyDescent="0.15">
      <c r="A90" s="674"/>
      <c r="B90" s="498"/>
      <c r="C90" s="498"/>
      <c r="D90" s="498"/>
      <c r="E90" s="498"/>
      <c r="F90" s="499"/>
      <c r="G90" s="677"/>
      <c r="H90" s="154"/>
      <c r="I90" s="154"/>
      <c r="J90" s="154"/>
      <c r="K90" s="154"/>
      <c r="L90" s="154"/>
      <c r="M90" s="154"/>
      <c r="N90" s="154"/>
      <c r="O90" s="173"/>
      <c r="P90" s="153"/>
      <c r="Q90" s="154"/>
      <c r="R90" s="154"/>
      <c r="S90" s="154"/>
      <c r="T90" s="154"/>
      <c r="U90" s="154"/>
      <c r="V90" s="154"/>
      <c r="W90" s="154"/>
      <c r="X90" s="173"/>
      <c r="Y90" s="505" t="s">
        <v>34</v>
      </c>
      <c r="Z90" s="480"/>
      <c r="AA90" s="481"/>
      <c r="AB90" s="134" t="s">
        <v>776</v>
      </c>
      <c r="AC90" s="134"/>
      <c r="AD90" s="134"/>
      <c r="AE90" s="135">
        <v>3</v>
      </c>
      <c r="AF90" s="136"/>
      <c r="AG90" s="136"/>
      <c r="AH90" s="136"/>
      <c r="AI90" s="135">
        <v>3</v>
      </c>
      <c r="AJ90" s="136"/>
      <c r="AK90" s="136"/>
      <c r="AL90" s="136"/>
      <c r="AM90" s="135">
        <v>3</v>
      </c>
      <c r="AN90" s="136"/>
      <c r="AO90" s="136"/>
      <c r="AP90" s="136"/>
      <c r="AQ90" s="137" t="s">
        <v>767</v>
      </c>
      <c r="AR90" s="138"/>
      <c r="AS90" s="138"/>
      <c r="AT90" s="139"/>
      <c r="AU90" s="136" t="s">
        <v>767</v>
      </c>
      <c r="AV90" s="136"/>
      <c r="AW90" s="136"/>
      <c r="AX90" s="140"/>
      <c r="AY90">
        <f t="shared" si="9"/>
        <v>1</v>
      </c>
    </row>
    <row r="91" spans="1:60" ht="23.25" customHeight="1" thickBot="1" x14ac:dyDescent="0.2">
      <c r="A91" s="674"/>
      <c r="B91" s="498"/>
      <c r="C91" s="498"/>
      <c r="D91" s="498"/>
      <c r="E91" s="498"/>
      <c r="F91" s="499"/>
      <c r="G91" s="678"/>
      <c r="H91" s="157"/>
      <c r="I91" s="157"/>
      <c r="J91" s="157"/>
      <c r="K91" s="157"/>
      <c r="L91" s="157"/>
      <c r="M91" s="157"/>
      <c r="N91" s="157"/>
      <c r="O91" s="174"/>
      <c r="P91" s="156"/>
      <c r="Q91" s="157"/>
      <c r="R91" s="157"/>
      <c r="S91" s="157"/>
      <c r="T91" s="157"/>
      <c r="U91" s="157"/>
      <c r="V91" s="157"/>
      <c r="W91" s="157"/>
      <c r="X91" s="174"/>
      <c r="Y91" s="257" t="s">
        <v>9</v>
      </c>
      <c r="Z91" s="245"/>
      <c r="AA91" s="253"/>
      <c r="AB91" s="516" t="s">
        <v>10</v>
      </c>
      <c r="AC91" s="516"/>
      <c r="AD91" s="516"/>
      <c r="AE91" s="135">
        <v>100</v>
      </c>
      <c r="AF91" s="136"/>
      <c r="AG91" s="136"/>
      <c r="AH91" s="136"/>
      <c r="AI91" s="135">
        <v>100</v>
      </c>
      <c r="AJ91" s="136"/>
      <c r="AK91" s="136"/>
      <c r="AL91" s="136"/>
      <c r="AM91" s="135">
        <v>100</v>
      </c>
      <c r="AN91" s="136"/>
      <c r="AO91" s="136"/>
      <c r="AP91" s="136"/>
      <c r="AQ91" s="135" t="s">
        <v>767</v>
      </c>
      <c r="AR91" s="136"/>
      <c r="AS91" s="136"/>
      <c r="AT91" s="136"/>
      <c r="AU91" s="135" t="s">
        <v>767</v>
      </c>
      <c r="AV91" s="136"/>
      <c r="AW91" s="136"/>
      <c r="AX91" s="217"/>
      <c r="AY91">
        <f t="shared" si="9"/>
        <v>1</v>
      </c>
    </row>
    <row r="92" spans="1:60" ht="18.75" hidden="1" customHeight="1" x14ac:dyDescent="0.15">
      <c r="A92" s="674"/>
      <c r="B92" s="660" t="s">
        <v>54</v>
      </c>
      <c r="C92" s="661"/>
      <c r="D92" s="661"/>
      <c r="E92" s="661"/>
      <c r="F92" s="662"/>
      <c r="G92" s="252" t="s">
        <v>41</v>
      </c>
      <c r="H92" s="245"/>
      <c r="I92" s="245"/>
      <c r="J92" s="245"/>
      <c r="K92" s="245"/>
      <c r="L92" s="245"/>
      <c r="M92" s="245"/>
      <c r="N92" s="245"/>
      <c r="O92" s="253"/>
      <c r="P92" s="257" t="s">
        <v>43</v>
      </c>
      <c r="Q92" s="245"/>
      <c r="R92" s="245"/>
      <c r="S92" s="245"/>
      <c r="T92" s="245"/>
      <c r="U92" s="245"/>
      <c r="V92" s="245"/>
      <c r="W92" s="245"/>
      <c r="X92" s="253"/>
      <c r="Y92" s="500"/>
      <c r="Z92" s="501"/>
      <c r="AA92" s="502"/>
      <c r="AB92" s="240" t="s">
        <v>6</v>
      </c>
      <c r="AC92" s="262"/>
      <c r="AD92" s="263"/>
      <c r="AE92" s="238" t="s">
        <v>517</v>
      </c>
      <c r="AF92" s="238"/>
      <c r="AG92" s="238"/>
      <c r="AH92" s="238"/>
      <c r="AI92" s="238" t="s">
        <v>387</v>
      </c>
      <c r="AJ92" s="238"/>
      <c r="AK92" s="238"/>
      <c r="AL92" s="240"/>
      <c r="AM92" s="238" t="s">
        <v>746</v>
      </c>
      <c r="AN92" s="238"/>
      <c r="AO92" s="238"/>
      <c r="AP92" s="240"/>
      <c r="AQ92" s="242" t="s">
        <v>60</v>
      </c>
      <c r="AR92" s="243"/>
      <c r="AS92" s="243"/>
      <c r="AT92" s="244"/>
      <c r="AU92" s="245" t="s">
        <v>47</v>
      </c>
      <c r="AV92" s="245"/>
      <c r="AW92" s="245"/>
      <c r="AX92" s="246"/>
      <c r="AY92">
        <f>COUNTA($G$94)</f>
        <v>0</v>
      </c>
    </row>
    <row r="93" spans="1:60" ht="18.75" hidden="1" customHeight="1" x14ac:dyDescent="0.15">
      <c r="A93" s="674"/>
      <c r="B93" s="663"/>
      <c r="C93" s="498"/>
      <c r="D93" s="498"/>
      <c r="E93" s="498"/>
      <c r="F93" s="499"/>
      <c r="G93" s="254"/>
      <c r="H93" s="255"/>
      <c r="I93" s="255"/>
      <c r="J93" s="255"/>
      <c r="K93" s="255"/>
      <c r="L93" s="255"/>
      <c r="M93" s="255"/>
      <c r="N93" s="255"/>
      <c r="O93" s="256"/>
      <c r="P93" s="258"/>
      <c r="Q93" s="255"/>
      <c r="R93" s="255"/>
      <c r="S93" s="255"/>
      <c r="T93" s="255"/>
      <c r="U93" s="255"/>
      <c r="V93" s="255"/>
      <c r="W93" s="255"/>
      <c r="X93" s="256"/>
      <c r="Y93" s="500"/>
      <c r="Z93" s="501"/>
      <c r="AA93" s="502"/>
      <c r="AB93" s="241"/>
      <c r="AC93" s="264"/>
      <c r="AD93" s="265"/>
      <c r="AE93" s="239"/>
      <c r="AF93" s="239"/>
      <c r="AG93" s="239"/>
      <c r="AH93" s="239"/>
      <c r="AI93" s="239"/>
      <c r="AJ93" s="239"/>
      <c r="AK93" s="239"/>
      <c r="AL93" s="241"/>
      <c r="AM93" s="239"/>
      <c r="AN93" s="239"/>
      <c r="AO93" s="239"/>
      <c r="AP93" s="241"/>
      <c r="AQ93" s="497"/>
      <c r="AR93" s="251"/>
      <c r="AS93" s="249" t="s">
        <v>61</v>
      </c>
      <c r="AT93" s="250"/>
      <c r="AU93" s="251"/>
      <c r="AV93" s="251"/>
      <c r="AW93" s="255" t="s">
        <v>57</v>
      </c>
      <c r="AX93" s="266"/>
      <c r="AY93">
        <f>$AY$92</f>
        <v>0</v>
      </c>
    </row>
    <row r="94" spans="1:60" ht="23.25" hidden="1" customHeight="1" x14ac:dyDescent="0.15">
      <c r="A94" s="674"/>
      <c r="B94" s="663"/>
      <c r="C94" s="498"/>
      <c r="D94" s="498"/>
      <c r="E94" s="498"/>
      <c r="F94" s="499"/>
      <c r="G94" s="676"/>
      <c r="H94" s="151"/>
      <c r="I94" s="151"/>
      <c r="J94" s="151"/>
      <c r="K94" s="151"/>
      <c r="L94" s="151"/>
      <c r="M94" s="151"/>
      <c r="N94" s="151"/>
      <c r="O94" s="172"/>
      <c r="P94" s="151"/>
      <c r="Q94" s="718"/>
      <c r="R94" s="718"/>
      <c r="S94" s="718"/>
      <c r="T94" s="718"/>
      <c r="U94" s="718"/>
      <c r="V94" s="718"/>
      <c r="W94" s="718"/>
      <c r="X94" s="719"/>
      <c r="Y94" s="679" t="s">
        <v>42</v>
      </c>
      <c r="Z94" s="680"/>
      <c r="AA94" s="681"/>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74"/>
      <c r="B95" s="663"/>
      <c r="C95" s="498"/>
      <c r="D95" s="498"/>
      <c r="E95" s="498"/>
      <c r="F95" s="499"/>
      <c r="G95" s="677"/>
      <c r="H95" s="154"/>
      <c r="I95" s="154"/>
      <c r="J95" s="154"/>
      <c r="K95" s="154"/>
      <c r="L95" s="154"/>
      <c r="M95" s="154"/>
      <c r="N95" s="154"/>
      <c r="O95" s="173"/>
      <c r="P95" s="720"/>
      <c r="Q95" s="720"/>
      <c r="R95" s="720"/>
      <c r="S95" s="720"/>
      <c r="T95" s="720"/>
      <c r="U95" s="720"/>
      <c r="V95" s="720"/>
      <c r="W95" s="720"/>
      <c r="X95" s="721"/>
      <c r="Y95" s="505" t="s">
        <v>34</v>
      </c>
      <c r="Z95" s="480"/>
      <c r="AA95" s="481"/>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74"/>
      <c r="B96" s="664"/>
      <c r="C96" s="665"/>
      <c r="D96" s="665"/>
      <c r="E96" s="665"/>
      <c r="F96" s="666"/>
      <c r="G96" s="677"/>
      <c r="H96" s="154"/>
      <c r="I96" s="154"/>
      <c r="J96" s="154"/>
      <c r="K96" s="154"/>
      <c r="L96" s="154"/>
      <c r="M96" s="154"/>
      <c r="N96" s="154"/>
      <c r="O96" s="173"/>
      <c r="P96" s="720"/>
      <c r="Q96" s="720"/>
      <c r="R96" s="720"/>
      <c r="S96" s="720"/>
      <c r="T96" s="720"/>
      <c r="U96" s="720"/>
      <c r="V96" s="720"/>
      <c r="W96" s="720"/>
      <c r="X96" s="721"/>
      <c r="Y96" s="257" t="s">
        <v>9</v>
      </c>
      <c r="Z96" s="245"/>
      <c r="AA96" s="253"/>
      <c r="AB96" s="516" t="s">
        <v>10</v>
      </c>
      <c r="AC96" s="516"/>
      <c r="AD96" s="516"/>
      <c r="AE96" s="234"/>
      <c r="AF96" s="235"/>
      <c r="AG96" s="235"/>
      <c r="AH96" s="235"/>
      <c r="AI96" s="234"/>
      <c r="AJ96" s="235"/>
      <c r="AK96" s="235"/>
      <c r="AL96" s="235"/>
      <c r="AM96" s="234"/>
      <c r="AN96" s="235"/>
      <c r="AO96" s="235"/>
      <c r="AP96" s="235"/>
      <c r="AQ96" s="728"/>
      <c r="AR96" s="729"/>
      <c r="AS96" s="729"/>
      <c r="AT96" s="730"/>
      <c r="AU96" s="235"/>
      <c r="AV96" s="235"/>
      <c r="AW96" s="235"/>
      <c r="AX96" s="731"/>
      <c r="AY96">
        <f t="shared" si="10"/>
        <v>0</v>
      </c>
    </row>
    <row r="97" spans="1:51" ht="18.75" hidden="1" customHeight="1" x14ac:dyDescent="0.15">
      <c r="A97" s="674"/>
      <c r="B97" s="498" t="s">
        <v>54</v>
      </c>
      <c r="C97" s="498"/>
      <c r="D97" s="498"/>
      <c r="E97" s="498"/>
      <c r="F97" s="499"/>
      <c r="G97" s="252" t="s">
        <v>41</v>
      </c>
      <c r="H97" s="245"/>
      <c r="I97" s="245"/>
      <c r="J97" s="245"/>
      <c r="K97" s="245"/>
      <c r="L97" s="245"/>
      <c r="M97" s="245"/>
      <c r="N97" s="245"/>
      <c r="O97" s="253"/>
      <c r="P97" s="257" t="s">
        <v>43</v>
      </c>
      <c r="Q97" s="245"/>
      <c r="R97" s="245"/>
      <c r="S97" s="245"/>
      <c r="T97" s="245"/>
      <c r="U97" s="245"/>
      <c r="V97" s="245"/>
      <c r="W97" s="245"/>
      <c r="X97" s="253"/>
      <c r="Y97" s="500"/>
      <c r="Z97" s="501"/>
      <c r="AA97" s="502"/>
      <c r="AB97" s="240" t="s">
        <v>6</v>
      </c>
      <c r="AC97" s="262"/>
      <c r="AD97" s="263"/>
      <c r="AE97" s="238" t="s">
        <v>517</v>
      </c>
      <c r="AF97" s="238"/>
      <c r="AG97" s="238"/>
      <c r="AH97" s="238"/>
      <c r="AI97" s="238" t="s">
        <v>387</v>
      </c>
      <c r="AJ97" s="238"/>
      <c r="AK97" s="238"/>
      <c r="AL97" s="240"/>
      <c r="AM97" s="238" t="s">
        <v>746</v>
      </c>
      <c r="AN97" s="238"/>
      <c r="AO97" s="238"/>
      <c r="AP97" s="240"/>
      <c r="AQ97" s="242" t="s">
        <v>60</v>
      </c>
      <c r="AR97" s="243"/>
      <c r="AS97" s="243"/>
      <c r="AT97" s="244"/>
      <c r="AU97" s="245" t="s">
        <v>47</v>
      </c>
      <c r="AV97" s="245"/>
      <c r="AW97" s="245"/>
      <c r="AX97" s="246"/>
      <c r="AY97">
        <f>COUNTA($G$99)</f>
        <v>0</v>
      </c>
    </row>
    <row r="98" spans="1:51" ht="18.75" hidden="1" customHeight="1" x14ac:dyDescent="0.15">
      <c r="A98" s="674"/>
      <c r="B98" s="498"/>
      <c r="C98" s="498"/>
      <c r="D98" s="498"/>
      <c r="E98" s="498"/>
      <c r="F98" s="499"/>
      <c r="G98" s="254"/>
      <c r="H98" s="255"/>
      <c r="I98" s="255"/>
      <c r="J98" s="255"/>
      <c r="K98" s="255"/>
      <c r="L98" s="255"/>
      <c r="M98" s="255"/>
      <c r="N98" s="255"/>
      <c r="O98" s="256"/>
      <c r="P98" s="258"/>
      <c r="Q98" s="255"/>
      <c r="R98" s="255"/>
      <c r="S98" s="255"/>
      <c r="T98" s="255"/>
      <c r="U98" s="255"/>
      <c r="V98" s="255"/>
      <c r="W98" s="255"/>
      <c r="X98" s="256"/>
      <c r="Y98" s="500"/>
      <c r="Z98" s="501"/>
      <c r="AA98" s="502"/>
      <c r="AB98" s="241"/>
      <c r="AC98" s="264"/>
      <c r="AD98" s="265"/>
      <c r="AE98" s="239"/>
      <c r="AF98" s="239"/>
      <c r="AG98" s="239"/>
      <c r="AH98" s="239"/>
      <c r="AI98" s="239"/>
      <c r="AJ98" s="239"/>
      <c r="AK98" s="239"/>
      <c r="AL98" s="241"/>
      <c r="AM98" s="239"/>
      <c r="AN98" s="239"/>
      <c r="AO98" s="239"/>
      <c r="AP98" s="241"/>
      <c r="AQ98" s="497"/>
      <c r="AR98" s="251"/>
      <c r="AS98" s="249" t="s">
        <v>61</v>
      </c>
      <c r="AT98" s="250"/>
      <c r="AU98" s="251"/>
      <c r="AV98" s="251"/>
      <c r="AW98" s="255" t="s">
        <v>57</v>
      </c>
      <c r="AX98" s="266"/>
      <c r="AY98">
        <f>$AY$97</f>
        <v>0</v>
      </c>
    </row>
    <row r="99" spans="1:51" ht="23.25" hidden="1" customHeight="1" x14ac:dyDescent="0.15">
      <c r="A99" s="674"/>
      <c r="B99" s="498"/>
      <c r="C99" s="498"/>
      <c r="D99" s="498"/>
      <c r="E99" s="498"/>
      <c r="F99" s="499"/>
      <c r="G99" s="676"/>
      <c r="H99" s="151"/>
      <c r="I99" s="151"/>
      <c r="J99" s="151"/>
      <c r="K99" s="151"/>
      <c r="L99" s="151"/>
      <c r="M99" s="151"/>
      <c r="N99" s="151"/>
      <c r="O99" s="172"/>
      <c r="P99" s="151"/>
      <c r="Q99" s="718"/>
      <c r="R99" s="718"/>
      <c r="S99" s="718"/>
      <c r="T99" s="718"/>
      <c r="U99" s="718"/>
      <c r="V99" s="718"/>
      <c r="W99" s="718"/>
      <c r="X99" s="719"/>
      <c r="Y99" s="679" t="s">
        <v>42</v>
      </c>
      <c r="Z99" s="680"/>
      <c r="AA99" s="681"/>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74"/>
      <c r="B100" s="498"/>
      <c r="C100" s="498"/>
      <c r="D100" s="498"/>
      <c r="E100" s="498"/>
      <c r="F100" s="499"/>
      <c r="G100" s="677"/>
      <c r="H100" s="154"/>
      <c r="I100" s="154"/>
      <c r="J100" s="154"/>
      <c r="K100" s="154"/>
      <c r="L100" s="154"/>
      <c r="M100" s="154"/>
      <c r="N100" s="154"/>
      <c r="O100" s="173"/>
      <c r="P100" s="720"/>
      <c r="Q100" s="720"/>
      <c r="R100" s="720"/>
      <c r="S100" s="720"/>
      <c r="T100" s="720"/>
      <c r="U100" s="720"/>
      <c r="V100" s="720"/>
      <c r="W100" s="720"/>
      <c r="X100" s="721"/>
      <c r="Y100" s="505" t="s">
        <v>34</v>
      </c>
      <c r="Z100" s="480"/>
      <c r="AA100" s="481"/>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75"/>
      <c r="B101" s="667"/>
      <c r="C101" s="667"/>
      <c r="D101" s="667"/>
      <c r="E101" s="667"/>
      <c r="F101" s="668"/>
      <c r="G101" s="715"/>
      <c r="H101" s="716"/>
      <c r="I101" s="716"/>
      <c r="J101" s="716"/>
      <c r="K101" s="716"/>
      <c r="L101" s="716"/>
      <c r="M101" s="716"/>
      <c r="N101" s="716"/>
      <c r="O101" s="717"/>
      <c r="P101" s="722"/>
      <c r="Q101" s="722"/>
      <c r="R101" s="722"/>
      <c r="S101" s="722"/>
      <c r="T101" s="722"/>
      <c r="U101" s="722"/>
      <c r="V101" s="722"/>
      <c r="W101" s="722"/>
      <c r="X101" s="723"/>
      <c r="Y101" s="724" t="s">
        <v>9</v>
      </c>
      <c r="Z101" s="725"/>
      <c r="AA101" s="726"/>
      <c r="AB101" s="727" t="s">
        <v>10</v>
      </c>
      <c r="AC101" s="727"/>
      <c r="AD101" s="727"/>
      <c r="AE101" s="682"/>
      <c r="AF101" s="503"/>
      <c r="AG101" s="503"/>
      <c r="AH101" s="503"/>
      <c r="AI101" s="682"/>
      <c r="AJ101" s="503"/>
      <c r="AK101" s="503"/>
      <c r="AL101" s="503"/>
      <c r="AM101" s="682"/>
      <c r="AN101" s="503"/>
      <c r="AO101" s="503"/>
      <c r="AP101" s="503"/>
      <c r="AQ101" s="733"/>
      <c r="AR101" s="734"/>
      <c r="AS101" s="734"/>
      <c r="AT101" s="735"/>
      <c r="AU101" s="503"/>
      <c r="AV101" s="503"/>
      <c r="AW101" s="503"/>
      <c r="AX101" s="504"/>
      <c r="AY101">
        <f t="shared" si="11"/>
        <v>0</v>
      </c>
    </row>
    <row r="102" spans="1:51" ht="31.5" customHeight="1" x14ac:dyDescent="0.15">
      <c r="A102" s="706" t="s">
        <v>307</v>
      </c>
      <c r="B102" s="707"/>
      <c r="C102" s="707"/>
      <c r="D102" s="707"/>
      <c r="E102" s="707"/>
      <c r="F102" s="708"/>
      <c r="G102" s="709" t="s">
        <v>40</v>
      </c>
      <c r="H102" s="709"/>
      <c r="I102" s="709"/>
      <c r="J102" s="709"/>
      <c r="K102" s="709"/>
      <c r="L102" s="709"/>
      <c r="M102" s="709"/>
      <c r="N102" s="709"/>
      <c r="O102" s="709"/>
      <c r="P102" s="709"/>
      <c r="Q102" s="709"/>
      <c r="R102" s="709"/>
      <c r="S102" s="709"/>
      <c r="T102" s="709"/>
      <c r="U102" s="709"/>
      <c r="V102" s="709"/>
      <c r="W102" s="709"/>
      <c r="X102" s="710"/>
      <c r="Y102" s="711"/>
      <c r="Z102" s="712"/>
      <c r="AA102" s="713"/>
      <c r="AB102" s="714" t="s">
        <v>6</v>
      </c>
      <c r="AC102" s="714"/>
      <c r="AD102" s="714"/>
      <c r="AE102" s="683" t="s">
        <v>517</v>
      </c>
      <c r="AF102" s="684"/>
      <c r="AG102" s="684"/>
      <c r="AH102" s="685"/>
      <c r="AI102" s="683" t="s">
        <v>387</v>
      </c>
      <c r="AJ102" s="684"/>
      <c r="AK102" s="684"/>
      <c r="AL102" s="685"/>
      <c r="AM102" s="683" t="s">
        <v>486</v>
      </c>
      <c r="AN102" s="684"/>
      <c r="AO102" s="684"/>
      <c r="AP102" s="685"/>
      <c r="AQ102" s="230" t="s">
        <v>392</v>
      </c>
      <c r="AR102" s="231"/>
      <c r="AS102" s="231"/>
      <c r="AT102" s="232"/>
      <c r="AU102" s="230" t="s">
        <v>518</v>
      </c>
      <c r="AV102" s="231"/>
      <c r="AW102" s="231"/>
      <c r="AX102" s="233"/>
    </row>
    <row r="103" spans="1:51" ht="23.25" customHeight="1" x14ac:dyDescent="0.15">
      <c r="A103" s="474"/>
      <c r="B103" s="475"/>
      <c r="C103" s="475"/>
      <c r="D103" s="475"/>
      <c r="E103" s="475"/>
      <c r="F103" s="476"/>
      <c r="G103" s="151" t="s">
        <v>777</v>
      </c>
      <c r="H103" s="151"/>
      <c r="I103" s="151"/>
      <c r="J103" s="151"/>
      <c r="K103" s="151"/>
      <c r="L103" s="151"/>
      <c r="M103" s="151"/>
      <c r="N103" s="151"/>
      <c r="O103" s="151"/>
      <c r="P103" s="151"/>
      <c r="Q103" s="151"/>
      <c r="R103" s="151"/>
      <c r="S103" s="151"/>
      <c r="T103" s="151"/>
      <c r="U103" s="151"/>
      <c r="V103" s="151"/>
      <c r="W103" s="151"/>
      <c r="X103" s="172"/>
      <c r="Y103" s="686" t="s">
        <v>35</v>
      </c>
      <c r="Z103" s="428"/>
      <c r="AA103" s="429"/>
      <c r="AB103" s="127" t="s">
        <v>778</v>
      </c>
      <c r="AC103" s="127"/>
      <c r="AD103" s="127"/>
      <c r="AE103" s="135">
        <v>25842</v>
      </c>
      <c r="AF103" s="136"/>
      <c r="AG103" s="136"/>
      <c r="AH103" s="217"/>
      <c r="AI103" s="135">
        <v>25869</v>
      </c>
      <c r="AJ103" s="136"/>
      <c r="AK103" s="136"/>
      <c r="AL103" s="217"/>
      <c r="AM103" s="135">
        <v>25810</v>
      </c>
      <c r="AN103" s="136"/>
      <c r="AO103" s="136"/>
      <c r="AP103" s="217"/>
      <c r="AQ103" s="135" t="s">
        <v>767</v>
      </c>
      <c r="AR103" s="136"/>
      <c r="AS103" s="136"/>
      <c r="AT103" s="217"/>
      <c r="AU103" s="135" t="s">
        <v>767</v>
      </c>
      <c r="AV103" s="136"/>
      <c r="AW103" s="136"/>
      <c r="AX103" s="140"/>
    </row>
    <row r="104" spans="1:51" ht="23.25" customHeight="1" x14ac:dyDescent="0.15">
      <c r="A104" s="477"/>
      <c r="B104" s="478"/>
      <c r="C104" s="478"/>
      <c r="D104" s="478"/>
      <c r="E104" s="478"/>
      <c r="F104" s="479"/>
      <c r="G104" s="157"/>
      <c r="H104" s="157"/>
      <c r="I104" s="157"/>
      <c r="J104" s="157"/>
      <c r="K104" s="157"/>
      <c r="L104" s="157"/>
      <c r="M104" s="157"/>
      <c r="N104" s="157"/>
      <c r="O104" s="157"/>
      <c r="P104" s="157"/>
      <c r="Q104" s="157"/>
      <c r="R104" s="157"/>
      <c r="S104" s="157"/>
      <c r="T104" s="157"/>
      <c r="U104" s="157"/>
      <c r="V104" s="157"/>
      <c r="W104" s="157"/>
      <c r="X104" s="174"/>
      <c r="Y104" s="489" t="s">
        <v>308</v>
      </c>
      <c r="Z104" s="495"/>
      <c r="AA104" s="496"/>
      <c r="AB104" s="127" t="s">
        <v>778</v>
      </c>
      <c r="AC104" s="127"/>
      <c r="AD104" s="127"/>
      <c r="AE104" s="440" t="s">
        <v>767</v>
      </c>
      <c r="AF104" s="440"/>
      <c r="AG104" s="440"/>
      <c r="AH104" s="440"/>
      <c r="AI104" s="440" t="s">
        <v>767</v>
      </c>
      <c r="AJ104" s="440"/>
      <c r="AK104" s="440"/>
      <c r="AL104" s="440"/>
      <c r="AM104" s="440" t="s">
        <v>767</v>
      </c>
      <c r="AN104" s="440"/>
      <c r="AO104" s="440"/>
      <c r="AP104" s="440"/>
      <c r="AQ104" s="234">
        <v>25810</v>
      </c>
      <c r="AR104" s="235"/>
      <c r="AS104" s="235"/>
      <c r="AT104" s="236"/>
      <c r="AU104" s="135" t="s">
        <v>838</v>
      </c>
      <c r="AV104" s="136"/>
      <c r="AW104" s="136"/>
      <c r="AX104" s="140"/>
    </row>
    <row r="105" spans="1:51" ht="31.5" hidden="1" customHeight="1" x14ac:dyDescent="0.15">
      <c r="A105" s="471" t="s">
        <v>307</v>
      </c>
      <c r="B105" s="472"/>
      <c r="C105" s="472"/>
      <c r="D105" s="472"/>
      <c r="E105" s="472"/>
      <c r="F105" s="473"/>
      <c r="G105" s="480" t="s">
        <v>40</v>
      </c>
      <c r="H105" s="480"/>
      <c r="I105" s="480"/>
      <c r="J105" s="480"/>
      <c r="K105" s="480"/>
      <c r="L105" s="480"/>
      <c r="M105" s="480"/>
      <c r="N105" s="480"/>
      <c r="O105" s="480"/>
      <c r="P105" s="480"/>
      <c r="Q105" s="480"/>
      <c r="R105" s="480"/>
      <c r="S105" s="480"/>
      <c r="T105" s="480"/>
      <c r="U105" s="480"/>
      <c r="V105" s="480"/>
      <c r="W105" s="480"/>
      <c r="X105" s="481"/>
      <c r="Y105" s="259"/>
      <c r="Z105" s="260"/>
      <c r="AA105" s="261"/>
      <c r="AB105" s="131" t="s">
        <v>6</v>
      </c>
      <c r="AC105" s="132"/>
      <c r="AD105" s="133"/>
      <c r="AE105" s="131" t="s">
        <v>517</v>
      </c>
      <c r="AF105" s="132"/>
      <c r="AG105" s="132"/>
      <c r="AH105" s="133"/>
      <c r="AI105" s="131" t="s">
        <v>387</v>
      </c>
      <c r="AJ105" s="132"/>
      <c r="AK105" s="132"/>
      <c r="AL105" s="133"/>
      <c r="AM105" s="131" t="s">
        <v>486</v>
      </c>
      <c r="AN105" s="132"/>
      <c r="AO105" s="132"/>
      <c r="AP105" s="133"/>
      <c r="AQ105" s="122" t="s">
        <v>392</v>
      </c>
      <c r="AR105" s="123"/>
      <c r="AS105" s="123"/>
      <c r="AT105" s="237"/>
      <c r="AU105" s="122" t="s">
        <v>518</v>
      </c>
      <c r="AV105" s="123"/>
      <c r="AW105" s="123"/>
      <c r="AX105" s="124"/>
      <c r="AY105">
        <f>COUNTA($G$106)</f>
        <v>0</v>
      </c>
    </row>
    <row r="106" spans="1:51" ht="23.25" hidden="1" customHeight="1" x14ac:dyDescent="0.15">
      <c r="A106" s="474"/>
      <c r="B106" s="475"/>
      <c r="C106" s="475"/>
      <c r="D106" s="475"/>
      <c r="E106" s="475"/>
      <c r="F106" s="476"/>
      <c r="G106" s="151"/>
      <c r="H106" s="151"/>
      <c r="I106" s="151"/>
      <c r="J106" s="151"/>
      <c r="K106" s="151"/>
      <c r="L106" s="151"/>
      <c r="M106" s="151"/>
      <c r="N106" s="151"/>
      <c r="O106" s="151"/>
      <c r="P106" s="151"/>
      <c r="Q106" s="151"/>
      <c r="R106" s="151"/>
      <c r="S106" s="151"/>
      <c r="T106" s="151"/>
      <c r="U106" s="151"/>
      <c r="V106" s="151"/>
      <c r="W106" s="151"/>
      <c r="X106" s="172"/>
      <c r="Y106" s="486" t="s">
        <v>35</v>
      </c>
      <c r="Z106" s="487"/>
      <c r="AA106" s="488"/>
      <c r="AB106" s="437"/>
      <c r="AC106" s="438"/>
      <c r="AD106" s="439"/>
      <c r="AE106" s="135"/>
      <c r="AF106" s="136"/>
      <c r="AG106" s="136"/>
      <c r="AH106" s="217"/>
      <c r="AI106" s="135"/>
      <c r="AJ106" s="136"/>
      <c r="AK106" s="136"/>
      <c r="AL106" s="217"/>
      <c r="AM106" s="135"/>
      <c r="AN106" s="136"/>
      <c r="AO106" s="136"/>
      <c r="AP106" s="217"/>
      <c r="AQ106" s="135"/>
      <c r="AR106" s="136"/>
      <c r="AS106" s="136"/>
      <c r="AT106" s="217"/>
      <c r="AU106" s="135"/>
      <c r="AV106" s="136"/>
      <c r="AW106" s="136"/>
      <c r="AX106" s="140"/>
      <c r="AY106">
        <f>$AY$105</f>
        <v>0</v>
      </c>
    </row>
    <row r="107" spans="1:51" ht="23.25" hidden="1" customHeight="1" x14ac:dyDescent="0.15">
      <c r="A107" s="477"/>
      <c r="B107" s="478"/>
      <c r="C107" s="478"/>
      <c r="D107" s="478"/>
      <c r="E107" s="478"/>
      <c r="F107" s="479"/>
      <c r="G107" s="157"/>
      <c r="H107" s="157"/>
      <c r="I107" s="157"/>
      <c r="J107" s="157"/>
      <c r="K107" s="157"/>
      <c r="L107" s="157"/>
      <c r="M107" s="157"/>
      <c r="N107" s="157"/>
      <c r="O107" s="157"/>
      <c r="P107" s="157"/>
      <c r="Q107" s="157"/>
      <c r="R107" s="157"/>
      <c r="S107" s="157"/>
      <c r="T107" s="157"/>
      <c r="U107" s="157"/>
      <c r="V107" s="157"/>
      <c r="W107" s="157"/>
      <c r="X107" s="174"/>
      <c r="Y107" s="489" t="s">
        <v>36</v>
      </c>
      <c r="Z107" s="490"/>
      <c r="AA107" s="491"/>
      <c r="AB107" s="492"/>
      <c r="AC107" s="493"/>
      <c r="AD107" s="494"/>
      <c r="AE107" s="440"/>
      <c r="AF107" s="440"/>
      <c r="AG107" s="440"/>
      <c r="AH107" s="440"/>
      <c r="AI107" s="440"/>
      <c r="AJ107" s="440"/>
      <c r="AK107" s="440"/>
      <c r="AL107" s="440"/>
      <c r="AM107" s="440"/>
      <c r="AN107" s="440"/>
      <c r="AO107" s="440"/>
      <c r="AP107" s="440"/>
      <c r="AQ107" s="135"/>
      <c r="AR107" s="136"/>
      <c r="AS107" s="136"/>
      <c r="AT107" s="217"/>
      <c r="AU107" s="135"/>
      <c r="AV107" s="136"/>
      <c r="AW107" s="136"/>
      <c r="AX107" s="140"/>
      <c r="AY107">
        <f>$AY$105</f>
        <v>0</v>
      </c>
    </row>
    <row r="108" spans="1:51" ht="31.5" hidden="1" customHeight="1" x14ac:dyDescent="0.15">
      <c r="A108" s="471" t="s">
        <v>307</v>
      </c>
      <c r="B108" s="472"/>
      <c r="C108" s="472"/>
      <c r="D108" s="472"/>
      <c r="E108" s="472"/>
      <c r="F108" s="473"/>
      <c r="G108" s="480" t="s">
        <v>40</v>
      </c>
      <c r="H108" s="480"/>
      <c r="I108" s="480"/>
      <c r="J108" s="480"/>
      <c r="K108" s="480"/>
      <c r="L108" s="480"/>
      <c r="M108" s="480"/>
      <c r="N108" s="480"/>
      <c r="O108" s="480"/>
      <c r="P108" s="480"/>
      <c r="Q108" s="480"/>
      <c r="R108" s="480"/>
      <c r="S108" s="480"/>
      <c r="T108" s="480"/>
      <c r="U108" s="480"/>
      <c r="V108" s="480"/>
      <c r="W108" s="480"/>
      <c r="X108" s="481"/>
      <c r="Y108" s="259"/>
      <c r="Z108" s="260"/>
      <c r="AA108" s="261"/>
      <c r="AB108" s="131" t="s">
        <v>6</v>
      </c>
      <c r="AC108" s="132"/>
      <c r="AD108" s="133"/>
      <c r="AE108" s="131" t="s">
        <v>517</v>
      </c>
      <c r="AF108" s="132"/>
      <c r="AG108" s="132"/>
      <c r="AH108" s="133"/>
      <c r="AI108" s="131" t="s">
        <v>387</v>
      </c>
      <c r="AJ108" s="132"/>
      <c r="AK108" s="132"/>
      <c r="AL108" s="133"/>
      <c r="AM108" s="131" t="s">
        <v>486</v>
      </c>
      <c r="AN108" s="132"/>
      <c r="AO108" s="132"/>
      <c r="AP108" s="133"/>
      <c r="AQ108" s="122" t="s">
        <v>392</v>
      </c>
      <c r="AR108" s="123"/>
      <c r="AS108" s="123"/>
      <c r="AT108" s="237"/>
      <c r="AU108" s="122" t="s">
        <v>518</v>
      </c>
      <c r="AV108" s="123"/>
      <c r="AW108" s="123"/>
      <c r="AX108" s="124"/>
      <c r="AY108">
        <f>COUNTA($G$109)</f>
        <v>0</v>
      </c>
    </row>
    <row r="109" spans="1:51" ht="23.25" hidden="1" customHeight="1" x14ac:dyDescent="0.15">
      <c r="A109" s="474"/>
      <c r="B109" s="475"/>
      <c r="C109" s="475"/>
      <c r="D109" s="475"/>
      <c r="E109" s="475"/>
      <c r="F109" s="476"/>
      <c r="G109" s="151"/>
      <c r="H109" s="151"/>
      <c r="I109" s="151"/>
      <c r="J109" s="151"/>
      <c r="K109" s="151"/>
      <c r="L109" s="151"/>
      <c r="M109" s="151"/>
      <c r="N109" s="151"/>
      <c r="O109" s="151"/>
      <c r="P109" s="151"/>
      <c r="Q109" s="151"/>
      <c r="R109" s="151"/>
      <c r="S109" s="151"/>
      <c r="T109" s="151"/>
      <c r="U109" s="151"/>
      <c r="V109" s="151"/>
      <c r="W109" s="151"/>
      <c r="X109" s="172"/>
      <c r="Y109" s="486" t="s">
        <v>35</v>
      </c>
      <c r="Z109" s="487"/>
      <c r="AA109" s="488"/>
      <c r="AB109" s="437"/>
      <c r="AC109" s="438"/>
      <c r="AD109" s="439"/>
      <c r="AE109" s="440"/>
      <c r="AF109" s="440"/>
      <c r="AG109" s="440"/>
      <c r="AH109" s="440"/>
      <c r="AI109" s="440"/>
      <c r="AJ109" s="440"/>
      <c r="AK109" s="440"/>
      <c r="AL109" s="440"/>
      <c r="AM109" s="440"/>
      <c r="AN109" s="440"/>
      <c r="AO109" s="440"/>
      <c r="AP109" s="440"/>
      <c r="AQ109" s="135"/>
      <c r="AR109" s="136"/>
      <c r="AS109" s="136"/>
      <c r="AT109" s="217"/>
      <c r="AU109" s="135"/>
      <c r="AV109" s="136"/>
      <c r="AW109" s="136"/>
      <c r="AX109" s="140"/>
      <c r="AY109">
        <f>$AY$108</f>
        <v>0</v>
      </c>
    </row>
    <row r="110" spans="1:51" ht="23.25" hidden="1" customHeight="1" x14ac:dyDescent="0.15">
      <c r="A110" s="477"/>
      <c r="B110" s="478"/>
      <c r="C110" s="478"/>
      <c r="D110" s="478"/>
      <c r="E110" s="478"/>
      <c r="F110" s="479"/>
      <c r="G110" s="157"/>
      <c r="H110" s="157"/>
      <c r="I110" s="157"/>
      <c r="J110" s="157"/>
      <c r="K110" s="157"/>
      <c r="L110" s="157"/>
      <c r="M110" s="157"/>
      <c r="N110" s="157"/>
      <c r="O110" s="157"/>
      <c r="P110" s="157"/>
      <c r="Q110" s="157"/>
      <c r="R110" s="157"/>
      <c r="S110" s="157"/>
      <c r="T110" s="157"/>
      <c r="U110" s="157"/>
      <c r="V110" s="157"/>
      <c r="W110" s="157"/>
      <c r="X110" s="174"/>
      <c r="Y110" s="489" t="s">
        <v>308</v>
      </c>
      <c r="Z110" s="490"/>
      <c r="AA110" s="491"/>
      <c r="AB110" s="492"/>
      <c r="AC110" s="493"/>
      <c r="AD110" s="494"/>
      <c r="AE110" s="440"/>
      <c r="AF110" s="440"/>
      <c r="AG110" s="440"/>
      <c r="AH110" s="440"/>
      <c r="AI110" s="440"/>
      <c r="AJ110" s="440"/>
      <c r="AK110" s="440"/>
      <c r="AL110" s="440"/>
      <c r="AM110" s="440"/>
      <c r="AN110" s="440"/>
      <c r="AO110" s="440"/>
      <c r="AP110" s="440"/>
      <c r="AQ110" s="135"/>
      <c r="AR110" s="136"/>
      <c r="AS110" s="136"/>
      <c r="AT110" s="217"/>
      <c r="AU110" s="135"/>
      <c r="AV110" s="136"/>
      <c r="AW110" s="136"/>
      <c r="AX110" s="140"/>
      <c r="AY110">
        <f>$AY$108</f>
        <v>0</v>
      </c>
    </row>
    <row r="111" spans="1:51" ht="31.5" hidden="1" customHeight="1" x14ac:dyDescent="0.15">
      <c r="A111" s="471" t="s">
        <v>307</v>
      </c>
      <c r="B111" s="472"/>
      <c r="C111" s="472"/>
      <c r="D111" s="472"/>
      <c r="E111" s="472"/>
      <c r="F111" s="473"/>
      <c r="G111" s="480" t="s">
        <v>40</v>
      </c>
      <c r="H111" s="480"/>
      <c r="I111" s="480"/>
      <c r="J111" s="480"/>
      <c r="K111" s="480"/>
      <c r="L111" s="480"/>
      <c r="M111" s="480"/>
      <c r="N111" s="480"/>
      <c r="O111" s="480"/>
      <c r="P111" s="480"/>
      <c r="Q111" s="480"/>
      <c r="R111" s="480"/>
      <c r="S111" s="480"/>
      <c r="T111" s="480"/>
      <c r="U111" s="480"/>
      <c r="V111" s="480"/>
      <c r="W111" s="480"/>
      <c r="X111" s="481"/>
      <c r="Y111" s="259"/>
      <c r="Z111" s="260"/>
      <c r="AA111" s="261"/>
      <c r="AB111" s="131" t="s">
        <v>6</v>
      </c>
      <c r="AC111" s="132"/>
      <c r="AD111" s="133"/>
      <c r="AE111" s="131" t="s">
        <v>517</v>
      </c>
      <c r="AF111" s="132"/>
      <c r="AG111" s="132"/>
      <c r="AH111" s="133"/>
      <c r="AI111" s="131" t="s">
        <v>387</v>
      </c>
      <c r="AJ111" s="132"/>
      <c r="AK111" s="132"/>
      <c r="AL111" s="133"/>
      <c r="AM111" s="131" t="s">
        <v>486</v>
      </c>
      <c r="AN111" s="132"/>
      <c r="AO111" s="132"/>
      <c r="AP111" s="133"/>
      <c r="AQ111" s="122" t="s">
        <v>392</v>
      </c>
      <c r="AR111" s="123"/>
      <c r="AS111" s="123"/>
      <c r="AT111" s="237"/>
      <c r="AU111" s="122" t="s">
        <v>518</v>
      </c>
      <c r="AV111" s="123"/>
      <c r="AW111" s="123"/>
      <c r="AX111" s="124"/>
      <c r="AY111">
        <f>COUNTA($G$112)</f>
        <v>0</v>
      </c>
    </row>
    <row r="112" spans="1:51" ht="23.25" hidden="1" customHeight="1" x14ac:dyDescent="0.15">
      <c r="A112" s="474"/>
      <c r="B112" s="475"/>
      <c r="C112" s="475"/>
      <c r="D112" s="475"/>
      <c r="E112" s="475"/>
      <c r="F112" s="476"/>
      <c r="G112" s="151"/>
      <c r="H112" s="151"/>
      <c r="I112" s="151"/>
      <c r="J112" s="151"/>
      <c r="K112" s="151"/>
      <c r="L112" s="151"/>
      <c r="M112" s="151"/>
      <c r="N112" s="151"/>
      <c r="O112" s="151"/>
      <c r="P112" s="151"/>
      <c r="Q112" s="151"/>
      <c r="R112" s="151"/>
      <c r="S112" s="151"/>
      <c r="T112" s="151"/>
      <c r="U112" s="151"/>
      <c r="V112" s="151"/>
      <c r="W112" s="151"/>
      <c r="X112" s="172"/>
      <c r="Y112" s="486" t="s">
        <v>35</v>
      </c>
      <c r="Z112" s="487"/>
      <c r="AA112" s="488"/>
      <c r="AB112" s="437"/>
      <c r="AC112" s="438"/>
      <c r="AD112" s="439"/>
      <c r="AE112" s="440"/>
      <c r="AF112" s="440"/>
      <c r="AG112" s="440"/>
      <c r="AH112" s="440"/>
      <c r="AI112" s="440"/>
      <c r="AJ112" s="440"/>
      <c r="AK112" s="440"/>
      <c r="AL112" s="440"/>
      <c r="AM112" s="440"/>
      <c r="AN112" s="440"/>
      <c r="AO112" s="440"/>
      <c r="AP112" s="440"/>
      <c r="AQ112" s="135"/>
      <c r="AR112" s="136"/>
      <c r="AS112" s="136"/>
      <c r="AT112" s="217"/>
      <c r="AU112" s="135"/>
      <c r="AV112" s="136"/>
      <c r="AW112" s="136"/>
      <c r="AX112" s="140"/>
      <c r="AY112">
        <f>$AY$111</f>
        <v>0</v>
      </c>
    </row>
    <row r="113" spans="1:51" ht="23.25" hidden="1" customHeight="1" x14ac:dyDescent="0.15">
      <c r="A113" s="477"/>
      <c r="B113" s="478"/>
      <c r="C113" s="478"/>
      <c r="D113" s="478"/>
      <c r="E113" s="478"/>
      <c r="F113" s="479"/>
      <c r="G113" s="157"/>
      <c r="H113" s="157"/>
      <c r="I113" s="157"/>
      <c r="J113" s="157"/>
      <c r="K113" s="157"/>
      <c r="L113" s="157"/>
      <c r="M113" s="157"/>
      <c r="N113" s="157"/>
      <c r="O113" s="157"/>
      <c r="P113" s="157"/>
      <c r="Q113" s="157"/>
      <c r="R113" s="157"/>
      <c r="S113" s="157"/>
      <c r="T113" s="157"/>
      <c r="U113" s="157"/>
      <c r="V113" s="157"/>
      <c r="W113" s="157"/>
      <c r="X113" s="174"/>
      <c r="Y113" s="489" t="s">
        <v>308</v>
      </c>
      <c r="Z113" s="490"/>
      <c r="AA113" s="491"/>
      <c r="AB113" s="492"/>
      <c r="AC113" s="493"/>
      <c r="AD113" s="494"/>
      <c r="AE113" s="440"/>
      <c r="AF113" s="440"/>
      <c r="AG113" s="440"/>
      <c r="AH113" s="440"/>
      <c r="AI113" s="440"/>
      <c r="AJ113" s="440"/>
      <c r="AK113" s="440"/>
      <c r="AL113" s="440"/>
      <c r="AM113" s="440"/>
      <c r="AN113" s="440"/>
      <c r="AO113" s="440"/>
      <c r="AP113" s="440"/>
      <c r="AQ113" s="135"/>
      <c r="AR113" s="136"/>
      <c r="AS113" s="136"/>
      <c r="AT113" s="217"/>
      <c r="AU113" s="135"/>
      <c r="AV113" s="136"/>
      <c r="AW113" s="136"/>
      <c r="AX113" s="140"/>
      <c r="AY113">
        <f>$AY$111</f>
        <v>0</v>
      </c>
    </row>
    <row r="114" spans="1:51" ht="31.5" hidden="1" customHeight="1" x14ac:dyDescent="0.15">
      <c r="A114" s="471" t="s">
        <v>307</v>
      </c>
      <c r="B114" s="472"/>
      <c r="C114" s="472"/>
      <c r="D114" s="472"/>
      <c r="E114" s="472"/>
      <c r="F114" s="473"/>
      <c r="G114" s="480" t="s">
        <v>40</v>
      </c>
      <c r="H114" s="480"/>
      <c r="I114" s="480"/>
      <c r="J114" s="480"/>
      <c r="K114" s="480"/>
      <c r="L114" s="480"/>
      <c r="M114" s="480"/>
      <c r="N114" s="480"/>
      <c r="O114" s="480"/>
      <c r="P114" s="480"/>
      <c r="Q114" s="480"/>
      <c r="R114" s="480"/>
      <c r="S114" s="480"/>
      <c r="T114" s="480"/>
      <c r="U114" s="480"/>
      <c r="V114" s="480"/>
      <c r="W114" s="480"/>
      <c r="X114" s="481"/>
      <c r="Y114" s="259"/>
      <c r="Z114" s="260"/>
      <c r="AA114" s="261"/>
      <c r="AB114" s="131" t="s">
        <v>6</v>
      </c>
      <c r="AC114" s="132"/>
      <c r="AD114" s="133"/>
      <c r="AE114" s="131" t="s">
        <v>517</v>
      </c>
      <c r="AF114" s="132"/>
      <c r="AG114" s="132"/>
      <c r="AH114" s="133"/>
      <c r="AI114" s="131" t="s">
        <v>387</v>
      </c>
      <c r="AJ114" s="132"/>
      <c r="AK114" s="132"/>
      <c r="AL114" s="133"/>
      <c r="AM114" s="131" t="s">
        <v>486</v>
      </c>
      <c r="AN114" s="132"/>
      <c r="AO114" s="132"/>
      <c r="AP114" s="133"/>
      <c r="AQ114" s="122" t="s">
        <v>392</v>
      </c>
      <c r="AR114" s="123"/>
      <c r="AS114" s="123"/>
      <c r="AT114" s="237"/>
      <c r="AU114" s="122" t="s">
        <v>518</v>
      </c>
      <c r="AV114" s="123"/>
      <c r="AW114" s="123"/>
      <c r="AX114" s="124"/>
      <c r="AY114">
        <f>COUNTA($G$115)</f>
        <v>0</v>
      </c>
    </row>
    <row r="115" spans="1:51" ht="23.25" hidden="1" customHeight="1" x14ac:dyDescent="0.15">
      <c r="A115" s="474"/>
      <c r="B115" s="475"/>
      <c r="C115" s="475"/>
      <c r="D115" s="475"/>
      <c r="E115" s="475"/>
      <c r="F115" s="476"/>
      <c r="G115" s="151"/>
      <c r="H115" s="151"/>
      <c r="I115" s="151"/>
      <c r="J115" s="151"/>
      <c r="K115" s="151"/>
      <c r="L115" s="151"/>
      <c r="M115" s="151"/>
      <c r="N115" s="151"/>
      <c r="O115" s="151"/>
      <c r="P115" s="151"/>
      <c r="Q115" s="151"/>
      <c r="R115" s="151"/>
      <c r="S115" s="151"/>
      <c r="T115" s="151"/>
      <c r="U115" s="151"/>
      <c r="V115" s="151"/>
      <c r="W115" s="151"/>
      <c r="X115" s="172"/>
      <c r="Y115" s="486" t="s">
        <v>35</v>
      </c>
      <c r="Z115" s="487"/>
      <c r="AA115" s="488"/>
      <c r="AB115" s="437"/>
      <c r="AC115" s="438"/>
      <c r="AD115" s="439"/>
      <c r="AE115" s="440"/>
      <c r="AF115" s="440"/>
      <c r="AG115" s="440"/>
      <c r="AH115" s="440"/>
      <c r="AI115" s="440"/>
      <c r="AJ115" s="440"/>
      <c r="AK115" s="440"/>
      <c r="AL115" s="440"/>
      <c r="AM115" s="440"/>
      <c r="AN115" s="440"/>
      <c r="AO115" s="440"/>
      <c r="AP115" s="440"/>
      <c r="AQ115" s="135"/>
      <c r="AR115" s="136"/>
      <c r="AS115" s="136"/>
      <c r="AT115" s="217"/>
      <c r="AU115" s="135"/>
      <c r="AV115" s="136"/>
      <c r="AW115" s="136"/>
      <c r="AX115" s="140"/>
      <c r="AY115">
        <f>$AY$114</f>
        <v>0</v>
      </c>
    </row>
    <row r="116" spans="1:51" ht="23.25" hidden="1" customHeight="1" x14ac:dyDescent="0.15">
      <c r="A116" s="477"/>
      <c r="B116" s="478"/>
      <c r="C116" s="478"/>
      <c r="D116" s="478"/>
      <c r="E116" s="478"/>
      <c r="F116" s="479"/>
      <c r="G116" s="157"/>
      <c r="H116" s="157"/>
      <c r="I116" s="157"/>
      <c r="J116" s="157"/>
      <c r="K116" s="157"/>
      <c r="L116" s="157"/>
      <c r="M116" s="157"/>
      <c r="N116" s="157"/>
      <c r="O116" s="157"/>
      <c r="P116" s="157"/>
      <c r="Q116" s="157"/>
      <c r="R116" s="157"/>
      <c r="S116" s="157"/>
      <c r="T116" s="157"/>
      <c r="U116" s="157"/>
      <c r="V116" s="157"/>
      <c r="W116" s="157"/>
      <c r="X116" s="174"/>
      <c r="Y116" s="489" t="s">
        <v>308</v>
      </c>
      <c r="Z116" s="490"/>
      <c r="AA116" s="491"/>
      <c r="AB116" s="492"/>
      <c r="AC116" s="493"/>
      <c r="AD116" s="494"/>
      <c r="AE116" s="440"/>
      <c r="AF116" s="440"/>
      <c r="AG116" s="440"/>
      <c r="AH116" s="440"/>
      <c r="AI116" s="440"/>
      <c r="AJ116" s="440"/>
      <c r="AK116" s="440"/>
      <c r="AL116" s="440"/>
      <c r="AM116" s="440"/>
      <c r="AN116" s="440"/>
      <c r="AO116" s="440"/>
      <c r="AP116" s="440"/>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9"/>
      <c r="Z117" s="360"/>
      <c r="AA117" s="361"/>
      <c r="AB117" s="131" t="s">
        <v>6</v>
      </c>
      <c r="AC117" s="132"/>
      <c r="AD117" s="133"/>
      <c r="AE117" s="131" t="s">
        <v>517</v>
      </c>
      <c r="AF117" s="132"/>
      <c r="AG117" s="132"/>
      <c r="AH117" s="133"/>
      <c r="AI117" s="131" t="s">
        <v>387</v>
      </c>
      <c r="AJ117" s="132"/>
      <c r="AK117" s="132"/>
      <c r="AL117" s="133"/>
      <c r="AM117" s="131" t="s">
        <v>486</v>
      </c>
      <c r="AN117" s="132"/>
      <c r="AO117" s="132"/>
      <c r="AP117" s="133"/>
      <c r="AQ117" s="484" t="s">
        <v>519</v>
      </c>
      <c r="AR117" s="484"/>
      <c r="AS117" s="484"/>
      <c r="AT117" s="484"/>
      <c r="AU117" s="484"/>
      <c r="AV117" s="484"/>
      <c r="AW117" s="484"/>
      <c r="AX117" s="485"/>
    </row>
    <row r="118" spans="1:51" ht="23.25" customHeight="1" x14ac:dyDescent="0.15">
      <c r="A118" s="197"/>
      <c r="B118" s="198"/>
      <c r="C118" s="198"/>
      <c r="D118" s="198"/>
      <c r="E118" s="198"/>
      <c r="F118" s="199"/>
      <c r="G118" s="432" t="s">
        <v>844</v>
      </c>
      <c r="H118" s="432"/>
      <c r="I118" s="432"/>
      <c r="J118" s="432"/>
      <c r="K118" s="432"/>
      <c r="L118" s="432"/>
      <c r="M118" s="432"/>
      <c r="N118" s="432"/>
      <c r="O118" s="432"/>
      <c r="P118" s="432"/>
      <c r="Q118" s="432"/>
      <c r="R118" s="432"/>
      <c r="S118" s="432"/>
      <c r="T118" s="432"/>
      <c r="U118" s="432"/>
      <c r="V118" s="432"/>
      <c r="W118" s="432"/>
      <c r="X118" s="432"/>
      <c r="Y118" s="434" t="s">
        <v>11</v>
      </c>
      <c r="Z118" s="435"/>
      <c r="AA118" s="436"/>
      <c r="AB118" s="839" t="s">
        <v>842</v>
      </c>
      <c r="AC118" s="840"/>
      <c r="AD118" s="841"/>
      <c r="AE118" s="440">
        <v>0.1</v>
      </c>
      <c r="AF118" s="440"/>
      <c r="AG118" s="440"/>
      <c r="AH118" s="440"/>
      <c r="AI118" s="440">
        <v>0.1</v>
      </c>
      <c r="AJ118" s="440"/>
      <c r="AK118" s="440"/>
      <c r="AL118" s="440"/>
      <c r="AM118" s="440">
        <v>0.1</v>
      </c>
      <c r="AN118" s="440"/>
      <c r="AO118" s="440"/>
      <c r="AP118" s="440"/>
      <c r="AQ118" s="135">
        <v>0.1</v>
      </c>
      <c r="AR118" s="136"/>
      <c r="AS118" s="136"/>
      <c r="AT118" s="136"/>
      <c r="AU118" s="136"/>
      <c r="AV118" s="136"/>
      <c r="AW118" s="136"/>
      <c r="AX118" s="140"/>
    </row>
    <row r="119" spans="1:51" ht="46.5" customHeight="1" thickBot="1" x14ac:dyDescent="0.2">
      <c r="A119" s="197"/>
      <c r="B119" s="198"/>
      <c r="C119" s="198"/>
      <c r="D119" s="198"/>
      <c r="E119" s="198"/>
      <c r="F119" s="199"/>
      <c r="G119" s="483"/>
      <c r="H119" s="483"/>
      <c r="I119" s="483"/>
      <c r="J119" s="483"/>
      <c r="K119" s="483"/>
      <c r="L119" s="483"/>
      <c r="M119" s="483"/>
      <c r="N119" s="483"/>
      <c r="O119" s="483"/>
      <c r="P119" s="483"/>
      <c r="Q119" s="483"/>
      <c r="R119" s="483"/>
      <c r="S119" s="483"/>
      <c r="T119" s="483"/>
      <c r="U119" s="483"/>
      <c r="V119" s="483"/>
      <c r="W119" s="483"/>
      <c r="X119" s="483"/>
      <c r="Y119" s="427" t="s">
        <v>32</v>
      </c>
      <c r="Z119" s="428"/>
      <c r="AA119" s="429"/>
      <c r="AB119" s="842" t="s">
        <v>843</v>
      </c>
      <c r="AC119" s="843"/>
      <c r="AD119" s="844"/>
      <c r="AE119" s="469" t="s">
        <v>779</v>
      </c>
      <c r="AF119" s="469"/>
      <c r="AG119" s="469"/>
      <c r="AH119" s="469"/>
      <c r="AI119" s="468" t="s">
        <v>780</v>
      </c>
      <c r="AJ119" s="468"/>
      <c r="AK119" s="468"/>
      <c r="AL119" s="468"/>
      <c r="AM119" s="469" t="s">
        <v>788</v>
      </c>
      <c r="AN119" s="469"/>
      <c r="AO119" s="469"/>
      <c r="AP119" s="469"/>
      <c r="AQ119" s="469" t="s">
        <v>789</v>
      </c>
      <c r="AR119" s="469"/>
      <c r="AS119" s="469"/>
      <c r="AT119" s="469"/>
      <c r="AU119" s="469"/>
      <c r="AV119" s="469"/>
      <c r="AW119" s="469"/>
      <c r="AX119" s="470"/>
    </row>
    <row r="120" spans="1:51" ht="31.5" hidden="1"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9"/>
      <c r="Z120" s="360"/>
      <c r="AA120" s="361"/>
      <c r="AB120" s="131" t="s">
        <v>6</v>
      </c>
      <c r="AC120" s="132"/>
      <c r="AD120" s="133"/>
      <c r="AE120" s="131" t="s">
        <v>517</v>
      </c>
      <c r="AF120" s="132"/>
      <c r="AG120" s="132"/>
      <c r="AH120" s="133"/>
      <c r="AI120" s="131" t="s">
        <v>387</v>
      </c>
      <c r="AJ120" s="132"/>
      <c r="AK120" s="132"/>
      <c r="AL120" s="133"/>
      <c r="AM120" s="131" t="s">
        <v>486</v>
      </c>
      <c r="AN120" s="132"/>
      <c r="AO120" s="132"/>
      <c r="AP120" s="133"/>
      <c r="AQ120" s="484" t="s">
        <v>519</v>
      </c>
      <c r="AR120" s="484"/>
      <c r="AS120" s="484"/>
      <c r="AT120" s="484"/>
      <c r="AU120" s="484"/>
      <c r="AV120" s="484"/>
      <c r="AW120" s="484"/>
      <c r="AX120" s="485"/>
      <c r="AY120" s="91">
        <f>IF(SUBSTITUTE(SUBSTITUTE($G$121,"／",""),"　","")="",0,1)</f>
        <v>0</v>
      </c>
    </row>
    <row r="121" spans="1:51" ht="23.25" hidden="1" customHeight="1" x14ac:dyDescent="0.15">
      <c r="A121" s="197"/>
      <c r="B121" s="198"/>
      <c r="C121" s="198"/>
      <c r="D121" s="198"/>
      <c r="E121" s="198"/>
      <c r="F121" s="199"/>
      <c r="G121" s="432" t="s">
        <v>66</v>
      </c>
      <c r="H121" s="432"/>
      <c r="I121" s="432"/>
      <c r="J121" s="432"/>
      <c r="K121" s="432"/>
      <c r="L121" s="432"/>
      <c r="M121" s="432"/>
      <c r="N121" s="432"/>
      <c r="O121" s="432"/>
      <c r="P121" s="432"/>
      <c r="Q121" s="432"/>
      <c r="R121" s="432"/>
      <c r="S121" s="432"/>
      <c r="T121" s="432"/>
      <c r="U121" s="432"/>
      <c r="V121" s="432"/>
      <c r="W121" s="432"/>
      <c r="X121" s="432"/>
      <c r="Y121" s="434" t="s">
        <v>11</v>
      </c>
      <c r="Z121" s="435"/>
      <c r="AA121" s="436"/>
      <c r="AB121" s="437"/>
      <c r="AC121" s="438"/>
      <c r="AD121" s="439"/>
      <c r="AE121" s="440"/>
      <c r="AF121" s="440"/>
      <c r="AG121" s="440"/>
      <c r="AH121" s="440"/>
      <c r="AI121" s="440"/>
      <c r="AJ121" s="440"/>
      <c r="AK121" s="440"/>
      <c r="AL121" s="440"/>
      <c r="AM121" s="440"/>
      <c r="AN121" s="440"/>
      <c r="AO121" s="440"/>
      <c r="AP121" s="440"/>
      <c r="AQ121" s="135"/>
      <c r="AR121" s="136"/>
      <c r="AS121" s="136"/>
      <c r="AT121" s="136"/>
      <c r="AU121" s="136"/>
      <c r="AV121" s="136"/>
      <c r="AW121" s="136"/>
      <c r="AX121" s="140"/>
      <c r="AY121">
        <f>$AY$120</f>
        <v>0</v>
      </c>
    </row>
    <row r="122" spans="1:51" ht="46.5" hidden="1" customHeight="1" x14ac:dyDescent="0.15">
      <c r="A122" s="197"/>
      <c r="B122" s="198"/>
      <c r="C122" s="198"/>
      <c r="D122" s="198"/>
      <c r="E122" s="198"/>
      <c r="F122" s="199"/>
      <c r="G122" s="433"/>
      <c r="H122" s="433"/>
      <c r="I122" s="433"/>
      <c r="J122" s="433"/>
      <c r="K122" s="433"/>
      <c r="L122" s="433"/>
      <c r="M122" s="433"/>
      <c r="N122" s="433"/>
      <c r="O122" s="433"/>
      <c r="P122" s="433"/>
      <c r="Q122" s="433"/>
      <c r="R122" s="433"/>
      <c r="S122" s="433"/>
      <c r="T122" s="433"/>
      <c r="U122" s="433"/>
      <c r="V122" s="433"/>
      <c r="W122" s="433"/>
      <c r="X122" s="433"/>
      <c r="Y122" s="427" t="s">
        <v>32</v>
      </c>
      <c r="Z122" s="428"/>
      <c r="AA122" s="429"/>
      <c r="AB122" s="465" t="s">
        <v>59</v>
      </c>
      <c r="AC122" s="466"/>
      <c r="AD122" s="467"/>
      <c r="AE122" s="468"/>
      <c r="AF122" s="468"/>
      <c r="AG122" s="468"/>
      <c r="AH122" s="468"/>
      <c r="AI122" s="468"/>
      <c r="AJ122" s="468"/>
      <c r="AK122" s="468"/>
      <c r="AL122" s="468"/>
      <c r="AM122" s="468"/>
      <c r="AN122" s="468"/>
      <c r="AO122" s="468"/>
      <c r="AP122" s="468"/>
      <c r="AQ122" s="469"/>
      <c r="AR122" s="469"/>
      <c r="AS122" s="469"/>
      <c r="AT122" s="469"/>
      <c r="AU122" s="469"/>
      <c r="AV122" s="469"/>
      <c r="AW122" s="469"/>
      <c r="AX122" s="470"/>
      <c r="AY122">
        <f>$AY$120</f>
        <v>0</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9"/>
      <c r="Z123" s="360"/>
      <c r="AA123" s="361"/>
      <c r="AB123" s="131" t="s">
        <v>6</v>
      </c>
      <c r="AC123" s="132"/>
      <c r="AD123" s="133"/>
      <c r="AE123" s="131" t="s">
        <v>517</v>
      </c>
      <c r="AF123" s="132"/>
      <c r="AG123" s="132"/>
      <c r="AH123" s="133"/>
      <c r="AI123" s="131" t="s">
        <v>387</v>
      </c>
      <c r="AJ123" s="132"/>
      <c r="AK123" s="132"/>
      <c r="AL123" s="133"/>
      <c r="AM123" s="131" t="s">
        <v>486</v>
      </c>
      <c r="AN123" s="132"/>
      <c r="AO123" s="132"/>
      <c r="AP123" s="133"/>
      <c r="AQ123" s="484" t="s">
        <v>519</v>
      </c>
      <c r="AR123" s="484"/>
      <c r="AS123" s="484"/>
      <c r="AT123" s="484"/>
      <c r="AU123" s="484"/>
      <c r="AV123" s="484"/>
      <c r="AW123" s="484"/>
      <c r="AX123" s="485"/>
      <c r="AY123" s="91">
        <f>IF(SUBSTITUTE(SUBSTITUTE($G$124,"／",""),"　","")="",0,1)</f>
        <v>0</v>
      </c>
    </row>
    <row r="124" spans="1:51" ht="23.25" hidden="1" customHeight="1" x14ac:dyDescent="0.15">
      <c r="A124" s="197"/>
      <c r="B124" s="198"/>
      <c r="C124" s="198"/>
      <c r="D124" s="198"/>
      <c r="E124" s="198"/>
      <c r="F124" s="199"/>
      <c r="G124" s="432" t="s">
        <v>66</v>
      </c>
      <c r="H124" s="432"/>
      <c r="I124" s="432"/>
      <c r="J124" s="432"/>
      <c r="K124" s="432"/>
      <c r="L124" s="432"/>
      <c r="M124" s="432"/>
      <c r="N124" s="432"/>
      <c r="O124" s="432"/>
      <c r="P124" s="432"/>
      <c r="Q124" s="432"/>
      <c r="R124" s="432"/>
      <c r="S124" s="432"/>
      <c r="T124" s="432"/>
      <c r="U124" s="432"/>
      <c r="V124" s="432"/>
      <c r="W124" s="432"/>
      <c r="X124" s="432"/>
      <c r="Y124" s="434" t="s">
        <v>11</v>
      </c>
      <c r="Z124" s="435"/>
      <c r="AA124" s="436"/>
      <c r="AB124" s="437"/>
      <c r="AC124" s="438"/>
      <c r="AD124" s="439"/>
      <c r="AE124" s="440"/>
      <c r="AF124" s="440"/>
      <c r="AG124" s="440"/>
      <c r="AH124" s="440"/>
      <c r="AI124" s="440"/>
      <c r="AJ124" s="440"/>
      <c r="AK124" s="440"/>
      <c r="AL124" s="440"/>
      <c r="AM124" s="440"/>
      <c r="AN124" s="440"/>
      <c r="AO124" s="440"/>
      <c r="AP124" s="440"/>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33"/>
      <c r="H125" s="433"/>
      <c r="I125" s="433"/>
      <c r="J125" s="433"/>
      <c r="K125" s="433"/>
      <c r="L125" s="433"/>
      <c r="M125" s="433"/>
      <c r="N125" s="433"/>
      <c r="O125" s="433"/>
      <c r="P125" s="433"/>
      <c r="Q125" s="433"/>
      <c r="R125" s="433"/>
      <c r="S125" s="433"/>
      <c r="T125" s="433"/>
      <c r="U125" s="433"/>
      <c r="V125" s="433"/>
      <c r="W125" s="433"/>
      <c r="X125" s="433"/>
      <c r="Y125" s="427" t="s">
        <v>32</v>
      </c>
      <c r="Z125" s="428"/>
      <c r="AA125" s="429"/>
      <c r="AB125" s="465" t="s">
        <v>59</v>
      </c>
      <c r="AC125" s="466"/>
      <c r="AD125" s="467"/>
      <c r="AE125" s="468"/>
      <c r="AF125" s="468"/>
      <c r="AG125" s="468"/>
      <c r="AH125" s="468"/>
      <c r="AI125" s="468"/>
      <c r="AJ125" s="468"/>
      <c r="AK125" s="468"/>
      <c r="AL125" s="468"/>
      <c r="AM125" s="468"/>
      <c r="AN125" s="468"/>
      <c r="AO125" s="468"/>
      <c r="AP125" s="468"/>
      <c r="AQ125" s="469"/>
      <c r="AR125" s="469"/>
      <c r="AS125" s="469"/>
      <c r="AT125" s="469"/>
      <c r="AU125" s="469"/>
      <c r="AV125" s="469"/>
      <c r="AW125" s="469"/>
      <c r="AX125" s="470"/>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9"/>
      <c r="Z126" s="360"/>
      <c r="AA126" s="361"/>
      <c r="AB126" s="131" t="s">
        <v>6</v>
      </c>
      <c r="AC126" s="132"/>
      <c r="AD126" s="133"/>
      <c r="AE126" s="131" t="s">
        <v>517</v>
      </c>
      <c r="AF126" s="132"/>
      <c r="AG126" s="132"/>
      <c r="AH126" s="133"/>
      <c r="AI126" s="131" t="s">
        <v>387</v>
      </c>
      <c r="AJ126" s="132"/>
      <c r="AK126" s="132"/>
      <c r="AL126" s="133"/>
      <c r="AM126" s="131" t="s">
        <v>486</v>
      </c>
      <c r="AN126" s="132"/>
      <c r="AO126" s="132"/>
      <c r="AP126" s="133"/>
      <c r="AQ126" s="484" t="s">
        <v>519</v>
      </c>
      <c r="AR126" s="484"/>
      <c r="AS126" s="484"/>
      <c r="AT126" s="484"/>
      <c r="AU126" s="484"/>
      <c r="AV126" s="484"/>
      <c r="AW126" s="484"/>
      <c r="AX126" s="485"/>
      <c r="AY126" s="91">
        <f>IF(SUBSTITUTE(SUBSTITUTE($G$127,"／",""),"　","")="",0,1)</f>
        <v>0</v>
      </c>
    </row>
    <row r="127" spans="1:51" ht="23.25" hidden="1" customHeight="1" x14ac:dyDescent="0.15">
      <c r="A127" s="197"/>
      <c r="B127" s="198"/>
      <c r="C127" s="198"/>
      <c r="D127" s="198"/>
      <c r="E127" s="198"/>
      <c r="F127" s="199"/>
      <c r="G127" s="432" t="s">
        <v>515</v>
      </c>
      <c r="H127" s="432"/>
      <c r="I127" s="432"/>
      <c r="J127" s="432"/>
      <c r="K127" s="432"/>
      <c r="L127" s="432"/>
      <c r="M127" s="432"/>
      <c r="N127" s="432"/>
      <c r="O127" s="432"/>
      <c r="P127" s="432"/>
      <c r="Q127" s="432"/>
      <c r="R127" s="432"/>
      <c r="S127" s="432"/>
      <c r="T127" s="432"/>
      <c r="U127" s="432"/>
      <c r="V127" s="432"/>
      <c r="W127" s="432"/>
      <c r="X127" s="432"/>
      <c r="Y127" s="434" t="s">
        <v>11</v>
      </c>
      <c r="Z127" s="435"/>
      <c r="AA127" s="436"/>
      <c r="AB127" s="437"/>
      <c r="AC127" s="438"/>
      <c r="AD127" s="439"/>
      <c r="AE127" s="440"/>
      <c r="AF127" s="440"/>
      <c r="AG127" s="440"/>
      <c r="AH127" s="440"/>
      <c r="AI127" s="440"/>
      <c r="AJ127" s="440"/>
      <c r="AK127" s="440"/>
      <c r="AL127" s="440"/>
      <c r="AM127" s="440"/>
      <c r="AN127" s="440"/>
      <c r="AO127" s="440"/>
      <c r="AP127" s="440"/>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33"/>
      <c r="H128" s="433"/>
      <c r="I128" s="433"/>
      <c r="J128" s="433"/>
      <c r="K128" s="433"/>
      <c r="L128" s="433"/>
      <c r="M128" s="433"/>
      <c r="N128" s="433"/>
      <c r="O128" s="433"/>
      <c r="P128" s="433"/>
      <c r="Q128" s="433"/>
      <c r="R128" s="433"/>
      <c r="S128" s="433"/>
      <c r="T128" s="433"/>
      <c r="U128" s="433"/>
      <c r="V128" s="433"/>
      <c r="W128" s="433"/>
      <c r="X128" s="433"/>
      <c r="Y128" s="427" t="s">
        <v>32</v>
      </c>
      <c r="Z128" s="428"/>
      <c r="AA128" s="429"/>
      <c r="AB128" s="465" t="s">
        <v>59</v>
      </c>
      <c r="AC128" s="466"/>
      <c r="AD128" s="467"/>
      <c r="AE128" s="468"/>
      <c r="AF128" s="468"/>
      <c r="AG128" s="468"/>
      <c r="AH128" s="468"/>
      <c r="AI128" s="468"/>
      <c r="AJ128" s="468"/>
      <c r="AK128" s="468"/>
      <c r="AL128" s="468"/>
      <c r="AM128" s="468"/>
      <c r="AN128" s="468"/>
      <c r="AO128" s="468"/>
      <c r="AP128" s="468"/>
      <c r="AQ128" s="468"/>
      <c r="AR128" s="468"/>
      <c r="AS128" s="468"/>
      <c r="AT128" s="468"/>
      <c r="AU128" s="468"/>
      <c r="AV128" s="468"/>
      <c r="AW128" s="468"/>
      <c r="AX128" s="732"/>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9"/>
      <c r="Z129" s="360"/>
      <c r="AA129" s="361"/>
      <c r="AB129" s="131" t="s">
        <v>6</v>
      </c>
      <c r="AC129" s="132"/>
      <c r="AD129" s="133"/>
      <c r="AE129" s="131" t="s">
        <v>517</v>
      </c>
      <c r="AF129" s="132"/>
      <c r="AG129" s="132"/>
      <c r="AH129" s="133"/>
      <c r="AI129" s="131" t="s">
        <v>387</v>
      </c>
      <c r="AJ129" s="132"/>
      <c r="AK129" s="132"/>
      <c r="AL129" s="133"/>
      <c r="AM129" s="131" t="s">
        <v>486</v>
      </c>
      <c r="AN129" s="132"/>
      <c r="AO129" s="132"/>
      <c r="AP129" s="133"/>
      <c r="AQ129" s="484" t="s">
        <v>519</v>
      </c>
      <c r="AR129" s="484"/>
      <c r="AS129" s="484"/>
      <c r="AT129" s="484"/>
      <c r="AU129" s="484"/>
      <c r="AV129" s="484"/>
      <c r="AW129" s="484"/>
      <c r="AX129" s="485"/>
      <c r="AY129" s="91">
        <f>IF(SUBSTITUTE(SUBSTITUTE($G$130,"／",""),"　","")="",0,1)</f>
        <v>0</v>
      </c>
    </row>
    <row r="130" spans="1:62" ht="23.25" hidden="1" customHeight="1" x14ac:dyDescent="0.15">
      <c r="A130" s="197"/>
      <c r="B130" s="198"/>
      <c r="C130" s="198"/>
      <c r="D130" s="198"/>
      <c r="E130" s="198"/>
      <c r="F130" s="199"/>
      <c r="G130" s="432" t="s">
        <v>66</v>
      </c>
      <c r="H130" s="432"/>
      <c r="I130" s="432"/>
      <c r="J130" s="432"/>
      <c r="K130" s="432"/>
      <c r="L130" s="432"/>
      <c r="M130" s="432"/>
      <c r="N130" s="432"/>
      <c r="O130" s="432"/>
      <c r="P130" s="432"/>
      <c r="Q130" s="432"/>
      <c r="R130" s="432"/>
      <c r="S130" s="432"/>
      <c r="T130" s="432"/>
      <c r="U130" s="432"/>
      <c r="V130" s="432"/>
      <c r="W130" s="432"/>
      <c r="X130" s="432"/>
      <c r="Y130" s="434" t="s">
        <v>11</v>
      </c>
      <c r="Z130" s="435"/>
      <c r="AA130" s="436"/>
      <c r="AB130" s="437"/>
      <c r="AC130" s="438"/>
      <c r="AD130" s="439"/>
      <c r="AE130" s="440"/>
      <c r="AF130" s="440"/>
      <c r="AG130" s="440"/>
      <c r="AH130" s="440"/>
      <c r="AI130" s="440"/>
      <c r="AJ130" s="440"/>
      <c r="AK130" s="440"/>
      <c r="AL130" s="440"/>
      <c r="AM130" s="440"/>
      <c r="AN130" s="440"/>
      <c r="AO130" s="440"/>
      <c r="AP130" s="440"/>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82"/>
      <c r="H131" s="482"/>
      <c r="I131" s="482"/>
      <c r="J131" s="482"/>
      <c r="K131" s="482"/>
      <c r="L131" s="482"/>
      <c r="M131" s="482"/>
      <c r="N131" s="482"/>
      <c r="O131" s="482"/>
      <c r="P131" s="482"/>
      <c r="Q131" s="482"/>
      <c r="R131" s="482"/>
      <c r="S131" s="482"/>
      <c r="T131" s="482"/>
      <c r="U131" s="482"/>
      <c r="V131" s="482"/>
      <c r="W131" s="482"/>
      <c r="X131" s="482"/>
      <c r="Y131" s="362" t="s">
        <v>32</v>
      </c>
      <c r="Z131" s="363"/>
      <c r="AA131" s="364"/>
      <c r="AB131" s="396" t="s">
        <v>59</v>
      </c>
      <c r="AC131" s="397"/>
      <c r="AD131" s="398"/>
      <c r="AE131" s="736"/>
      <c r="AF131" s="736"/>
      <c r="AG131" s="736"/>
      <c r="AH131" s="736"/>
      <c r="AI131" s="736"/>
      <c r="AJ131" s="736"/>
      <c r="AK131" s="736"/>
      <c r="AL131" s="736"/>
      <c r="AM131" s="736"/>
      <c r="AN131" s="736"/>
      <c r="AO131" s="736"/>
      <c r="AP131" s="736"/>
      <c r="AQ131" s="736"/>
      <c r="AR131" s="736"/>
      <c r="AS131" s="736"/>
      <c r="AT131" s="736"/>
      <c r="AU131" s="736"/>
      <c r="AV131" s="736"/>
      <c r="AW131" s="736"/>
      <c r="AX131" s="737"/>
      <c r="AY131">
        <f>$AY$129</f>
        <v>0</v>
      </c>
    </row>
    <row r="132" spans="1:62" ht="32.1" customHeight="1" x14ac:dyDescent="0.15">
      <c r="A132" s="441" t="s">
        <v>76</v>
      </c>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c r="AG132" s="442"/>
      <c r="AH132" s="442"/>
      <c r="AI132" s="442"/>
      <c r="AJ132" s="442"/>
      <c r="AK132" s="442"/>
      <c r="AL132" s="442"/>
      <c r="AM132" s="442"/>
      <c r="AN132" s="442"/>
      <c r="AO132" s="442"/>
      <c r="AP132" s="442"/>
      <c r="AQ132" s="442"/>
      <c r="AR132" s="442"/>
      <c r="AS132" s="442"/>
      <c r="AT132" s="442"/>
      <c r="AU132" s="442"/>
      <c r="AV132" s="442"/>
      <c r="AW132" s="442"/>
      <c r="AX132" s="443"/>
    </row>
    <row r="133" spans="1:62" ht="32.1" customHeight="1" x14ac:dyDescent="0.15">
      <c r="A133" s="2"/>
      <c r="B133" s="3"/>
      <c r="C133" s="444" t="s">
        <v>20</v>
      </c>
      <c r="D133" s="445"/>
      <c r="E133" s="445"/>
      <c r="F133" s="445"/>
      <c r="G133" s="445"/>
      <c r="H133" s="445"/>
      <c r="I133" s="445"/>
      <c r="J133" s="445"/>
      <c r="K133" s="445"/>
      <c r="L133" s="445"/>
      <c r="M133" s="445"/>
      <c r="N133" s="445"/>
      <c r="O133" s="445"/>
      <c r="P133" s="445"/>
      <c r="Q133" s="445"/>
      <c r="R133" s="445"/>
      <c r="S133" s="445"/>
      <c r="T133" s="445"/>
      <c r="U133" s="445"/>
      <c r="V133" s="445"/>
      <c r="W133" s="445"/>
      <c r="X133" s="445"/>
      <c r="Y133" s="445"/>
      <c r="Z133" s="445"/>
      <c r="AA133" s="445"/>
      <c r="AB133" s="445"/>
      <c r="AC133" s="446"/>
      <c r="AD133" s="445" t="s">
        <v>21</v>
      </c>
      <c r="AE133" s="445"/>
      <c r="AF133" s="445"/>
      <c r="AG133" s="447" t="s">
        <v>19</v>
      </c>
      <c r="AH133" s="445"/>
      <c r="AI133" s="445"/>
      <c r="AJ133" s="445"/>
      <c r="AK133" s="445"/>
      <c r="AL133" s="445"/>
      <c r="AM133" s="445"/>
      <c r="AN133" s="445"/>
      <c r="AO133" s="445"/>
      <c r="AP133" s="445"/>
      <c r="AQ133" s="445"/>
      <c r="AR133" s="445"/>
      <c r="AS133" s="445"/>
      <c r="AT133" s="445"/>
      <c r="AU133" s="445"/>
      <c r="AV133" s="445"/>
      <c r="AW133" s="445"/>
      <c r="AX133" s="448"/>
    </row>
    <row r="134" spans="1:62" ht="82.5" customHeight="1" x14ac:dyDescent="0.15">
      <c r="A134" s="449" t="s">
        <v>49</v>
      </c>
      <c r="B134" s="450"/>
      <c r="C134" s="455" t="s">
        <v>50</v>
      </c>
      <c r="D134" s="456"/>
      <c r="E134" s="456"/>
      <c r="F134" s="456"/>
      <c r="G134" s="456"/>
      <c r="H134" s="456"/>
      <c r="I134" s="456"/>
      <c r="J134" s="456"/>
      <c r="K134" s="456"/>
      <c r="L134" s="456"/>
      <c r="M134" s="456"/>
      <c r="N134" s="456"/>
      <c r="O134" s="456"/>
      <c r="P134" s="456"/>
      <c r="Q134" s="456"/>
      <c r="R134" s="456"/>
      <c r="S134" s="456"/>
      <c r="T134" s="456"/>
      <c r="U134" s="456"/>
      <c r="V134" s="456"/>
      <c r="W134" s="456"/>
      <c r="X134" s="456"/>
      <c r="Y134" s="456"/>
      <c r="Z134" s="456"/>
      <c r="AA134" s="456"/>
      <c r="AB134" s="456"/>
      <c r="AC134" s="457"/>
      <c r="AD134" s="458" t="s">
        <v>761</v>
      </c>
      <c r="AE134" s="459"/>
      <c r="AF134" s="459"/>
      <c r="AG134" s="460" t="s">
        <v>819</v>
      </c>
      <c r="AH134" s="461"/>
      <c r="AI134" s="461"/>
      <c r="AJ134" s="461"/>
      <c r="AK134" s="461"/>
      <c r="AL134" s="461"/>
      <c r="AM134" s="461"/>
      <c r="AN134" s="461"/>
      <c r="AO134" s="461"/>
      <c r="AP134" s="461"/>
      <c r="AQ134" s="461"/>
      <c r="AR134" s="461"/>
      <c r="AS134" s="461"/>
      <c r="AT134" s="461"/>
      <c r="AU134" s="461"/>
      <c r="AV134" s="461"/>
      <c r="AW134" s="461"/>
      <c r="AX134" s="462"/>
    </row>
    <row r="135" spans="1:62" ht="107.25" customHeight="1" x14ac:dyDescent="0.15">
      <c r="A135" s="451"/>
      <c r="B135" s="452"/>
      <c r="C135" s="463" t="s">
        <v>22</v>
      </c>
      <c r="D135" s="464"/>
      <c r="E135" s="464"/>
      <c r="F135" s="464"/>
      <c r="G135" s="464"/>
      <c r="H135" s="464"/>
      <c r="I135" s="464"/>
      <c r="J135" s="464"/>
      <c r="K135" s="464"/>
      <c r="L135" s="464"/>
      <c r="M135" s="464"/>
      <c r="N135" s="464"/>
      <c r="O135" s="464"/>
      <c r="P135" s="464"/>
      <c r="Q135" s="464"/>
      <c r="R135" s="464"/>
      <c r="S135" s="464"/>
      <c r="T135" s="464"/>
      <c r="U135" s="464"/>
      <c r="V135" s="464"/>
      <c r="W135" s="464"/>
      <c r="X135" s="464"/>
      <c r="Y135" s="464"/>
      <c r="Z135" s="464"/>
      <c r="AA135" s="464"/>
      <c r="AB135" s="464"/>
      <c r="AC135" s="204"/>
      <c r="AD135" s="178" t="s">
        <v>761</v>
      </c>
      <c r="AE135" s="179"/>
      <c r="AF135" s="179"/>
      <c r="AG135" s="191" t="s">
        <v>820</v>
      </c>
      <c r="AH135" s="192"/>
      <c r="AI135" s="192"/>
      <c r="AJ135" s="192"/>
      <c r="AK135" s="192"/>
      <c r="AL135" s="192"/>
      <c r="AM135" s="192"/>
      <c r="AN135" s="192"/>
      <c r="AO135" s="192"/>
      <c r="AP135" s="192"/>
      <c r="AQ135" s="192"/>
      <c r="AR135" s="192"/>
      <c r="AS135" s="192"/>
      <c r="AT135" s="192"/>
      <c r="AU135" s="192"/>
      <c r="AV135" s="192"/>
      <c r="AW135" s="192"/>
      <c r="AX135" s="193"/>
    </row>
    <row r="136" spans="1:62" ht="98.25" customHeight="1" x14ac:dyDescent="0.15">
      <c r="A136" s="453"/>
      <c r="B136" s="454"/>
      <c r="C136" s="408" t="s">
        <v>51</v>
      </c>
      <c r="D136" s="409"/>
      <c r="E136" s="409"/>
      <c r="F136" s="409"/>
      <c r="G136" s="409"/>
      <c r="H136" s="409"/>
      <c r="I136" s="409"/>
      <c r="J136" s="409"/>
      <c r="K136" s="409"/>
      <c r="L136" s="409"/>
      <c r="M136" s="409"/>
      <c r="N136" s="409"/>
      <c r="O136" s="409"/>
      <c r="P136" s="409"/>
      <c r="Q136" s="409"/>
      <c r="R136" s="409"/>
      <c r="S136" s="409"/>
      <c r="T136" s="409"/>
      <c r="U136" s="409"/>
      <c r="V136" s="409"/>
      <c r="W136" s="409"/>
      <c r="X136" s="409"/>
      <c r="Y136" s="409"/>
      <c r="Z136" s="409"/>
      <c r="AA136" s="409"/>
      <c r="AB136" s="409"/>
      <c r="AC136" s="410"/>
      <c r="AD136" s="405" t="s">
        <v>761</v>
      </c>
      <c r="AE136" s="406"/>
      <c r="AF136" s="407"/>
      <c r="AG136" s="399" t="s">
        <v>821</v>
      </c>
      <c r="AH136" s="400"/>
      <c r="AI136" s="400"/>
      <c r="AJ136" s="400"/>
      <c r="AK136" s="400"/>
      <c r="AL136" s="400"/>
      <c r="AM136" s="400"/>
      <c r="AN136" s="400"/>
      <c r="AO136" s="400"/>
      <c r="AP136" s="400"/>
      <c r="AQ136" s="400"/>
      <c r="AR136" s="400"/>
      <c r="AS136" s="400"/>
      <c r="AT136" s="400"/>
      <c r="AU136" s="400"/>
      <c r="AV136" s="400"/>
      <c r="AW136" s="400"/>
      <c r="AX136" s="401"/>
    </row>
    <row r="137" spans="1:62" ht="24.75" customHeight="1" x14ac:dyDescent="0.15">
      <c r="A137" s="110" t="s">
        <v>24</v>
      </c>
      <c r="B137" s="430"/>
      <c r="C137" s="411" t="s">
        <v>26</v>
      </c>
      <c r="D137" s="412"/>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13"/>
      <c r="AD137" s="119" t="s">
        <v>761</v>
      </c>
      <c r="AE137" s="120"/>
      <c r="AF137" s="121"/>
      <c r="AG137" s="150" t="s">
        <v>827</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x14ac:dyDescent="0.15">
      <c r="A138" s="112"/>
      <c r="B138" s="431"/>
      <c r="C138" s="414"/>
      <c r="D138" s="415"/>
      <c r="E138" s="418" t="s">
        <v>342</v>
      </c>
      <c r="F138" s="419"/>
      <c r="G138" s="419"/>
      <c r="H138" s="419"/>
      <c r="I138" s="419"/>
      <c r="J138" s="419"/>
      <c r="K138" s="419"/>
      <c r="L138" s="419"/>
      <c r="M138" s="419"/>
      <c r="N138" s="419"/>
      <c r="O138" s="419"/>
      <c r="P138" s="419"/>
      <c r="Q138" s="419"/>
      <c r="R138" s="419"/>
      <c r="S138" s="419"/>
      <c r="T138" s="419"/>
      <c r="U138" s="419"/>
      <c r="V138" s="419"/>
      <c r="W138" s="419"/>
      <c r="X138" s="419"/>
      <c r="Y138" s="419"/>
      <c r="Z138" s="419"/>
      <c r="AA138" s="419"/>
      <c r="AB138" s="419"/>
      <c r="AC138" s="420"/>
      <c r="AD138" s="178" t="s">
        <v>828</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24.75" customHeight="1" x14ac:dyDescent="0.15">
      <c r="A139" s="112"/>
      <c r="B139" s="431"/>
      <c r="C139" s="416"/>
      <c r="D139" s="417"/>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829</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30"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761</v>
      </c>
      <c r="AE140" s="120"/>
      <c r="AF140" s="120"/>
      <c r="AG140" s="188" t="s">
        <v>822</v>
      </c>
      <c r="AH140" s="189"/>
      <c r="AI140" s="189"/>
      <c r="AJ140" s="189"/>
      <c r="AK140" s="189"/>
      <c r="AL140" s="189"/>
      <c r="AM140" s="189"/>
      <c r="AN140" s="189"/>
      <c r="AO140" s="189"/>
      <c r="AP140" s="189"/>
      <c r="AQ140" s="189"/>
      <c r="AR140" s="189"/>
      <c r="AS140" s="189"/>
      <c r="AT140" s="189"/>
      <c r="AU140" s="189"/>
      <c r="AV140" s="189"/>
      <c r="AW140" s="189"/>
      <c r="AX140" s="190"/>
    </row>
    <row r="141" spans="1:62" ht="30"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761</v>
      </c>
      <c r="AE141" s="179"/>
      <c r="AF141" s="180"/>
      <c r="AG141" s="191" t="s">
        <v>823</v>
      </c>
      <c r="AH141" s="192"/>
      <c r="AI141" s="192"/>
      <c r="AJ141" s="192"/>
      <c r="AK141" s="192"/>
      <c r="AL141" s="192"/>
      <c r="AM141" s="192"/>
      <c r="AN141" s="192"/>
      <c r="AO141" s="192"/>
      <c r="AP141" s="192"/>
      <c r="AQ141" s="192"/>
      <c r="AR141" s="192"/>
      <c r="AS141" s="192"/>
      <c r="AT141" s="192"/>
      <c r="AU141" s="192"/>
      <c r="AV141" s="192"/>
      <c r="AW141" s="192"/>
      <c r="AX141" s="193"/>
    </row>
    <row r="142" spans="1:62" ht="30"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761</v>
      </c>
      <c r="AE142" s="179"/>
      <c r="AF142" s="179"/>
      <c r="AG142" s="191" t="s">
        <v>824</v>
      </c>
      <c r="AH142" s="192"/>
      <c r="AI142" s="192"/>
      <c r="AJ142" s="192"/>
      <c r="AK142" s="192"/>
      <c r="AL142" s="192"/>
      <c r="AM142" s="192"/>
      <c r="AN142" s="192"/>
      <c r="AO142" s="192"/>
      <c r="AP142" s="192"/>
      <c r="AQ142" s="192"/>
      <c r="AR142" s="192"/>
      <c r="AS142" s="192"/>
      <c r="AT142" s="192"/>
      <c r="AU142" s="192"/>
      <c r="AV142" s="192"/>
      <c r="AW142" s="192"/>
      <c r="AX142" s="193"/>
    </row>
    <row r="143" spans="1:62" ht="30"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26"/>
      <c r="AD143" s="178" t="s">
        <v>761</v>
      </c>
      <c r="AE143" s="179"/>
      <c r="AF143" s="179"/>
      <c r="AG143" s="191" t="s">
        <v>825</v>
      </c>
      <c r="AH143" s="192"/>
      <c r="AI143" s="192"/>
      <c r="AJ143" s="192"/>
      <c r="AK143" s="192"/>
      <c r="AL143" s="192"/>
      <c r="AM143" s="192"/>
      <c r="AN143" s="192"/>
      <c r="AO143" s="192"/>
      <c r="AP143" s="192"/>
      <c r="AQ143" s="192"/>
      <c r="AR143" s="192"/>
      <c r="AS143" s="192"/>
      <c r="AT143" s="192"/>
      <c r="AU143" s="192"/>
      <c r="AV143" s="192"/>
      <c r="AW143" s="192"/>
      <c r="AX143" s="193"/>
    </row>
    <row r="144" spans="1:62" ht="37.5" customHeight="1" x14ac:dyDescent="0.15">
      <c r="A144" s="114"/>
      <c r="B144" s="115"/>
      <c r="C144" s="402" t="s">
        <v>68</v>
      </c>
      <c r="D144" s="403"/>
      <c r="E144" s="403"/>
      <c r="F144" s="403"/>
      <c r="G144" s="403"/>
      <c r="H144" s="403"/>
      <c r="I144" s="403"/>
      <c r="J144" s="403"/>
      <c r="K144" s="403"/>
      <c r="L144" s="403"/>
      <c r="M144" s="403"/>
      <c r="N144" s="403"/>
      <c r="O144" s="403"/>
      <c r="P144" s="403"/>
      <c r="Q144" s="403"/>
      <c r="R144" s="403"/>
      <c r="S144" s="403"/>
      <c r="T144" s="403"/>
      <c r="U144" s="403"/>
      <c r="V144" s="403"/>
      <c r="W144" s="403"/>
      <c r="X144" s="403"/>
      <c r="Y144" s="403"/>
      <c r="Z144" s="403"/>
      <c r="AA144" s="403"/>
      <c r="AB144" s="403"/>
      <c r="AC144" s="404"/>
      <c r="AD144" s="405" t="s">
        <v>761</v>
      </c>
      <c r="AE144" s="406"/>
      <c r="AF144" s="407"/>
      <c r="AG144" s="399" t="s">
        <v>826</v>
      </c>
      <c r="AH144" s="400"/>
      <c r="AI144" s="400"/>
      <c r="AJ144" s="400"/>
      <c r="AK144" s="400"/>
      <c r="AL144" s="400"/>
      <c r="AM144" s="400"/>
      <c r="AN144" s="400"/>
      <c r="AO144" s="400"/>
      <c r="AP144" s="400"/>
      <c r="AQ144" s="400"/>
      <c r="AR144" s="400"/>
      <c r="AS144" s="400"/>
      <c r="AT144" s="400"/>
      <c r="AU144" s="400"/>
      <c r="AV144" s="400"/>
      <c r="AW144" s="400"/>
      <c r="AX144" s="401"/>
    </row>
    <row r="145" spans="1:51" ht="50.2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761</v>
      </c>
      <c r="AE145" s="120"/>
      <c r="AF145" s="121"/>
      <c r="AG145" s="188" t="s">
        <v>830</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21" t="s">
        <v>30</v>
      </c>
      <c r="D146" s="422"/>
      <c r="E146" s="422"/>
      <c r="F146" s="422"/>
      <c r="G146" s="422"/>
      <c r="H146" s="422"/>
      <c r="I146" s="422"/>
      <c r="J146" s="422"/>
      <c r="K146" s="422"/>
      <c r="L146" s="422"/>
      <c r="M146" s="422"/>
      <c r="N146" s="422"/>
      <c r="O146" s="422"/>
      <c r="P146" s="422"/>
      <c r="Q146" s="422"/>
      <c r="R146" s="422"/>
      <c r="S146" s="422"/>
      <c r="T146" s="422"/>
      <c r="U146" s="422"/>
      <c r="V146" s="422"/>
      <c r="W146" s="422"/>
      <c r="X146" s="422"/>
      <c r="Y146" s="422"/>
      <c r="Z146" s="422"/>
      <c r="AA146" s="422"/>
      <c r="AB146" s="422"/>
      <c r="AC146" s="423"/>
      <c r="AD146" s="424" t="s">
        <v>831</v>
      </c>
      <c r="AE146" s="425"/>
      <c r="AF146" s="425"/>
      <c r="AG146" s="191" t="s">
        <v>784</v>
      </c>
      <c r="AH146" s="192"/>
      <c r="AI146" s="192"/>
      <c r="AJ146" s="192"/>
      <c r="AK146" s="192"/>
      <c r="AL146" s="192"/>
      <c r="AM146" s="192"/>
      <c r="AN146" s="192"/>
      <c r="AO146" s="192"/>
      <c r="AP146" s="192"/>
      <c r="AQ146" s="192"/>
      <c r="AR146" s="192"/>
      <c r="AS146" s="192"/>
      <c r="AT146" s="192"/>
      <c r="AU146" s="192"/>
      <c r="AV146" s="192"/>
      <c r="AW146" s="192"/>
      <c r="AX146" s="193"/>
    </row>
    <row r="147" spans="1:51" ht="26.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831</v>
      </c>
      <c r="AE147" s="179"/>
      <c r="AF147" s="179"/>
      <c r="AG147" s="191" t="s">
        <v>784</v>
      </c>
      <c r="AH147" s="192"/>
      <c r="AI147" s="192"/>
      <c r="AJ147" s="192"/>
      <c r="AK147" s="192"/>
      <c r="AL147" s="192"/>
      <c r="AM147" s="192"/>
      <c r="AN147" s="192"/>
      <c r="AO147" s="192"/>
      <c r="AP147" s="192"/>
      <c r="AQ147" s="192"/>
      <c r="AR147" s="192"/>
      <c r="AS147" s="192"/>
      <c r="AT147" s="192"/>
      <c r="AU147" s="192"/>
      <c r="AV147" s="192"/>
      <c r="AW147" s="192"/>
      <c r="AX147" s="193"/>
    </row>
    <row r="148" spans="1:51" ht="26.2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831</v>
      </c>
      <c r="AE148" s="179"/>
      <c r="AF148" s="179"/>
      <c r="AG148" s="399" t="s">
        <v>784</v>
      </c>
      <c r="AH148" s="400"/>
      <c r="AI148" s="400"/>
      <c r="AJ148" s="400"/>
      <c r="AK148" s="400"/>
      <c r="AL148" s="400"/>
      <c r="AM148" s="400"/>
      <c r="AN148" s="400"/>
      <c r="AO148" s="400"/>
      <c r="AP148" s="400"/>
      <c r="AQ148" s="400"/>
      <c r="AR148" s="400"/>
      <c r="AS148" s="400"/>
      <c r="AT148" s="400"/>
      <c r="AU148" s="400"/>
      <c r="AV148" s="400"/>
      <c r="AW148" s="400"/>
      <c r="AX148" s="401"/>
      <c r="AY148" s="15"/>
    </row>
    <row r="149" spans="1:51" ht="41.25" customHeight="1" x14ac:dyDescent="0.15">
      <c r="A149" s="141" t="s">
        <v>38</v>
      </c>
      <c r="B149" s="142"/>
      <c r="C149" s="147" t="s">
        <v>316</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c r="AE149" s="120"/>
      <c r="AF149" s="120"/>
      <c r="AG149" s="150" t="s">
        <v>838</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216</v>
      </c>
      <c r="D150" s="160"/>
      <c r="E150" s="160"/>
      <c r="F150" s="161"/>
      <c r="G150" s="162" t="s">
        <v>317</v>
      </c>
      <c r="H150" s="160"/>
      <c r="I150" s="160"/>
      <c r="J150" s="160"/>
      <c r="K150" s="160"/>
      <c r="L150" s="160"/>
      <c r="M150" s="160"/>
      <c r="N150" s="162" t="s">
        <v>318</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c r="D151" s="102"/>
      <c r="E151" s="102"/>
      <c r="F151" s="103"/>
      <c r="G151" s="104"/>
      <c r="H151" s="105"/>
      <c r="I151" s="80" t="str">
        <f>IF(OR(G151="　", G151=""), "", "-")</f>
        <v/>
      </c>
      <c r="J151" s="97"/>
      <c r="K151" s="97"/>
      <c r="L151" s="80" t="str">
        <f>IF(M151="","","-")</f>
        <v/>
      </c>
      <c r="M151" s="81"/>
      <c r="N151" s="98"/>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15"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15"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15"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15"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219.75" customHeight="1" x14ac:dyDescent="0.15">
      <c r="A156" s="110" t="s">
        <v>31</v>
      </c>
      <c r="B156" s="111"/>
      <c r="C156" s="351" t="s">
        <v>33</v>
      </c>
      <c r="D156" s="365"/>
      <c r="E156" s="365"/>
      <c r="F156" s="366"/>
      <c r="G156" s="367" t="s">
        <v>839</v>
      </c>
      <c r="H156" s="368"/>
      <c r="I156" s="368"/>
      <c r="J156" s="368"/>
      <c r="K156" s="368"/>
      <c r="L156" s="368"/>
      <c r="M156" s="368"/>
      <c r="N156" s="368"/>
      <c r="O156" s="368"/>
      <c r="P156" s="368"/>
      <c r="Q156" s="368"/>
      <c r="R156" s="368"/>
      <c r="S156" s="368"/>
      <c r="T156" s="368"/>
      <c r="U156" s="368"/>
      <c r="V156" s="368"/>
      <c r="W156" s="368"/>
      <c r="X156" s="368"/>
      <c r="Y156" s="368"/>
      <c r="Z156" s="368"/>
      <c r="AA156" s="368"/>
      <c r="AB156" s="368"/>
      <c r="AC156" s="368"/>
      <c r="AD156" s="368"/>
      <c r="AE156" s="368"/>
      <c r="AF156" s="368"/>
      <c r="AG156" s="368"/>
      <c r="AH156" s="368"/>
      <c r="AI156" s="368"/>
      <c r="AJ156" s="368"/>
      <c r="AK156" s="368"/>
      <c r="AL156" s="368"/>
      <c r="AM156" s="368"/>
      <c r="AN156" s="368"/>
      <c r="AO156" s="368"/>
      <c r="AP156" s="368"/>
      <c r="AQ156" s="368"/>
      <c r="AR156" s="368"/>
      <c r="AS156" s="368"/>
      <c r="AT156" s="368"/>
      <c r="AU156" s="368"/>
      <c r="AV156" s="368"/>
      <c r="AW156" s="368"/>
      <c r="AX156" s="369"/>
    </row>
    <row r="157" spans="1:51" ht="86.25" customHeight="1" x14ac:dyDescent="0.15">
      <c r="A157" s="112"/>
      <c r="B157" s="113"/>
      <c r="C157" s="370" t="s">
        <v>37</v>
      </c>
      <c r="D157" s="371"/>
      <c r="E157" s="371"/>
      <c r="F157" s="372"/>
      <c r="G157" s="373" t="s">
        <v>840</v>
      </c>
      <c r="H157" s="374"/>
      <c r="I157" s="374"/>
      <c r="J157" s="374"/>
      <c r="K157" s="374"/>
      <c r="L157" s="374"/>
      <c r="M157" s="374"/>
      <c r="N157" s="374"/>
      <c r="O157" s="374"/>
      <c r="P157" s="374"/>
      <c r="Q157" s="374"/>
      <c r="R157" s="374"/>
      <c r="S157" s="374"/>
      <c r="T157" s="374"/>
      <c r="U157" s="374"/>
      <c r="V157" s="374"/>
      <c r="W157" s="374"/>
      <c r="X157" s="374"/>
      <c r="Y157" s="374"/>
      <c r="Z157" s="374"/>
      <c r="AA157" s="374"/>
      <c r="AB157" s="374"/>
      <c r="AC157" s="374"/>
      <c r="AD157" s="374"/>
      <c r="AE157" s="374"/>
      <c r="AF157" s="374"/>
      <c r="AG157" s="374"/>
      <c r="AH157" s="374"/>
      <c r="AI157" s="374"/>
      <c r="AJ157" s="374"/>
      <c r="AK157" s="374"/>
      <c r="AL157" s="374"/>
      <c r="AM157" s="374"/>
      <c r="AN157" s="374"/>
      <c r="AO157" s="374"/>
      <c r="AP157" s="374"/>
      <c r="AQ157" s="374"/>
      <c r="AR157" s="374"/>
      <c r="AS157" s="374"/>
      <c r="AT157" s="374"/>
      <c r="AU157" s="374"/>
      <c r="AV157" s="374"/>
      <c r="AW157" s="374"/>
      <c r="AX157" s="375"/>
    </row>
    <row r="158" spans="1:51" ht="86.25" customHeight="1" thickBot="1" x14ac:dyDescent="0.2">
      <c r="A158" s="376" t="s">
        <v>70</v>
      </c>
      <c r="B158" s="377"/>
      <c r="C158" s="378" t="s">
        <v>838</v>
      </c>
      <c r="D158" s="379"/>
      <c r="E158" s="379"/>
      <c r="F158" s="379"/>
      <c r="G158" s="379"/>
      <c r="H158" s="379"/>
      <c r="I158" s="379"/>
      <c r="J158" s="379"/>
      <c r="K158" s="379"/>
      <c r="L158" s="379"/>
      <c r="M158" s="379"/>
      <c r="N158" s="379"/>
      <c r="O158" s="379"/>
      <c r="P158" s="379"/>
      <c r="Q158" s="379"/>
      <c r="R158" s="379"/>
      <c r="S158" s="379"/>
      <c r="T158" s="379"/>
      <c r="U158" s="379"/>
      <c r="V158" s="379"/>
      <c r="W158" s="379"/>
      <c r="X158" s="379"/>
      <c r="Y158" s="379"/>
      <c r="Z158" s="379"/>
      <c r="AA158" s="379"/>
      <c r="AB158" s="379"/>
      <c r="AC158" s="379"/>
      <c r="AD158" s="379"/>
      <c r="AE158" s="379"/>
      <c r="AF158" s="379"/>
      <c r="AG158" s="379"/>
      <c r="AH158" s="379"/>
      <c r="AI158" s="379"/>
      <c r="AJ158" s="379"/>
      <c r="AK158" s="379"/>
      <c r="AL158" s="379"/>
      <c r="AM158" s="379"/>
      <c r="AN158" s="379"/>
      <c r="AO158" s="379"/>
      <c r="AP158" s="379"/>
      <c r="AQ158" s="379"/>
      <c r="AR158" s="379"/>
      <c r="AS158" s="379"/>
      <c r="AT158" s="379"/>
      <c r="AU158" s="379"/>
      <c r="AV158" s="379"/>
      <c r="AW158" s="379"/>
      <c r="AX158" s="380"/>
    </row>
    <row r="159" spans="1:51" ht="30" customHeight="1" x14ac:dyDescent="0.15">
      <c r="A159" s="381" t="s">
        <v>303</v>
      </c>
      <c r="B159" s="382"/>
      <c r="C159" s="382"/>
      <c r="D159" s="382"/>
      <c r="E159" s="382"/>
      <c r="F159" s="383"/>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84"/>
      <c r="B160" s="385"/>
      <c r="C160" s="385"/>
      <c r="D160" s="385"/>
      <c r="E160" s="385"/>
      <c r="F160" s="386"/>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84"/>
      <c r="B161" s="385"/>
      <c r="C161" s="385"/>
      <c r="D161" s="385"/>
      <c r="E161" s="385"/>
      <c r="F161" s="386"/>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84"/>
      <c r="B162" s="385"/>
      <c r="C162" s="385"/>
      <c r="D162" s="385"/>
      <c r="E162" s="385"/>
      <c r="F162" s="386"/>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84"/>
      <c r="B163" s="385"/>
      <c r="C163" s="385"/>
      <c r="D163" s="385"/>
      <c r="E163" s="385"/>
      <c r="F163" s="386"/>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84"/>
      <c r="B164" s="385"/>
      <c r="C164" s="385"/>
      <c r="D164" s="385"/>
      <c r="E164" s="385"/>
      <c r="F164" s="386"/>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84"/>
      <c r="B165" s="385"/>
      <c r="C165" s="385"/>
      <c r="D165" s="385"/>
      <c r="E165" s="385"/>
      <c r="F165" s="386"/>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84"/>
      <c r="B166" s="385"/>
      <c r="C166" s="385"/>
      <c r="D166" s="385"/>
      <c r="E166" s="385"/>
      <c r="F166" s="386"/>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84"/>
      <c r="B167" s="385"/>
      <c r="C167" s="385"/>
      <c r="D167" s="385"/>
      <c r="E167" s="385"/>
      <c r="F167" s="386"/>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84"/>
      <c r="B168" s="385"/>
      <c r="C168" s="385"/>
      <c r="D168" s="385"/>
      <c r="E168" s="385"/>
      <c r="F168" s="386"/>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84"/>
      <c r="B169" s="385"/>
      <c r="C169" s="385"/>
      <c r="D169" s="385"/>
      <c r="E169" s="385"/>
      <c r="F169" s="386"/>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84"/>
      <c r="B170" s="385"/>
      <c r="C170" s="385"/>
      <c r="D170" s="385"/>
      <c r="E170" s="385"/>
      <c r="F170" s="386"/>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84"/>
      <c r="B171" s="385"/>
      <c r="C171" s="385"/>
      <c r="D171" s="385"/>
      <c r="E171" s="385"/>
      <c r="F171" s="386"/>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84"/>
      <c r="B172" s="385"/>
      <c r="C172" s="385"/>
      <c r="D172" s="385"/>
      <c r="E172" s="385"/>
      <c r="F172" s="386"/>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84"/>
      <c r="B173" s="385"/>
      <c r="C173" s="385"/>
      <c r="D173" s="385"/>
      <c r="E173" s="385"/>
      <c r="F173" s="386"/>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84"/>
      <c r="B174" s="385"/>
      <c r="C174" s="385"/>
      <c r="D174" s="385"/>
      <c r="E174" s="385"/>
      <c r="F174" s="386"/>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84"/>
      <c r="B175" s="385"/>
      <c r="C175" s="385"/>
      <c r="D175" s="385"/>
      <c r="E175" s="385"/>
      <c r="F175" s="386"/>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84"/>
      <c r="B176" s="385"/>
      <c r="C176" s="385"/>
      <c r="D176" s="385"/>
      <c r="E176" s="385"/>
      <c r="F176" s="386"/>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84"/>
      <c r="B177" s="385"/>
      <c r="C177" s="385"/>
      <c r="D177" s="385"/>
      <c r="E177" s="385"/>
      <c r="F177" s="386"/>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84"/>
      <c r="B178" s="385"/>
      <c r="C178" s="385"/>
      <c r="D178" s="385"/>
      <c r="E178" s="385"/>
      <c r="F178" s="386"/>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84"/>
      <c r="B179" s="385"/>
      <c r="C179" s="385"/>
      <c r="D179" s="385"/>
      <c r="E179" s="385"/>
      <c r="F179" s="386"/>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84"/>
      <c r="B180" s="385"/>
      <c r="C180" s="385"/>
      <c r="D180" s="385"/>
      <c r="E180" s="385"/>
      <c r="F180" s="386"/>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84"/>
      <c r="B181" s="385"/>
      <c r="C181" s="385"/>
      <c r="D181" s="385"/>
      <c r="E181" s="385"/>
      <c r="F181" s="386"/>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84"/>
      <c r="B182" s="385"/>
      <c r="C182" s="385"/>
      <c r="D182" s="385"/>
      <c r="E182" s="385"/>
      <c r="F182" s="386"/>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84"/>
      <c r="B183" s="385"/>
      <c r="C183" s="385"/>
      <c r="D183" s="385"/>
      <c r="E183" s="385"/>
      <c r="F183" s="386"/>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84"/>
      <c r="B184" s="385"/>
      <c r="C184" s="385"/>
      <c r="D184" s="385"/>
      <c r="E184" s="385"/>
      <c r="F184" s="386"/>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84"/>
      <c r="B185" s="385"/>
      <c r="C185" s="385"/>
      <c r="D185" s="385"/>
      <c r="E185" s="385"/>
      <c r="F185" s="386"/>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84"/>
      <c r="B186" s="385"/>
      <c r="C186" s="385"/>
      <c r="D186" s="385"/>
      <c r="E186" s="385"/>
      <c r="F186" s="386"/>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thickBot="1" x14ac:dyDescent="0.2">
      <c r="A187" s="384"/>
      <c r="B187" s="385"/>
      <c r="C187" s="385"/>
      <c r="D187" s="385"/>
      <c r="E187" s="385"/>
      <c r="F187" s="386"/>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384"/>
      <c r="B188" s="385"/>
      <c r="C188" s="385"/>
      <c r="D188" s="385"/>
      <c r="E188" s="385"/>
      <c r="F188" s="386"/>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384"/>
      <c r="B189" s="385"/>
      <c r="C189" s="385"/>
      <c r="D189" s="385"/>
      <c r="E189" s="385"/>
      <c r="F189" s="386"/>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384"/>
      <c r="B190" s="385"/>
      <c r="C190" s="385"/>
      <c r="D190" s="385"/>
      <c r="E190" s="385"/>
      <c r="F190" s="386"/>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384"/>
      <c r="B191" s="385"/>
      <c r="C191" s="385"/>
      <c r="D191" s="385"/>
      <c r="E191" s="385"/>
      <c r="F191" s="386"/>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384"/>
      <c r="B192" s="385"/>
      <c r="C192" s="385"/>
      <c r="D192" s="385"/>
      <c r="E192" s="385"/>
      <c r="F192" s="386"/>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384"/>
      <c r="B193" s="385"/>
      <c r="C193" s="385"/>
      <c r="D193" s="385"/>
      <c r="E193" s="385"/>
      <c r="F193" s="386"/>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384"/>
      <c r="B194" s="385"/>
      <c r="C194" s="385"/>
      <c r="D194" s="385"/>
      <c r="E194" s="385"/>
      <c r="F194" s="386"/>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384"/>
      <c r="B195" s="385"/>
      <c r="C195" s="385"/>
      <c r="D195" s="385"/>
      <c r="E195" s="385"/>
      <c r="F195" s="386"/>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384"/>
      <c r="B196" s="385"/>
      <c r="C196" s="385"/>
      <c r="D196" s="385"/>
      <c r="E196" s="385"/>
      <c r="F196" s="386"/>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387"/>
      <c r="B197" s="388"/>
      <c r="C197" s="388"/>
      <c r="D197" s="388"/>
      <c r="E197" s="388"/>
      <c r="F197" s="389"/>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90" t="s">
        <v>343</v>
      </c>
      <c r="B198" s="391"/>
      <c r="C198" s="391"/>
      <c r="D198" s="391"/>
      <c r="E198" s="391"/>
      <c r="F198" s="392"/>
      <c r="G198" s="347" t="s">
        <v>781</v>
      </c>
      <c r="H198" s="348"/>
      <c r="I198" s="348"/>
      <c r="J198" s="348"/>
      <c r="K198" s="348"/>
      <c r="L198" s="348"/>
      <c r="M198" s="348"/>
      <c r="N198" s="348"/>
      <c r="O198" s="348"/>
      <c r="P198" s="348"/>
      <c r="Q198" s="348"/>
      <c r="R198" s="348"/>
      <c r="S198" s="348"/>
      <c r="T198" s="348"/>
      <c r="U198" s="348"/>
      <c r="V198" s="348"/>
      <c r="W198" s="348"/>
      <c r="X198" s="348"/>
      <c r="Y198" s="348"/>
      <c r="Z198" s="348"/>
      <c r="AA198" s="348"/>
      <c r="AB198" s="349"/>
      <c r="AC198" s="347" t="s">
        <v>813</v>
      </c>
      <c r="AD198" s="348"/>
      <c r="AE198" s="348"/>
      <c r="AF198" s="348"/>
      <c r="AG198" s="348"/>
      <c r="AH198" s="348"/>
      <c r="AI198" s="348"/>
      <c r="AJ198" s="348"/>
      <c r="AK198" s="348"/>
      <c r="AL198" s="348"/>
      <c r="AM198" s="348"/>
      <c r="AN198" s="348"/>
      <c r="AO198" s="348"/>
      <c r="AP198" s="348"/>
      <c r="AQ198" s="348"/>
      <c r="AR198" s="348"/>
      <c r="AS198" s="348"/>
      <c r="AT198" s="348"/>
      <c r="AU198" s="348"/>
      <c r="AV198" s="348"/>
      <c r="AW198" s="348"/>
      <c r="AX198" s="350"/>
      <c r="AY198">
        <f>COUNTA($G$200,$AC$200)</f>
        <v>2</v>
      </c>
    </row>
    <row r="199" spans="1:51" ht="24.75" customHeight="1" x14ac:dyDescent="0.15">
      <c r="A199" s="393"/>
      <c r="B199" s="394"/>
      <c r="C199" s="394"/>
      <c r="D199" s="394"/>
      <c r="E199" s="394"/>
      <c r="F199" s="395"/>
      <c r="G199" s="351" t="s">
        <v>13</v>
      </c>
      <c r="H199" s="352"/>
      <c r="I199" s="352"/>
      <c r="J199" s="352"/>
      <c r="K199" s="352"/>
      <c r="L199" s="353" t="s">
        <v>14</v>
      </c>
      <c r="M199" s="352"/>
      <c r="N199" s="352"/>
      <c r="O199" s="352"/>
      <c r="P199" s="352"/>
      <c r="Q199" s="352"/>
      <c r="R199" s="352"/>
      <c r="S199" s="352"/>
      <c r="T199" s="352"/>
      <c r="U199" s="352"/>
      <c r="V199" s="352"/>
      <c r="W199" s="352"/>
      <c r="X199" s="354"/>
      <c r="Y199" s="355" t="s">
        <v>15</v>
      </c>
      <c r="Z199" s="356"/>
      <c r="AA199" s="356"/>
      <c r="AB199" s="357"/>
      <c r="AC199" s="351" t="s">
        <v>13</v>
      </c>
      <c r="AD199" s="352"/>
      <c r="AE199" s="352"/>
      <c r="AF199" s="352"/>
      <c r="AG199" s="352"/>
      <c r="AH199" s="353" t="s">
        <v>14</v>
      </c>
      <c r="AI199" s="352"/>
      <c r="AJ199" s="352"/>
      <c r="AK199" s="352"/>
      <c r="AL199" s="352"/>
      <c r="AM199" s="352"/>
      <c r="AN199" s="352"/>
      <c r="AO199" s="352"/>
      <c r="AP199" s="352"/>
      <c r="AQ199" s="352"/>
      <c r="AR199" s="352"/>
      <c r="AS199" s="352"/>
      <c r="AT199" s="354"/>
      <c r="AU199" s="355" t="s">
        <v>15</v>
      </c>
      <c r="AV199" s="356"/>
      <c r="AW199" s="356"/>
      <c r="AX199" s="358"/>
      <c r="AY199">
        <f>$AY$198</f>
        <v>2</v>
      </c>
    </row>
    <row r="200" spans="1:51" ht="24.75" customHeight="1" x14ac:dyDescent="0.15">
      <c r="A200" s="393"/>
      <c r="B200" s="394"/>
      <c r="C200" s="394"/>
      <c r="D200" s="394"/>
      <c r="E200" s="394"/>
      <c r="F200" s="395"/>
      <c r="G200" s="337" t="s">
        <v>782</v>
      </c>
      <c r="H200" s="338"/>
      <c r="I200" s="338"/>
      <c r="J200" s="338"/>
      <c r="K200" s="339"/>
      <c r="L200" s="340" t="s">
        <v>783</v>
      </c>
      <c r="M200" s="341"/>
      <c r="N200" s="341"/>
      <c r="O200" s="341"/>
      <c r="P200" s="341"/>
      <c r="Q200" s="341"/>
      <c r="R200" s="341"/>
      <c r="S200" s="341"/>
      <c r="T200" s="341"/>
      <c r="U200" s="341"/>
      <c r="V200" s="341"/>
      <c r="W200" s="341"/>
      <c r="X200" s="342"/>
      <c r="Y200" s="343">
        <v>719</v>
      </c>
      <c r="Z200" s="344"/>
      <c r="AA200" s="344"/>
      <c r="AB200" s="345"/>
      <c r="AC200" s="337" t="s">
        <v>811</v>
      </c>
      <c r="AD200" s="338"/>
      <c r="AE200" s="338"/>
      <c r="AF200" s="338"/>
      <c r="AG200" s="339"/>
      <c r="AH200" s="340" t="s">
        <v>812</v>
      </c>
      <c r="AI200" s="341"/>
      <c r="AJ200" s="341"/>
      <c r="AK200" s="341"/>
      <c r="AL200" s="341"/>
      <c r="AM200" s="341"/>
      <c r="AN200" s="341"/>
      <c r="AO200" s="341"/>
      <c r="AP200" s="341"/>
      <c r="AQ200" s="341"/>
      <c r="AR200" s="341"/>
      <c r="AS200" s="341"/>
      <c r="AT200" s="342"/>
      <c r="AU200" s="343">
        <v>0</v>
      </c>
      <c r="AV200" s="344"/>
      <c r="AW200" s="344"/>
      <c r="AX200" s="346"/>
      <c r="AY200">
        <f t="shared" ref="AY200:AY210" si="14">$AY$198</f>
        <v>2</v>
      </c>
    </row>
    <row r="201" spans="1:51" ht="24.75" customHeight="1" x14ac:dyDescent="0.15">
      <c r="A201" s="393"/>
      <c r="B201" s="394"/>
      <c r="C201" s="394"/>
      <c r="D201" s="394"/>
      <c r="E201" s="394"/>
      <c r="F201" s="395"/>
      <c r="G201" s="322"/>
      <c r="H201" s="323"/>
      <c r="I201" s="323"/>
      <c r="J201" s="323"/>
      <c r="K201" s="324"/>
      <c r="L201" s="325"/>
      <c r="M201" s="326"/>
      <c r="N201" s="326"/>
      <c r="O201" s="326"/>
      <c r="P201" s="326"/>
      <c r="Q201" s="326"/>
      <c r="R201" s="326"/>
      <c r="S201" s="326"/>
      <c r="T201" s="326"/>
      <c r="U201" s="326"/>
      <c r="V201" s="326"/>
      <c r="W201" s="326"/>
      <c r="X201" s="327"/>
      <c r="Y201" s="328"/>
      <c r="Z201" s="329"/>
      <c r="AA201" s="329"/>
      <c r="AB201" s="330"/>
      <c r="AC201" s="322"/>
      <c r="AD201" s="323"/>
      <c r="AE201" s="323"/>
      <c r="AF201" s="323"/>
      <c r="AG201" s="324"/>
      <c r="AH201" s="325"/>
      <c r="AI201" s="326"/>
      <c r="AJ201" s="326"/>
      <c r="AK201" s="326"/>
      <c r="AL201" s="326"/>
      <c r="AM201" s="326"/>
      <c r="AN201" s="326"/>
      <c r="AO201" s="326"/>
      <c r="AP201" s="326"/>
      <c r="AQ201" s="326"/>
      <c r="AR201" s="326"/>
      <c r="AS201" s="326"/>
      <c r="AT201" s="327"/>
      <c r="AU201" s="328"/>
      <c r="AV201" s="329"/>
      <c r="AW201" s="329"/>
      <c r="AX201" s="331"/>
      <c r="AY201">
        <f t="shared" si="14"/>
        <v>2</v>
      </c>
    </row>
    <row r="202" spans="1:51" ht="24.75" customHeight="1" x14ac:dyDescent="0.15">
      <c r="A202" s="393"/>
      <c r="B202" s="394"/>
      <c r="C202" s="394"/>
      <c r="D202" s="394"/>
      <c r="E202" s="394"/>
      <c r="F202" s="395"/>
      <c r="G202" s="322"/>
      <c r="H202" s="323"/>
      <c r="I202" s="323"/>
      <c r="J202" s="323"/>
      <c r="K202" s="324"/>
      <c r="L202" s="325"/>
      <c r="M202" s="326"/>
      <c r="N202" s="326"/>
      <c r="O202" s="326"/>
      <c r="P202" s="326"/>
      <c r="Q202" s="326"/>
      <c r="R202" s="326"/>
      <c r="S202" s="326"/>
      <c r="T202" s="326"/>
      <c r="U202" s="326"/>
      <c r="V202" s="326"/>
      <c r="W202" s="326"/>
      <c r="X202" s="327"/>
      <c r="Y202" s="328"/>
      <c r="Z202" s="329"/>
      <c r="AA202" s="329"/>
      <c r="AB202" s="330"/>
      <c r="AC202" s="322"/>
      <c r="AD202" s="323"/>
      <c r="AE202" s="323"/>
      <c r="AF202" s="323"/>
      <c r="AG202" s="324"/>
      <c r="AH202" s="325"/>
      <c r="AI202" s="326"/>
      <c r="AJ202" s="326"/>
      <c r="AK202" s="326"/>
      <c r="AL202" s="326"/>
      <c r="AM202" s="326"/>
      <c r="AN202" s="326"/>
      <c r="AO202" s="326"/>
      <c r="AP202" s="326"/>
      <c r="AQ202" s="326"/>
      <c r="AR202" s="326"/>
      <c r="AS202" s="326"/>
      <c r="AT202" s="327"/>
      <c r="AU202" s="328"/>
      <c r="AV202" s="329"/>
      <c r="AW202" s="329"/>
      <c r="AX202" s="331"/>
      <c r="AY202">
        <f t="shared" si="14"/>
        <v>2</v>
      </c>
    </row>
    <row r="203" spans="1:51" ht="24.75" customHeight="1" x14ac:dyDescent="0.15">
      <c r="A203" s="393"/>
      <c r="B203" s="394"/>
      <c r="C203" s="394"/>
      <c r="D203" s="394"/>
      <c r="E203" s="394"/>
      <c r="F203" s="395"/>
      <c r="G203" s="322"/>
      <c r="H203" s="323"/>
      <c r="I203" s="323"/>
      <c r="J203" s="323"/>
      <c r="K203" s="324"/>
      <c r="L203" s="325"/>
      <c r="M203" s="326"/>
      <c r="N203" s="326"/>
      <c r="O203" s="326"/>
      <c r="P203" s="326"/>
      <c r="Q203" s="326"/>
      <c r="R203" s="326"/>
      <c r="S203" s="326"/>
      <c r="T203" s="326"/>
      <c r="U203" s="326"/>
      <c r="V203" s="326"/>
      <c r="W203" s="326"/>
      <c r="X203" s="327"/>
      <c r="Y203" s="328"/>
      <c r="Z203" s="329"/>
      <c r="AA203" s="329"/>
      <c r="AB203" s="330"/>
      <c r="AC203" s="322"/>
      <c r="AD203" s="323"/>
      <c r="AE203" s="323"/>
      <c r="AF203" s="323"/>
      <c r="AG203" s="324"/>
      <c r="AH203" s="325"/>
      <c r="AI203" s="326"/>
      <c r="AJ203" s="326"/>
      <c r="AK203" s="326"/>
      <c r="AL203" s="326"/>
      <c r="AM203" s="326"/>
      <c r="AN203" s="326"/>
      <c r="AO203" s="326"/>
      <c r="AP203" s="326"/>
      <c r="AQ203" s="326"/>
      <c r="AR203" s="326"/>
      <c r="AS203" s="326"/>
      <c r="AT203" s="327"/>
      <c r="AU203" s="328"/>
      <c r="AV203" s="329"/>
      <c r="AW203" s="329"/>
      <c r="AX203" s="331"/>
      <c r="AY203">
        <f t="shared" si="14"/>
        <v>2</v>
      </c>
    </row>
    <row r="204" spans="1:51" ht="24.75" customHeight="1" x14ac:dyDescent="0.15">
      <c r="A204" s="393"/>
      <c r="B204" s="394"/>
      <c r="C204" s="394"/>
      <c r="D204" s="394"/>
      <c r="E204" s="394"/>
      <c r="F204" s="395"/>
      <c r="G204" s="322"/>
      <c r="H204" s="323"/>
      <c r="I204" s="323"/>
      <c r="J204" s="323"/>
      <c r="K204" s="324"/>
      <c r="L204" s="325"/>
      <c r="M204" s="326"/>
      <c r="N204" s="326"/>
      <c r="O204" s="326"/>
      <c r="P204" s="326"/>
      <c r="Q204" s="326"/>
      <c r="R204" s="326"/>
      <c r="S204" s="326"/>
      <c r="T204" s="326"/>
      <c r="U204" s="326"/>
      <c r="V204" s="326"/>
      <c r="W204" s="326"/>
      <c r="X204" s="327"/>
      <c r="Y204" s="328"/>
      <c r="Z204" s="329"/>
      <c r="AA204" s="329"/>
      <c r="AB204" s="330"/>
      <c r="AC204" s="322"/>
      <c r="AD204" s="323"/>
      <c r="AE204" s="323"/>
      <c r="AF204" s="323"/>
      <c r="AG204" s="324"/>
      <c r="AH204" s="325"/>
      <c r="AI204" s="326"/>
      <c r="AJ204" s="326"/>
      <c r="AK204" s="326"/>
      <c r="AL204" s="326"/>
      <c r="AM204" s="326"/>
      <c r="AN204" s="326"/>
      <c r="AO204" s="326"/>
      <c r="AP204" s="326"/>
      <c r="AQ204" s="326"/>
      <c r="AR204" s="326"/>
      <c r="AS204" s="326"/>
      <c r="AT204" s="327"/>
      <c r="AU204" s="328"/>
      <c r="AV204" s="329"/>
      <c r="AW204" s="329"/>
      <c r="AX204" s="331"/>
      <c r="AY204">
        <f t="shared" si="14"/>
        <v>2</v>
      </c>
    </row>
    <row r="205" spans="1:51" ht="24.75" customHeight="1" x14ac:dyDescent="0.15">
      <c r="A205" s="393"/>
      <c r="B205" s="394"/>
      <c r="C205" s="394"/>
      <c r="D205" s="394"/>
      <c r="E205" s="394"/>
      <c r="F205" s="395"/>
      <c r="G205" s="322"/>
      <c r="H205" s="323"/>
      <c r="I205" s="323"/>
      <c r="J205" s="323"/>
      <c r="K205" s="324"/>
      <c r="L205" s="325"/>
      <c r="M205" s="326"/>
      <c r="N205" s="326"/>
      <c r="O205" s="326"/>
      <c r="P205" s="326"/>
      <c r="Q205" s="326"/>
      <c r="R205" s="326"/>
      <c r="S205" s="326"/>
      <c r="T205" s="326"/>
      <c r="U205" s="326"/>
      <c r="V205" s="326"/>
      <c r="W205" s="326"/>
      <c r="X205" s="327"/>
      <c r="Y205" s="328"/>
      <c r="Z205" s="329"/>
      <c r="AA205" s="329"/>
      <c r="AB205" s="330"/>
      <c r="AC205" s="322"/>
      <c r="AD205" s="323"/>
      <c r="AE205" s="323"/>
      <c r="AF205" s="323"/>
      <c r="AG205" s="324"/>
      <c r="AH205" s="325"/>
      <c r="AI205" s="326"/>
      <c r="AJ205" s="326"/>
      <c r="AK205" s="326"/>
      <c r="AL205" s="326"/>
      <c r="AM205" s="326"/>
      <c r="AN205" s="326"/>
      <c r="AO205" s="326"/>
      <c r="AP205" s="326"/>
      <c r="AQ205" s="326"/>
      <c r="AR205" s="326"/>
      <c r="AS205" s="326"/>
      <c r="AT205" s="327"/>
      <c r="AU205" s="328"/>
      <c r="AV205" s="329"/>
      <c r="AW205" s="329"/>
      <c r="AX205" s="331"/>
      <c r="AY205">
        <f t="shared" si="14"/>
        <v>2</v>
      </c>
    </row>
    <row r="206" spans="1:51" ht="24.75" customHeight="1" x14ac:dyDescent="0.15">
      <c r="A206" s="393"/>
      <c r="B206" s="394"/>
      <c r="C206" s="394"/>
      <c r="D206" s="394"/>
      <c r="E206" s="394"/>
      <c r="F206" s="395"/>
      <c r="G206" s="322"/>
      <c r="H206" s="323"/>
      <c r="I206" s="323"/>
      <c r="J206" s="323"/>
      <c r="K206" s="324"/>
      <c r="L206" s="325"/>
      <c r="M206" s="326"/>
      <c r="N206" s="326"/>
      <c r="O206" s="326"/>
      <c r="P206" s="326"/>
      <c r="Q206" s="326"/>
      <c r="R206" s="326"/>
      <c r="S206" s="326"/>
      <c r="T206" s="326"/>
      <c r="U206" s="326"/>
      <c r="V206" s="326"/>
      <c r="W206" s="326"/>
      <c r="X206" s="327"/>
      <c r="Y206" s="328"/>
      <c r="Z206" s="329"/>
      <c r="AA206" s="329"/>
      <c r="AB206" s="330"/>
      <c r="AC206" s="322"/>
      <c r="AD206" s="323"/>
      <c r="AE206" s="323"/>
      <c r="AF206" s="323"/>
      <c r="AG206" s="324"/>
      <c r="AH206" s="325"/>
      <c r="AI206" s="326"/>
      <c r="AJ206" s="326"/>
      <c r="AK206" s="326"/>
      <c r="AL206" s="326"/>
      <c r="AM206" s="326"/>
      <c r="AN206" s="326"/>
      <c r="AO206" s="326"/>
      <c r="AP206" s="326"/>
      <c r="AQ206" s="326"/>
      <c r="AR206" s="326"/>
      <c r="AS206" s="326"/>
      <c r="AT206" s="327"/>
      <c r="AU206" s="328"/>
      <c r="AV206" s="329"/>
      <c r="AW206" s="329"/>
      <c r="AX206" s="331"/>
      <c r="AY206">
        <f t="shared" si="14"/>
        <v>2</v>
      </c>
    </row>
    <row r="207" spans="1:51" ht="24.75" customHeight="1" x14ac:dyDescent="0.15">
      <c r="A207" s="393"/>
      <c r="B207" s="394"/>
      <c r="C207" s="394"/>
      <c r="D207" s="394"/>
      <c r="E207" s="394"/>
      <c r="F207" s="395"/>
      <c r="G207" s="322"/>
      <c r="H207" s="323"/>
      <c r="I207" s="323"/>
      <c r="J207" s="323"/>
      <c r="K207" s="324"/>
      <c r="L207" s="325"/>
      <c r="M207" s="326"/>
      <c r="N207" s="326"/>
      <c r="O207" s="326"/>
      <c r="P207" s="326"/>
      <c r="Q207" s="326"/>
      <c r="R207" s="326"/>
      <c r="S207" s="326"/>
      <c r="T207" s="326"/>
      <c r="U207" s="326"/>
      <c r="V207" s="326"/>
      <c r="W207" s="326"/>
      <c r="X207" s="327"/>
      <c r="Y207" s="328"/>
      <c r="Z207" s="329"/>
      <c r="AA207" s="329"/>
      <c r="AB207" s="330"/>
      <c r="AC207" s="322"/>
      <c r="AD207" s="323"/>
      <c r="AE207" s="323"/>
      <c r="AF207" s="323"/>
      <c r="AG207" s="324"/>
      <c r="AH207" s="325"/>
      <c r="AI207" s="326"/>
      <c r="AJ207" s="326"/>
      <c r="AK207" s="326"/>
      <c r="AL207" s="326"/>
      <c r="AM207" s="326"/>
      <c r="AN207" s="326"/>
      <c r="AO207" s="326"/>
      <c r="AP207" s="326"/>
      <c r="AQ207" s="326"/>
      <c r="AR207" s="326"/>
      <c r="AS207" s="326"/>
      <c r="AT207" s="327"/>
      <c r="AU207" s="328"/>
      <c r="AV207" s="329"/>
      <c r="AW207" s="329"/>
      <c r="AX207" s="331"/>
      <c r="AY207">
        <f t="shared" si="14"/>
        <v>2</v>
      </c>
    </row>
    <row r="208" spans="1:51" ht="24.75" customHeight="1" x14ac:dyDescent="0.15">
      <c r="A208" s="393"/>
      <c r="B208" s="394"/>
      <c r="C208" s="394"/>
      <c r="D208" s="394"/>
      <c r="E208" s="394"/>
      <c r="F208" s="395"/>
      <c r="G208" s="322"/>
      <c r="H208" s="323"/>
      <c r="I208" s="323"/>
      <c r="J208" s="323"/>
      <c r="K208" s="324"/>
      <c r="L208" s="325"/>
      <c r="M208" s="326"/>
      <c r="N208" s="326"/>
      <c r="O208" s="326"/>
      <c r="P208" s="326"/>
      <c r="Q208" s="326"/>
      <c r="R208" s="326"/>
      <c r="S208" s="326"/>
      <c r="T208" s="326"/>
      <c r="U208" s="326"/>
      <c r="V208" s="326"/>
      <c r="W208" s="326"/>
      <c r="X208" s="327"/>
      <c r="Y208" s="328"/>
      <c r="Z208" s="329"/>
      <c r="AA208" s="329"/>
      <c r="AB208" s="330"/>
      <c r="AC208" s="322"/>
      <c r="AD208" s="323"/>
      <c r="AE208" s="323"/>
      <c r="AF208" s="323"/>
      <c r="AG208" s="324"/>
      <c r="AH208" s="325"/>
      <c r="AI208" s="326"/>
      <c r="AJ208" s="326"/>
      <c r="AK208" s="326"/>
      <c r="AL208" s="326"/>
      <c r="AM208" s="326"/>
      <c r="AN208" s="326"/>
      <c r="AO208" s="326"/>
      <c r="AP208" s="326"/>
      <c r="AQ208" s="326"/>
      <c r="AR208" s="326"/>
      <c r="AS208" s="326"/>
      <c r="AT208" s="327"/>
      <c r="AU208" s="328"/>
      <c r="AV208" s="329"/>
      <c r="AW208" s="329"/>
      <c r="AX208" s="331"/>
      <c r="AY208">
        <f t="shared" si="14"/>
        <v>2</v>
      </c>
    </row>
    <row r="209" spans="1:51" ht="24.75" customHeight="1" x14ac:dyDescent="0.15">
      <c r="A209" s="393"/>
      <c r="B209" s="394"/>
      <c r="C209" s="394"/>
      <c r="D209" s="394"/>
      <c r="E209" s="394"/>
      <c r="F209" s="395"/>
      <c r="G209" s="322"/>
      <c r="H209" s="323"/>
      <c r="I209" s="323"/>
      <c r="J209" s="323"/>
      <c r="K209" s="324"/>
      <c r="L209" s="325"/>
      <c r="M209" s="326"/>
      <c r="N209" s="326"/>
      <c r="O209" s="326"/>
      <c r="P209" s="326"/>
      <c r="Q209" s="326"/>
      <c r="R209" s="326"/>
      <c r="S209" s="326"/>
      <c r="T209" s="326"/>
      <c r="U209" s="326"/>
      <c r="V209" s="326"/>
      <c r="W209" s="326"/>
      <c r="X209" s="327"/>
      <c r="Y209" s="328"/>
      <c r="Z209" s="329"/>
      <c r="AA209" s="329"/>
      <c r="AB209" s="330"/>
      <c r="AC209" s="322"/>
      <c r="AD209" s="323"/>
      <c r="AE209" s="323"/>
      <c r="AF209" s="323"/>
      <c r="AG209" s="324"/>
      <c r="AH209" s="325"/>
      <c r="AI209" s="326"/>
      <c r="AJ209" s="326"/>
      <c r="AK209" s="326"/>
      <c r="AL209" s="326"/>
      <c r="AM209" s="326"/>
      <c r="AN209" s="326"/>
      <c r="AO209" s="326"/>
      <c r="AP209" s="326"/>
      <c r="AQ209" s="326"/>
      <c r="AR209" s="326"/>
      <c r="AS209" s="326"/>
      <c r="AT209" s="327"/>
      <c r="AU209" s="328"/>
      <c r="AV209" s="329"/>
      <c r="AW209" s="329"/>
      <c r="AX209" s="331"/>
      <c r="AY209">
        <f t="shared" si="14"/>
        <v>2</v>
      </c>
    </row>
    <row r="210" spans="1:51" ht="24.75" customHeight="1" thickBot="1" x14ac:dyDescent="0.2">
      <c r="A210" s="393"/>
      <c r="B210" s="394"/>
      <c r="C210" s="394"/>
      <c r="D210" s="394"/>
      <c r="E210" s="394"/>
      <c r="F210" s="395"/>
      <c r="G210" s="313" t="s">
        <v>16</v>
      </c>
      <c r="H210" s="314"/>
      <c r="I210" s="314"/>
      <c r="J210" s="314"/>
      <c r="K210" s="314"/>
      <c r="L210" s="315"/>
      <c r="M210" s="316"/>
      <c r="N210" s="316"/>
      <c r="O210" s="316"/>
      <c r="P210" s="316"/>
      <c r="Q210" s="316"/>
      <c r="R210" s="316"/>
      <c r="S210" s="316"/>
      <c r="T210" s="316"/>
      <c r="U210" s="316"/>
      <c r="V210" s="316"/>
      <c r="W210" s="316"/>
      <c r="X210" s="317"/>
      <c r="Y210" s="318">
        <f>SUM(Y200:AB209)</f>
        <v>719</v>
      </c>
      <c r="Z210" s="319"/>
      <c r="AA210" s="319"/>
      <c r="AB210" s="320"/>
      <c r="AC210" s="313" t="s">
        <v>16</v>
      </c>
      <c r="AD210" s="314"/>
      <c r="AE210" s="314"/>
      <c r="AF210" s="314"/>
      <c r="AG210" s="314"/>
      <c r="AH210" s="315"/>
      <c r="AI210" s="316"/>
      <c r="AJ210" s="316"/>
      <c r="AK210" s="316"/>
      <c r="AL210" s="316"/>
      <c r="AM210" s="316"/>
      <c r="AN210" s="316"/>
      <c r="AO210" s="316"/>
      <c r="AP210" s="316"/>
      <c r="AQ210" s="316"/>
      <c r="AR210" s="316"/>
      <c r="AS210" s="316"/>
      <c r="AT210" s="317"/>
      <c r="AU210" s="318">
        <f>SUM(AU200:AX209)</f>
        <v>0</v>
      </c>
      <c r="AV210" s="319"/>
      <c r="AW210" s="319"/>
      <c r="AX210" s="321"/>
      <c r="AY210">
        <f t="shared" si="14"/>
        <v>2</v>
      </c>
    </row>
    <row r="211" spans="1:51" ht="21.75" customHeight="1" x14ac:dyDescent="0.15">
      <c r="A211" s="393"/>
      <c r="B211" s="394"/>
      <c r="C211" s="394"/>
      <c r="D211" s="394"/>
      <c r="E211" s="394"/>
      <c r="F211" s="395"/>
      <c r="G211" s="347" t="s">
        <v>814</v>
      </c>
      <c r="H211" s="348"/>
      <c r="I211" s="348"/>
      <c r="J211" s="348"/>
      <c r="K211" s="348"/>
      <c r="L211" s="348"/>
      <c r="M211" s="348"/>
      <c r="N211" s="348"/>
      <c r="O211" s="348"/>
      <c r="P211" s="348"/>
      <c r="Q211" s="348"/>
      <c r="R211" s="348"/>
      <c r="S211" s="348"/>
      <c r="T211" s="348"/>
      <c r="U211" s="348"/>
      <c r="V211" s="348"/>
      <c r="W211" s="348"/>
      <c r="X211" s="348"/>
      <c r="Y211" s="348"/>
      <c r="Z211" s="348"/>
      <c r="AA211" s="348"/>
      <c r="AB211" s="349"/>
      <c r="AC211" s="347" t="s">
        <v>784</v>
      </c>
      <c r="AD211" s="348"/>
      <c r="AE211" s="348"/>
      <c r="AF211" s="348"/>
      <c r="AG211" s="348"/>
      <c r="AH211" s="348"/>
      <c r="AI211" s="348"/>
      <c r="AJ211" s="348"/>
      <c r="AK211" s="348"/>
      <c r="AL211" s="348"/>
      <c r="AM211" s="348"/>
      <c r="AN211" s="348"/>
      <c r="AO211" s="348"/>
      <c r="AP211" s="348"/>
      <c r="AQ211" s="348"/>
      <c r="AR211" s="348"/>
      <c r="AS211" s="348"/>
      <c r="AT211" s="348"/>
      <c r="AU211" s="348"/>
      <c r="AV211" s="348"/>
      <c r="AW211" s="348"/>
      <c r="AX211" s="350"/>
      <c r="AY211">
        <f>COUNTA($G$213,$AC$213)</f>
        <v>1</v>
      </c>
    </row>
    <row r="212" spans="1:51" ht="24.75" customHeight="1" x14ac:dyDescent="0.15">
      <c r="A212" s="393"/>
      <c r="B212" s="394"/>
      <c r="C212" s="394"/>
      <c r="D212" s="394"/>
      <c r="E212" s="394"/>
      <c r="F212" s="395"/>
      <c r="G212" s="351" t="s">
        <v>13</v>
      </c>
      <c r="H212" s="352"/>
      <c r="I212" s="352"/>
      <c r="J212" s="352"/>
      <c r="K212" s="352"/>
      <c r="L212" s="353" t="s">
        <v>14</v>
      </c>
      <c r="M212" s="352"/>
      <c r="N212" s="352"/>
      <c r="O212" s="352"/>
      <c r="P212" s="352"/>
      <c r="Q212" s="352"/>
      <c r="R212" s="352"/>
      <c r="S212" s="352"/>
      <c r="T212" s="352"/>
      <c r="U212" s="352"/>
      <c r="V212" s="352"/>
      <c r="W212" s="352"/>
      <c r="X212" s="354"/>
      <c r="Y212" s="355" t="s">
        <v>15</v>
      </c>
      <c r="Z212" s="356"/>
      <c r="AA212" s="356"/>
      <c r="AB212" s="357"/>
      <c r="AC212" s="351" t="s">
        <v>13</v>
      </c>
      <c r="AD212" s="352"/>
      <c r="AE212" s="352"/>
      <c r="AF212" s="352"/>
      <c r="AG212" s="352"/>
      <c r="AH212" s="353" t="s">
        <v>14</v>
      </c>
      <c r="AI212" s="352"/>
      <c r="AJ212" s="352"/>
      <c r="AK212" s="352"/>
      <c r="AL212" s="352"/>
      <c r="AM212" s="352"/>
      <c r="AN212" s="352"/>
      <c r="AO212" s="352"/>
      <c r="AP212" s="352"/>
      <c r="AQ212" s="352"/>
      <c r="AR212" s="352"/>
      <c r="AS212" s="352"/>
      <c r="AT212" s="354"/>
      <c r="AU212" s="355" t="s">
        <v>15</v>
      </c>
      <c r="AV212" s="356"/>
      <c r="AW212" s="356"/>
      <c r="AX212" s="358"/>
      <c r="AY212">
        <f>$AY$211</f>
        <v>1</v>
      </c>
    </row>
    <row r="213" spans="1:51" ht="24.75" customHeight="1" x14ac:dyDescent="0.15">
      <c r="A213" s="393"/>
      <c r="B213" s="394"/>
      <c r="C213" s="394"/>
      <c r="D213" s="394"/>
      <c r="E213" s="394"/>
      <c r="F213" s="395"/>
      <c r="G213" s="337" t="s">
        <v>815</v>
      </c>
      <c r="H213" s="338"/>
      <c r="I213" s="338"/>
      <c r="J213" s="338"/>
      <c r="K213" s="339"/>
      <c r="L213" s="340" t="s">
        <v>835</v>
      </c>
      <c r="M213" s="341"/>
      <c r="N213" s="341"/>
      <c r="O213" s="341"/>
      <c r="P213" s="341"/>
      <c r="Q213" s="341"/>
      <c r="R213" s="341"/>
      <c r="S213" s="341"/>
      <c r="T213" s="341"/>
      <c r="U213" s="341"/>
      <c r="V213" s="341"/>
      <c r="W213" s="341"/>
      <c r="X213" s="342"/>
      <c r="Y213" s="343">
        <v>2</v>
      </c>
      <c r="Z213" s="344"/>
      <c r="AA213" s="344"/>
      <c r="AB213" s="345"/>
      <c r="AC213" s="337"/>
      <c r="AD213" s="338"/>
      <c r="AE213" s="338"/>
      <c r="AF213" s="338"/>
      <c r="AG213" s="339"/>
      <c r="AH213" s="340"/>
      <c r="AI213" s="341"/>
      <c r="AJ213" s="341"/>
      <c r="AK213" s="341"/>
      <c r="AL213" s="341"/>
      <c r="AM213" s="341"/>
      <c r="AN213" s="341"/>
      <c r="AO213" s="341"/>
      <c r="AP213" s="341"/>
      <c r="AQ213" s="341"/>
      <c r="AR213" s="341"/>
      <c r="AS213" s="341"/>
      <c r="AT213" s="342"/>
      <c r="AU213" s="343"/>
      <c r="AV213" s="344"/>
      <c r="AW213" s="344"/>
      <c r="AX213" s="346"/>
      <c r="AY213">
        <f t="shared" ref="AY213:AY222" si="15">$AY$211</f>
        <v>1</v>
      </c>
    </row>
    <row r="214" spans="1:51" ht="24.75" customHeight="1" x14ac:dyDescent="0.15">
      <c r="A214" s="393"/>
      <c r="B214" s="394"/>
      <c r="C214" s="394"/>
      <c r="D214" s="394"/>
      <c r="E214" s="394"/>
      <c r="F214" s="395"/>
      <c r="G214" s="322"/>
      <c r="H214" s="323"/>
      <c r="I214" s="323"/>
      <c r="J214" s="323"/>
      <c r="K214" s="324"/>
      <c r="L214" s="325"/>
      <c r="M214" s="326"/>
      <c r="N214" s="326"/>
      <c r="O214" s="326"/>
      <c r="P214" s="326"/>
      <c r="Q214" s="326"/>
      <c r="R214" s="326"/>
      <c r="S214" s="326"/>
      <c r="T214" s="326"/>
      <c r="U214" s="326"/>
      <c r="V214" s="326"/>
      <c r="W214" s="326"/>
      <c r="X214" s="327"/>
      <c r="Y214" s="328"/>
      <c r="Z214" s="329"/>
      <c r="AA214" s="329"/>
      <c r="AB214" s="330"/>
      <c r="AC214" s="322"/>
      <c r="AD214" s="323"/>
      <c r="AE214" s="323"/>
      <c r="AF214" s="323"/>
      <c r="AG214" s="324"/>
      <c r="AH214" s="325"/>
      <c r="AI214" s="326"/>
      <c r="AJ214" s="326"/>
      <c r="AK214" s="326"/>
      <c r="AL214" s="326"/>
      <c r="AM214" s="326"/>
      <c r="AN214" s="326"/>
      <c r="AO214" s="326"/>
      <c r="AP214" s="326"/>
      <c r="AQ214" s="326"/>
      <c r="AR214" s="326"/>
      <c r="AS214" s="326"/>
      <c r="AT214" s="327"/>
      <c r="AU214" s="328"/>
      <c r="AV214" s="329"/>
      <c r="AW214" s="329"/>
      <c r="AX214" s="331"/>
      <c r="AY214">
        <f t="shared" si="15"/>
        <v>1</v>
      </c>
    </row>
    <row r="215" spans="1:51" ht="24.75" customHeight="1" x14ac:dyDescent="0.15">
      <c r="A215" s="393"/>
      <c r="B215" s="394"/>
      <c r="C215" s="394"/>
      <c r="D215" s="394"/>
      <c r="E215" s="394"/>
      <c r="F215" s="395"/>
      <c r="G215" s="322"/>
      <c r="H215" s="323"/>
      <c r="I215" s="323"/>
      <c r="J215" s="323"/>
      <c r="K215" s="324"/>
      <c r="L215" s="325"/>
      <c r="M215" s="326"/>
      <c r="N215" s="326"/>
      <c r="O215" s="326"/>
      <c r="P215" s="326"/>
      <c r="Q215" s="326"/>
      <c r="R215" s="326"/>
      <c r="S215" s="326"/>
      <c r="T215" s="326"/>
      <c r="U215" s="326"/>
      <c r="V215" s="326"/>
      <c r="W215" s="326"/>
      <c r="X215" s="327"/>
      <c r="Y215" s="328"/>
      <c r="Z215" s="329"/>
      <c r="AA215" s="329"/>
      <c r="AB215" s="330"/>
      <c r="AC215" s="322"/>
      <c r="AD215" s="323"/>
      <c r="AE215" s="323"/>
      <c r="AF215" s="323"/>
      <c r="AG215" s="324"/>
      <c r="AH215" s="325"/>
      <c r="AI215" s="326"/>
      <c r="AJ215" s="326"/>
      <c r="AK215" s="326"/>
      <c r="AL215" s="326"/>
      <c r="AM215" s="326"/>
      <c r="AN215" s="326"/>
      <c r="AO215" s="326"/>
      <c r="AP215" s="326"/>
      <c r="AQ215" s="326"/>
      <c r="AR215" s="326"/>
      <c r="AS215" s="326"/>
      <c r="AT215" s="327"/>
      <c r="AU215" s="328"/>
      <c r="AV215" s="329"/>
      <c r="AW215" s="329"/>
      <c r="AX215" s="331"/>
      <c r="AY215">
        <f t="shared" si="15"/>
        <v>1</v>
      </c>
    </row>
    <row r="216" spans="1:51" ht="24.75" customHeight="1" x14ac:dyDescent="0.15">
      <c r="A216" s="393"/>
      <c r="B216" s="394"/>
      <c r="C216" s="394"/>
      <c r="D216" s="394"/>
      <c r="E216" s="394"/>
      <c r="F216" s="395"/>
      <c r="G216" s="322"/>
      <c r="H216" s="323"/>
      <c r="I216" s="323"/>
      <c r="J216" s="323"/>
      <c r="K216" s="324"/>
      <c r="L216" s="325"/>
      <c r="M216" s="326"/>
      <c r="N216" s="326"/>
      <c r="O216" s="326"/>
      <c r="P216" s="326"/>
      <c r="Q216" s="326"/>
      <c r="R216" s="326"/>
      <c r="S216" s="326"/>
      <c r="T216" s="326"/>
      <c r="U216" s="326"/>
      <c r="V216" s="326"/>
      <c r="W216" s="326"/>
      <c r="X216" s="327"/>
      <c r="Y216" s="328"/>
      <c r="Z216" s="329"/>
      <c r="AA216" s="329"/>
      <c r="AB216" s="330"/>
      <c r="AC216" s="322"/>
      <c r="AD216" s="323"/>
      <c r="AE216" s="323"/>
      <c r="AF216" s="323"/>
      <c r="AG216" s="324"/>
      <c r="AH216" s="325"/>
      <c r="AI216" s="326"/>
      <c r="AJ216" s="326"/>
      <c r="AK216" s="326"/>
      <c r="AL216" s="326"/>
      <c r="AM216" s="326"/>
      <c r="AN216" s="326"/>
      <c r="AO216" s="326"/>
      <c r="AP216" s="326"/>
      <c r="AQ216" s="326"/>
      <c r="AR216" s="326"/>
      <c r="AS216" s="326"/>
      <c r="AT216" s="327"/>
      <c r="AU216" s="328"/>
      <c r="AV216" s="329"/>
      <c r="AW216" s="329"/>
      <c r="AX216" s="331"/>
      <c r="AY216">
        <f t="shared" si="15"/>
        <v>1</v>
      </c>
    </row>
    <row r="217" spans="1:51" ht="24.75" customHeight="1" x14ac:dyDescent="0.15">
      <c r="A217" s="393"/>
      <c r="B217" s="394"/>
      <c r="C217" s="394"/>
      <c r="D217" s="394"/>
      <c r="E217" s="394"/>
      <c r="F217" s="395"/>
      <c r="G217" s="322"/>
      <c r="H217" s="323"/>
      <c r="I217" s="323"/>
      <c r="J217" s="323"/>
      <c r="K217" s="324"/>
      <c r="L217" s="325"/>
      <c r="M217" s="326"/>
      <c r="N217" s="326"/>
      <c r="O217" s="326"/>
      <c r="P217" s="326"/>
      <c r="Q217" s="326"/>
      <c r="R217" s="326"/>
      <c r="S217" s="326"/>
      <c r="T217" s="326"/>
      <c r="U217" s="326"/>
      <c r="V217" s="326"/>
      <c r="W217" s="326"/>
      <c r="X217" s="327"/>
      <c r="Y217" s="328"/>
      <c r="Z217" s="329"/>
      <c r="AA217" s="329"/>
      <c r="AB217" s="330"/>
      <c r="AC217" s="322"/>
      <c r="AD217" s="323"/>
      <c r="AE217" s="323"/>
      <c r="AF217" s="323"/>
      <c r="AG217" s="324"/>
      <c r="AH217" s="325"/>
      <c r="AI217" s="326"/>
      <c r="AJ217" s="326"/>
      <c r="AK217" s="326"/>
      <c r="AL217" s="326"/>
      <c r="AM217" s="326"/>
      <c r="AN217" s="326"/>
      <c r="AO217" s="326"/>
      <c r="AP217" s="326"/>
      <c r="AQ217" s="326"/>
      <c r="AR217" s="326"/>
      <c r="AS217" s="326"/>
      <c r="AT217" s="327"/>
      <c r="AU217" s="328"/>
      <c r="AV217" s="329"/>
      <c r="AW217" s="329"/>
      <c r="AX217" s="331"/>
      <c r="AY217">
        <f t="shared" si="15"/>
        <v>1</v>
      </c>
    </row>
    <row r="218" spans="1:51" ht="24.75" customHeight="1" x14ac:dyDescent="0.15">
      <c r="A218" s="393"/>
      <c r="B218" s="394"/>
      <c r="C218" s="394"/>
      <c r="D218" s="394"/>
      <c r="E218" s="394"/>
      <c r="F218" s="395"/>
      <c r="G218" s="322"/>
      <c r="H218" s="323"/>
      <c r="I218" s="323"/>
      <c r="J218" s="323"/>
      <c r="K218" s="324"/>
      <c r="L218" s="325"/>
      <c r="M218" s="326"/>
      <c r="N218" s="326"/>
      <c r="O218" s="326"/>
      <c r="P218" s="326"/>
      <c r="Q218" s="326"/>
      <c r="R218" s="326"/>
      <c r="S218" s="326"/>
      <c r="T218" s="326"/>
      <c r="U218" s="326"/>
      <c r="V218" s="326"/>
      <c r="W218" s="326"/>
      <c r="X218" s="327"/>
      <c r="Y218" s="328"/>
      <c r="Z218" s="329"/>
      <c r="AA218" s="329"/>
      <c r="AB218" s="330"/>
      <c r="AC218" s="322"/>
      <c r="AD218" s="323"/>
      <c r="AE218" s="323"/>
      <c r="AF218" s="323"/>
      <c r="AG218" s="324"/>
      <c r="AH218" s="325"/>
      <c r="AI218" s="326"/>
      <c r="AJ218" s="326"/>
      <c r="AK218" s="326"/>
      <c r="AL218" s="326"/>
      <c r="AM218" s="326"/>
      <c r="AN218" s="326"/>
      <c r="AO218" s="326"/>
      <c r="AP218" s="326"/>
      <c r="AQ218" s="326"/>
      <c r="AR218" s="326"/>
      <c r="AS218" s="326"/>
      <c r="AT218" s="327"/>
      <c r="AU218" s="328"/>
      <c r="AV218" s="329"/>
      <c r="AW218" s="329"/>
      <c r="AX218" s="331"/>
      <c r="AY218">
        <f t="shared" si="15"/>
        <v>1</v>
      </c>
    </row>
    <row r="219" spans="1:51" ht="24.75" customHeight="1" x14ac:dyDescent="0.15">
      <c r="A219" s="393"/>
      <c r="B219" s="394"/>
      <c r="C219" s="394"/>
      <c r="D219" s="394"/>
      <c r="E219" s="394"/>
      <c r="F219" s="395"/>
      <c r="G219" s="322"/>
      <c r="H219" s="323"/>
      <c r="I219" s="323"/>
      <c r="J219" s="323"/>
      <c r="K219" s="324"/>
      <c r="L219" s="325"/>
      <c r="M219" s="326"/>
      <c r="N219" s="326"/>
      <c r="O219" s="326"/>
      <c r="P219" s="326"/>
      <c r="Q219" s="326"/>
      <c r="R219" s="326"/>
      <c r="S219" s="326"/>
      <c r="T219" s="326"/>
      <c r="U219" s="326"/>
      <c r="V219" s="326"/>
      <c r="W219" s="326"/>
      <c r="X219" s="327"/>
      <c r="Y219" s="328"/>
      <c r="Z219" s="329"/>
      <c r="AA219" s="329"/>
      <c r="AB219" s="330"/>
      <c r="AC219" s="322"/>
      <c r="AD219" s="323"/>
      <c r="AE219" s="323"/>
      <c r="AF219" s="323"/>
      <c r="AG219" s="324"/>
      <c r="AH219" s="325"/>
      <c r="AI219" s="326"/>
      <c r="AJ219" s="326"/>
      <c r="AK219" s="326"/>
      <c r="AL219" s="326"/>
      <c r="AM219" s="326"/>
      <c r="AN219" s="326"/>
      <c r="AO219" s="326"/>
      <c r="AP219" s="326"/>
      <c r="AQ219" s="326"/>
      <c r="AR219" s="326"/>
      <c r="AS219" s="326"/>
      <c r="AT219" s="327"/>
      <c r="AU219" s="328"/>
      <c r="AV219" s="329"/>
      <c r="AW219" s="329"/>
      <c r="AX219" s="331"/>
      <c r="AY219">
        <f t="shared" si="15"/>
        <v>1</v>
      </c>
    </row>
    <row r="220" spans="1:51" ht="24.75" customHeight="1" x14ac:dyDescent="0.15">
      <c r="A220" s="393"/>
      <c r="B220" s="394"/>
      <c r="C220" s="394"/>
      <c r="D220" s="394"/>
      <c r="E220" s="394"/>
      <c r="F220" s="395"/>
      <c r="G220" s="322"/>
      <c r="H220" s="323"/>
      <c r="I220" s="323"/>
      <c r="J220" s="323"/>
      <c r="K220" s="324"/>
      <c r="L220" s="325"/>
      <c r="M220" s="326"/>
      <c r="N220" s="326"/>
      <c r="O220" s="326"/>
      <c r="P220" s="326"/>
      <c r="Q220" s="326"/>
      <c r="R220" s="326"/>
      <c r="S220" s="326"/>
      <c r="T220" s="326"/>
      <c r="U220" s="326"/>
      <c r="V220" s="326"/>
      <c r="W220" s="326"/>
      <c r="X220" s="327"/>
      <c r="Y220" s="328"/>
      <c r="Z220" s="329"/>
      <c r="AA220" s="329"/>
      <c r="AB220" s="330"/>
      <c r="AC220" s="322"/>
      <c r="AD220" s="323"/>
      <c r="AE220" s="323"/>
      <c r="AF220" s="323"/>
      <c r="AG220" s="324"/>
      <c r="AH220" s="325"/>
      <c r="AI220" s="326"/>
      <c r="AJ220" s="326"/>
      <c r="AK220" s="326"/>
      <c r="AL220" s="326"/>
      <c r="AM220" s="326"/>
      <c r="AN220" s="326"/>
      <c r="AO220" s="326"/>
      <c r="AP220" s="326"/>
      <c r="AQ220" s="326"/>
      <c r="AR220" s="326"/>
      <c r="AS220" s="326"/>
      <c r="AT220" s="327"/>
      <c r="AU220" s="328"/>
      <c r="AV220" s="329"/>
      <c r="AW220" s="329"/>
      <c r="AX220" s="331"/>
      <c r="AY220">
        <f t="shared" si="15"/>
        <v>1</v>
      </c>
    </row>
    <row r="221" spans="1:51" ht="24.75" customHeight="1" x14ac:dyDescent="0.15">
      <c r="A221" s="393"/>
      <c r="B221" s="394"/>
      <c r="C221" s="394"/>
      <c r="D221" s="394"/>
      <c r="E221" s="394"/>
      <c r="F221" s="395"/>
      <c r="G221" s="322"/>
      <c r="H221" s="323"/>
      <c r="I221" s="323"/>
      <c r="J221" s="323"/>
      <c r="K221" s="324"/>
      <c r="L221" s="325"/>
      <c r="M221" s="326"/>
      <c r="N221" s="326"/>
      <c r="O221" s="326"/>
      <c r="P221" s="326"/>
      <c r="Q221" s="326"/>
      <c r="R221" s="326"/>
      <c r="S221" s="326"/>
      <c r="T221" s="326"/>
      <c r="U221" s="326"/>
      <c r="V221" s="326"/>
      <c r="W221" s="326"/>
      <c r="X221" s="327"/>
      <c r="Y221" s="328"/>
      <c r="Z221" s="329"/>
      <c r="AA221" s="329"/>
      <c r="AB221" s="330"/>
      <c r="AC221" s="322"/>
      <c r="AD221" s="323"/>
      <c r="AE221" s="323"/>
      <c r="AF221" s="323"/>
      <c r="AG221" s="324"/>
      <c r="AH221" s="325"/>
      <c r="AI221" s="326"/>
      <c r="AJ221" s="326"/>
      <c r="AK221" s="326"/>
      <c r="AL221" s="326"/>
      <c r="AM221" s="326"/>
      <c r="AN221" s="326"/>
      <c r="AO221" s="326"/>
      <c r="AP221" s="326"/>
      <c r="AQ221" s="326"/>
      <c r="AR221" s="326"/>
      <c r="AS221" s="326"/>
      <c r="AT221" s="327"/>
      <c r="AU221" s="328"/>
      <c r="AV221" s="329"/>
      <c r="AW221" s="329"/>
      <c r="AX221" s="331"/>
      <c r="AY221">
        <f t="shared" si="15"/>
        <v>1</v>
      </c>
    </row>
    <row r="222" spans="1:51" ht="24.75" customHeight="1" x14ac:dyDescent="0.15">
      <c r="A222" s="393"/>
      <c r="B222" s="394"/>
      <c r="C222" s="394"/>
      <c r="D222" s="394"/>
      <c r="E222" s="394"/>
      <c r="F222" s="395"/>
      <c r="G222" s="322"/>
      <c r="H222" s="323"/>
      <c r="I222" s="323"/>
      <c r="J222" s="323"/>
      <c r="K222" s="324"/>
      <c r="L222" s="325"/>
      <c r="M222" s="326"/>
      <c r="N222" s="326"/>
      <c r="O222" s="326"/>
      <c r="P222" s="326"/>
      <c r="Q222" s="326"/>
      <c r="R222" s="326"/>
      <c r="S222" s="326"/>
      <c r="T222" s="326"/>
      <c r="U222" s="326"/>
      <c r="V222" s="326"/>
      <c r="W222" s="326"/>
      <c r="X222" s="327"/>
      <c r="Y222" s="328"/>
      <c r="Z222" s="329"/>
      <c r="AA222" s="329"/>
      <c r="AB222" s="330"/>
      <c r="AC222" s="322"/>
      <c r="AD222" s="323"/>
      <c r="AE222" s="323"/>
      <c r="AF222" s="323"/>
      <c r="AG222" s="324"/>
      <c r="AH222" s="325"/>
      <c r="AI222" s="326"/>
      <c r="AJ222" s="326"/>
      <c r="AK222" s="326"/>
      <c r="AL222" s="326"/>
      <c r="AM222" s="326"/>
      <c r="AN222" s="326"/>
      <c r="AO222" s="326"/>
      <c r="AP222" s="326"/>
      <c r="AQ222" s="326"/>
      <c r="AR222" s="326"/>
      <c r="AS222" s="326"/>
      <c r="AT222" s="327"/>
      <c r="AU222" s="328"/>
      <c r="AV222" s="329"/>
      <c r="AW222" s="329"/>
      <c r="AX222" s="331"/>
      <c r="AY222">
        <f t="shared" si="15"/>
        <v>1</v>
      </c>
    </row>
    <row r="223" spans="1:51" ht="24.75" customHeight="1" x14ac:dyDescent="0.15">
      <c r="A223" s="393"/>
      <c r="B223" s="394"/>
      <c r="C223" s="394"/>
      <c r="D223" s="394"/>
      <c r="E223" s="394"/>
      <c r="F223" s="395"/>
      <c r="G223" s="313" t="s">
        <v>16</v>
      </c>
      <c r="H223" s="314"/>
      <c r="I223" s="314"/>
      <c r="J223" s="314"/>
      <c r="K223" s="314"/>
      <c r="L223" s="315"/>
      <c r="M223" s="316"/>
      <c r="N223" s="316"/>
      <c r="O223" s="316"/>
      <c r="P223" s="316"/>
      <c r="Q223" s="316"/>
      <c r="R223" s="316"/>
      <c r="S223" s="316"/>
      <c r="T223" s="316"/>
      <c r="U223" s="316"/>
      <c r="V223" s="316"/>
      <c r="W223" s="316"/>
      <c r="X223" s="317"/>
      <c r="Y223" s="318">
        <f>SUM(Y213:AB222)</f>
        <v>2</v>
      </c>
      <c r="Z223" s="319"/>
      <c r="AA223" s="319"/>
      <c r="AB223" s="320"/>
      <c r="AC223" s="313" t="s">
        <v>16</v>
      </c>
      <c r="AD223" s="314"/>
      <c r="AE223" s="314"/>
      <c r="AF223" s="314"/>
      <c r="AG223" s="314"/>
      <c r="AH223" s="315"/>
      <c r="AI223" s="316"/>
      <c r="AJ223" s="316"/>
      <c r="AK223" s="316"/>
      <c r="AL223" s="316"/>
      <c r="AM223" s="316"/>
      <c r="AN223" s="316"/>
      <c r="AO223" s="316"/>
      <c r="AP223" s="316"/>
      <c r="AQ223" s="316"/>
      <c r="AR223" s="316"/>
      <c r="AS223" s="316"/>
      <c r="AT223" s="317"/>
      <c r="AU223" s="318">
        <f>SUM(AU213:AX222)</f>
        <v>0</v>
      </c>
      <c r="AV223" s="319"/>
      <c r="AW223" s="319"/>
      <c r="AX223" s="321"/>
      <c r="AY223">
        <f>$AY$211</f>
        <v>1</v>
      </c>
    </row>
    <row r="224" spans="1:51" ht="21.75" hidden="1" customHeight="1" x14ac:dyDescent="0.15">
      <c r="A224" s="393"/>
      <c r="B224" s="394"/>
      <c r="C224" s="394"/>
      <c r="D224" s="394"/>
      <c r="E224" s="394"/>
      <c r="F224" s="395"/>
      <c r="G224" s="347" t="s">
        <v>79</v>
      </c>
      <c r="H224" s="348"/>
      <c r="I224" s="348"/>
      <c r="J224" s="348"/>
      <c r="K224" s="348"/>
      <c r="L224" s="348"/>
      <c r="M224" s="348"/>
      <c r="N224" s="348"/>
      <c r="O224" s="348"/>
      <c r="P224" s="348"/>
      <c r="Q224" s="348"/>
      <c r="R224" s="348"/>
      <c r="S224" s="348"/>
      <c r="T224" s="348"/>
      <c r="U224" s="348"/>
      <c r="V224" s="348"/>
      <c r="W224" s="348"/>
      <c r="X224" s="348"/>
      <c r="Y224" s="348"/>
      <c r="Z224" s="348"/>
      <c r="AA224" s="348"/>
      <c r="AB224" s="349"/>
      <c r="AC224" s="347" t="s">
        <v>80</v>
      </c>
      <c r="AD224" s="348"/>
      <c r="AE224" s="348"/>
      <c r="AF224" s="348"/>
      <c r="AG224" s="348"/>
      <c r="AH224" s="348"/>
      <c r="AI224" s="348"/>
      <c r="AJ224" s="348"/>
      <c r="AK224" s="348"/>
      <c r="AL224" s="348"/>
      <c r="AM224" s="348"/>
      <c r="AN224" s="348"/>
      <c r="AO224" s="348"/>
      <c r="AP224" s="348"/>
      <c r="AQ224" s="348"/>
      <c r="AR224" s="348"/>
      <c r="AS224" s="348"/>
      <c r="AT224" s="348"/>
      <c r="AU224" s="348"/>
      <c r="AV224" s="348"/>
      <c r="AW224" s="348"/>
      <c r="AX224" s="350"/>
      <c r="AY224">
        <f>COUNTA($G$226,$AC$226)</f>
        <v>0</v>
      </c>
    </row>
    <row r="225" spans="1:51" ht="24.75" hidden="1" customHeight="1" x14ac:dyDescent="0.15">
      <c r="A225" s="393"/>
      <c r="B225" s="394"/>
      <c r="C225" s="394"/>
      <c r="D225" s="394"/>
      <c r="E225" s="394"/>
      <c r="F225" s="395"/>
      <c r="G225" s="351" t="s">
        <v>13</v>
      </c>
      <c r="H225" s="352"/>
      <c r="I225" s="352"/>
      <c r="J225" s="352"/>
      <c r="K225" s="352"/>
      <c r="L225" s="353" t="s">
        <v>14</v>
      </c>
      <c r="M225" s="352"/>
      <c r="N225" s="352"/>
      <c r="O225" s="352"/>
      <c r="P225" s="352"/>
      <c r="Q225" s="352"/>
      <c r="R225" s="352"/>
      <c r="S225" s="352"/>
      <c r="T225" s="352"/>
      <c r="U225" s="352"/>
      <c r="V225" s="352"/>
      <c r="W225" s="352"/>
      <c r="X225" s="354"/>
      <c r="Y225" s="355" t="s">
        <v>15</v>
      </c>
      <c r="Z225" s="356"/>
      <c r="AA225" s="356"/>
      <c r="AB225" s="357"/>
      <c r="AC225" s="351" t="s">
        <v>13</v>
      </c>
      <c r="AD225" s="352"/>
      <c r="AE225" s="352"/>
      <c r="AF225" s="352"/>
      <c r="AG225" s="352"/>
      <c r="AH225" s="353" t="s">
        <v>14</v>
      </c>
      <c r="AI225" s="352"/>
      <c r="AJ225" s="352"/>
      <c r="AK225" s="352"/>
      <c r="AL225" s="352"/>
      <c r="AM225" s="352"/>
      <c r="AN225" s="352"/>
      <c r="AO225" s="352"/>
      <c r="AP225" s="352"/>
      <c r="AQ225" s="352"/>
      <c r="AR225" s="352"/>
      <c r="AS225" s="352"/>
      <c r="AT225" s="354"/>
      <c r="AU225" s="355" t="s">
        <v>15</v>
      </c>
      <c r="AV225" s="356"/>
      <c r="AW225" s="356"/>
      <c r="AX225" s="358"/>
      <c r="AY225">
        <f>$AY$224</f>
        <v>0</v>
      </c>
    </row>
    <row r="226" spans="1:51" ht="24.75" hidden="1" customHeight="1" x14ac:dyDescent="0.15">
      <c r="A226" s="393"/>
      <c r="B226" s="394"/>
      <c r="C226" s="394"/>
      <c r="D226" s="394"/>
      <c r="E226" s="394"/>
      <c r="F226" s="395"/>
      <c r="G226" s="337"/>
      <c r="H226" s="338"/>
      <c r="I226" s="338"/>
      <c r="J226" s="338"/>
      <c r="K226" s="339"/>
      <c r="L226" s="340"/>
      <c r="M226" s="341"/>
      <c r="N226" s="341"/>
      <c r="O226" s="341"/>
      <c r="P226" s="341"/>
      <c r="Q226" s="341"/>
      <c r="R226" s="341"/>
      <c r="S226" s="341"/>
      <c r="T226" s="341"/>
      <c r="U226" s="341"/>
      <c r="V226" s="341"/>
      <c r="W226" s="341"/>
      <c r="X226" s="342"/>
      <c r="Y226" s="343"/>
      <c r="Z226" s="344"/>
      <c r="AA226" s="344"/>
      <c r="AB226" s="345"/>
      <c r="AC226" s="337"/>
      <c r="AD226" s="338"/>
      <c r="AE226" s="338"/>
      <c r="AF226" s="338"/>
      <c r="AG226" s="339"/>
      <c r="AH226" s="340"/>
      <c r="AI226" s="341"/>
      <c r="AJ226" s="341"/>
      <c r="AK226" s="341"/>
      <c r="AL226" s="341"/>
      <c r="AM226" s="341"/>
      <c r="AN226" s="341"/>
      <c r="AO226" s="341"/>
      <c r="AP226" s="341"/>
      <c r="AQ226" s="341"/>
      <c r="AR226" s="341"/>
      <c r="AS226" s="341"/>
      <c r="AT226" s="342"/>
      <c r="AU226" s="343"/>
      <c r="AV226" s="344"/>
      <c r="AW226" s="344"/>
      <c r="AX226" s="346"/>
      <c r="AY226">
        <f t="shared" ref="AY226:AY236" si="16">$AY$224</f>
        <v>0</v>
      </c>
    </row>
    <row r="227" spans="1:51" ht="24.75" hidden="1" customHeight="1" x14ac:dyDescent="0.15">
      <c r="A227" s="393"/>
      <c r="B227" s="394"/>
      <c r="C227" s="394"/>
      <c r="D227" s="394"/>
      <c r="E227" s="394"/>
      <c r="F227" s="395"/>
      <c r="G227" s="322"/>
      <c r="H227" s="323"/>
      <c r="I227" s="323"/>
      <c r="J227" s="323"/>
      <c r="K227" s="324"/>
      <c r="L227" s="325"/>
      <c r="M227" s="326"/>
      <c r="N227" s="326"/>
      <c r="O227" s="326"/>
      <c r="P227" s="326"/>
      <c r="Q227" s="326"/>
      <c r="R227" s="326"/>
      <c r="S227" s="326"/>
      <c r="T227" s="326"/>
      <c r="U227" s="326"/>
      <c r="V227" s="326"/>
      <c r="W227" s="326"/>
      <c r="X227" s="327"/>
      <c r="Y227" s="328"/>
      <c r="Z227" s="329"/>
      <c r="AA227" s="329"/>
      <c r="AB227" s="330"/>
      <c r="AC227" s="322"/>
      <c r="AD227" s="323"/>
      <c r="AE227" s="323"/>
      <c r="AF227" s="323"/>
      <c r="AG227" s="324"/>
      <c r="AH227" s="325"/>
      <c r="AI227" s="326"/>
      <c r="AJ227" s="326"/>
      <c r="AK227" s="326"/>
      <c r="AL227" s="326"/>
      <c r="AM227" s="326"/>
      <c r="AN227" s="326"/>
      <c r="AO227" s="326"/>
      <c r="AP227" s="326"/>
      <c r="AQ227" s="326"/>
      <c r="AR227" s="326"/>
      <c r="AS227" s="326"/>
      <c r="AT227" s="327"/>
      <c r="AU227" s="328"/>
      <c r="AV227" s="329"/>
      <c r="AW227" s="329"/>
      <c r="AX227" s="331"/>
      <c r="AY227">
        <f t="shared" si="16"/>
        <v>0</v>
      </c>
    </row>
    <row r="228" spans="1:51" ht="24.75" hidden="1" customHeight="1" x14ac:dyDescent="0.15">
      <c r="A228" s="393"/>
      <c r="B228" s="394"/>
      <c r="C228" s="394"/>
      <c r="D228" s="394"/>
      <c r="E228" s="394"/>
      <c r="F228" s="395"/>
      <c r="G228" s="322"/>
      <c r="H228" s="323"/>
      <c r="I228" s="323"/>
      <c r="J228" s="323"/>
      <c r="K228" s="324"/>
      <c r="L228" s="325"/>
      <c r="M228" s="326"/>
      <c r="N228" s="326"/>
      <c r="O228" s="326"/>
      <c r="P228" s="326"/>
      <c r="Q228" s="326"/>
      <c r="R228" s="326"/>
      <c r="S228" s="326"/>
      <c r="T228" s="326"/>
      <c r="U228" s="326"/>
      <c r="V228" s="326"/>
      <c r="W228" s="326"/>
      <c r="X228" s="327"/>
      <c r="Y228" s="328"/>
      <c r="Z228" s="329"/>
      <c r="AA228" s="329"/>
      <c r="AB228" s="330"/>
      <c r="AC228" s="322"/>
      <c r="AD228" s="323"/>
      <c r="AE228" s="323"/>
      <c r="AF228" s="323"/>
      <c r="AG228" s="324"/>
      <c r="AH228" s="325"/>
      <c r="AI228" s="326"/>
      <c r="AJ228" s="326"/>
      <c r="AK228" s="326"/>
      <c r="AL228" s="326"/>
      <c r="AM228" s="326"/>
      <c r="AN228" s="326"/>
      <c r="AO228" s="326"/>
      <c r="AP228" s="326"/>
      <c r="AQ228" s="326"/>
      <c r="AR228" s="326"/>
      <c r="AS228" s="326"/>
      <c r="AT228" s="327"/>
      <c r="AU228" s="328"/>
      <c r="AV228" s="329"/>
      <c r="AW228" s="329"/>
      <c r="AX228" s="331"/>
      <c r="AY228">
        <f t="shared" si="16"/>
        <v>0</v>
      </c>
    </row>
    <row r="229" spans="1:51" ht="24.75" hidden="1" customHeight="1" x14ac:dyDescent="0.15">
      <c r="A229" s="393"/>
      <c r="B229" s="394"/>
      <c r="C229" s="394"/>
      <c r="D229" s="394"/>
      <c r="E229" s="394"/>
      <c r="F229" s="395"/>
      <c r="G229" s="322"/>
      <c r="H229" s="323"/>
      <c r="I229" s="323"/>
      <c r="J229" s="323"/>
      <c r="K229" s="324"/>
      <c r="L229" s="325"/>
      <c r="M229" s="326"/>
      <c r="N229" s="326"/>
      <c r="O229" s="326"/>
      <c r="P229" s="326"/>
      <c r="Q229" s="326"/>
      <c r="R229" s="326"/>
      <c r="S229" s="326"/>
      <c r="T229" s="326"/>
      <c r="U229" s="326"/>
      <c r="V229" s="326"/>
      <c r="W229" s="326"/>
      <c r="X229" s="327"/>
      <c r="Y229" s="328"/>
      <c r="Z229" s="329"/>
      <c r="AA229" s="329"/>
      <c r="AB229" s="330"/>
      <c r="AC229" s="322"/>
      <c r="AD229" s="323"/>
      <c r="AE229" s="323"/>
      <c r="AF229" s="323"/>
      <c r="AG229" s="324"/>
      <c r="AH229" s="325"/>
      <c r="AI229" s="326"/>
      <c r="AJ229" s="326"/>
      <c r="AK229" s="326"/>
      <c r="AL229" s="326"/>
      <c r="AM229" s="326"/>
      <c r="AN229" s="326"/>
      <c r="AO229" s="326"/>
      <c r="AP229" s="326"/>
      <c r="AQ229" s="326"/>
      <c r="AR229" s="326"/>
      <c r="AS229" s="326"/>
      <c r="AT229" s="327"/>
      <c r="AU229" s="328"/>
      <c r="AV229" s="329"/>
      <c r="AW229" s="329"/>
      <c r="AX229" s="331"/>
      <c r="AY229">
        <f t="shared" si="16"/>
        <v>0</v>
      </c>
    </row>
    <row r="230" spans="1:51" ht="24.75" hidden="1" customHeight="1" x14ac:dyDescent="0.15">
      <c r="A230" s="393"/>
      <c r="B230" s="394"/>
      <c r="C230" s="394"/>
      <c r="D230" s="394"/>
      <c r="E230" s="394"/>
      <c r="F230" s="395"/>
      <c r="G230" s="322"/>
      <c r="H230" s="323"/>
      <c r="I230" s="323"/>
      <c r="J230" s="323"/>
      <c r="K230" s="324"/>
      <c r="L230" s="325"/>
      <c r="M230" s="326"/>
      <c r="N230" s="326"/>
      <c r="O230" s="326"/>
      <c r="P230" s="326"/>
      <c r="Q230" s="326"/>
      <c r="R230" s="326"/>
      <c r="S230" s="326"/>
      <c r="T230" s="326"/>
      <c r="U230" s="326"/>
      <c r="V230" s="326"/>
      <c r="W230" s="326"/>
      <c r="X230" s="327"/>
      <c r="Y230" s="328"/>
      <c r="Z230" s="329"/>
      <c r="AA230" s="329"/>
      <c r="AB230" s="330"/>
      <c r="AC230" s="322"/>
      <c r="AD230" s="323"/>
      <c r="AE230" s="323"/>
      <c r="AF230" s="323"/>
      <c r="AG230" s="324"/>
      <c r="AH230" s="325"/>
      <c r="AI230" s="326"/>
      <c r="AJ230" s="326"/>
      <c r="AK230" s="326"/>
      <c r="AL230" s="326"/>
      <c r="AM230" s="326"/>
      <c r="AN230" s="326"/>
      <c r="AO230" s="326"/>
      <c r="AP230" s="326"/>
      <c r="AQ230" s="326"/>
      <c r="AR230" s="326"/>
      <c r="AS230" s="326"/>
      <c r="AT230" s="327"/>
      <c r="AU230" s="328"/>
      <c r="AV230" s="329"/>
      <c r="AW230" s="329"/>
      <c r="AX230" s="331"/>
      <c r="AY230">
        <f t="shared" si="16"/>
        <v>0</v>
      </c>
    </row>
    <row r="231" spans="1:51" ht="24.75" hidden="1" customHeight="1" x14ac:dyDescent="0.15">
      <c r="A231" s="393"/>
      <c r="B231" s="394"/>
      <c r="C231" s="394"/>
      <c r="D231" s="394"/>
      <c r="E231" s="394"/>
      <c r="F231" s="395"/>
      <c r="G231" s="322"/>
      <c r="H231" s="323"/>
      <c r="I231" s="323"/>
      <c r="J231" s="323"/>
      <c r="K231" s="324"/>
      <c r="L231" s="325"/>
      <c r="M231" s="326"/>
      <c r="N231" s="326"/>
      <c r="O231" s="326"/>
      <c r="P231" s="326"/>
      <c r="Q231" s="326"/>
      <c r="R231" s="326"/>
      <c r="S231" s="326"/>
      <c r="T231" s="326"/>
      <c r="U231" s="326"/>
      <c r="V231" s="326"/>
      <c r="W231" s="326"/>
      <c r="X231" s="327"/>
      <c r="Y231" s="328"/>
      <c r="Z231" s="329"/>
      <c r="AA231" s="329"/>
      <c r="AB231" s="330"/>
      <c r="AC231" s="322"/>
      <c r="AD231" s="323"/>
      <c r="AE231" s="323"/>
      <c r="AF231" s="323"/>
      <c r="AG231" s="324"/>
      <c r="AH231" s="325"/>
      <c r="AI231" s="326"/>
      <c r="AJ231" s="326"/>
      <c r="AK231" s="326"/>
      <c r="AL231" s="326"/>
      <c r="AM231" s="326"/>
      <c r="AN231" s="326"/>
      <c r="AO231" s="326"/>
      <c r="AP231" s="326"/>
      <c r="AQ231" s="326"/>
      <c r="AR231" s="326"/>
      <c r="AS231" s="326"/>
      <c r="AT231" s="327"/>
      <c r="AU231" s="328"/>
      <c r="AV231" s="329"/>
      <c r="AW231" s="329"/>
      <c r="AX231" s="331"/>
      <c r="AY231">
        <f t="shared" si="16"/>
        <v>0</v>
      </c>
    </row>
    <row r="232" spans="1:51" ht="24.75" hidden="1" customHeight="1" x14ac:dyDescent="0.15">
      <c r="A232" s="393"/>
      <c r="B232" s="394"/>
      <c r="C232" s="394"/>
      <c r="D232" s="394"/>
      <c r="E232" s="394"/>
      <c r="F232" s="395"/>
      <c r="G232" s="322"/>
      <c r="H232" s="323"/>
      <c r="I232" s="323"/>
      <c r="J232" s="323"/>
      <c r="K232" s="324"/>
      <c r="L232" s="325"/>
      <c r="M232" s="326"/>
      <c r="N232" s="326"/>
      <c r="O232" s="326"/>
      <c r="P232" s="326"/>
      <c r="Q232" s="326"/>
      <c r="R232" s="326"/>
      <c r="S232" s="326"/>
      <c r="T232" s="326"/>
      <c r="U232" s="326"/>
      <c r="V232" s="326"/>
      <c r="W232" s="326"/>
      <c r="X232" s="327"/>
      <c r="Y232" s="328"/>
      <c r="Z232" s="329"/>
      <c r="AA232" s="329"/>
      <c r="AB232" s="330"/>
      <c r="AC232" s="322"/>
      <c r="AD232" s="323"/>
      <c r="AE232" s="323"/>
      <c r="AF232" s="323"/>
      <c r="AG232" s="324"/>
      <c r="AH232" s="325"/>
      <c r="AI232" s="326"/>
      <c r="AJ232" s="326"/>
      <c r="AK232" s="326"/>
      <c r="AL232" s="326"/>
      <c r="AM232" s="326"/>
      <c r="AN232" s="326"/>
      <c r="AO232" s="326"/>
      <c r="AP232" s="326"/>
      <c r="AQ232" s="326"/>
      <c r="AR232" s="326"/>
      <c r="AS232" s="326"/>
      <c r="AT232" s="327"/>
      <c r="AU232" s="328"/>
      <c r="AV232" s="329"/>
      <c r="AW232" s="329"/>
      <c r="AX232" s="331"/>
      <c r="AY232">
        <f t="shared" si="16"/>
        <v>0</v>
      </c>
    </row>
    <row r="233" spans="1:51" ht="24.75" hidden="1" customHeight="1" x14ac:dyDescent="0.15">
      <c r="A233" s="393"/>
      <c r="B233" s="394"/>
      <c r="C233" s="394"/>
      <c r="D233" s="394"/>
      <c r="E233" s="394"/>
      <c r="F233" s="395"/>
      <c r="G233" s="322"/>
      <c r="H233" s="323"/>
      <c r="I233" s="323"/>
      <c r="J233" s="323"/>
      <c r="K233" s="324"/>
      <c r="L233" s="325"/>
      <c r="M233" s="326"/>
      <c r="N233" s="326"/>
      <c r="O233" s="326"/>
      <c r="P233" s="326"/>
      <c r="Q233" s="326"/>
      <c r="R233" s="326"/>
      <c r="S233" s="326"/>
      <c r="T233" s="326"/>
      <c r="U233" s="326"/>
      <c r="V233" s="326"/>
      <c r="W233" s="326"/>
      <c r="X233" s="327"/>
      <c r="Y233" s="328"/>
      <c r="Z233" s="329"/>
      <c r="AA233" s="329"/>
      <c r="AB233" s="330"/>
      <c r="AC233" s="322"/>
      <c r="AD233" s="323"/>
      <c r="AE233" s="323"/>
      <c r="AF233" s="323"/>
      <c r="AG233" s="324"/>
      <c r="AH233" s="325"/>
      <c r="AI233" s="326"/>
      <c r="AJ233" s="326"/>
      <c r="AK233" s="326"/>
      <c r="AL233" s="326"/>
      <c r="AM233" s="326"/>
      <c r="AN233" s="326"/>
      <c r="AO233" s="326"/>
      <c r="AP233" s="326"/>
      <c r="AQ233" s="326"/>
      <c r="AR233" s="326"/>
      <c r="AS233" s="326"/>
      <c r="AT233" s="327"/>
      <c r="AU233" s="328"/>
      <c r="AV233" s="329"/>
      <c r="AW233" s="329"/>
      <c r="AX233" s="331"/>
      <c r="AY233">
        <f t="shared" si="16"/>
        <v>0</v>
      </c>
    </row>
    <row r="234" spans="1:51" ht="24.75" hidden="1" customHeight="1" x14ac:dyDescent="0.15">
      <c r="A234" s="393"/>
      <c r="B234" s="394"/>
      <c r="C234" s="394"/>
      <c r="D234" s="394"/>
      <c r="E234" s="394"/>
      <c r="F234" s="395"/>
      <c r="G234" s="322"/>
      <c r="H234" s="323"/>
      <c r="I234" s="323"/>
      <c r="J234" s="323"/>
      <c r="K234" s="324"/>
      <c r="L234" s="325"/>
      <c r="M234" s="326"/>
      <c r="N234" s="326"/>
      <c r="O234" s="326"/>
      <c r="P234" s="326"/>
      <c r="Q234" s="326"/>
      <c r="R234" s="326"/>
      <c r="S234" s="326"/>
      <c r="T234" s="326"/>
      <c r="U234" s="326"/>
      <c r="V234" s="326"/>
      <c r="W234" s="326"/>
      <c r="X234" s="327"/>
      <c r="Y234" s="328"/>
      <c r="Z234" s="329"/>
      <c r="AA234" s="329"/>
      <c r="AB234" s="330"/>
      <c r="AC234" s="322"/>
      <c r="AD234" s="323"/>
      <c r="AE234" s="323"/>
      <c r="AF234" s="323"/>
      <c r="AG234" s="324"/>
      <c r="AH234" s="325"/>
      <c r="AI234" s="326"/>
      <c r="AJ234" s="326"/>
      <c r="AK234" s="326"/>
      <c r="AL234" s="326"/>
      <c r="AM234" s="326"/>
      <c r="AN234" s="326"/>
      <c r="AO234" s="326"/>
      <c r="AP234" s="326"/>
      <c r="AQ234" s="326"/>
      <c r="AR234" s="326"/>
      <c r="AS234" s="326"/>
      <c r="AT234" s="327"/>
      <c r="AU234" s="328"/>
      <c r="AV234" s="329"/>
      <c r="AW234" s="329"/>
      <c r="AX234" s="331"/>
      <c r="AY234">
        <f t="shared" si="16"/>
        <v>0</v>
      </c>
    </row>
    <row r="235" spans="1:51" ht="24.75" hidden="1" customHeight="1" x14ac:dyDescent="0.15">
      <c r="A235" s="393"/>
      <c r="B235" s="394"/>
      <c r="C235" s="394"/>
      <c r="D235" s="394"/>
      <c r="E235" s="394"/>
      <c r="F235" s="395"/>
      <c r="G235" s="322"/>
      <c r="H235" s="323"/>
      <c r="I235" s="323"/>
      <c r="J235" s="323"/>
      <c r="K235" s="324"/>
      <c r="L235" s="325"/>
      <c r="M235" s="326"/>
      <c r="N235" s="326"/>
      <c r="O235" s="326"/>
      <c r="P235" s="326"/>
      <c r="Q235" s="326"/>
      <c r="R235" s="326"/>
      <c r="S235" s="326"/>
      <c r="T235" s="326"/>
      <c r="U235" s="326"/>
      <c r="V235" s="326"/>
      <c r="W235" s="326"/>
      <c r="X235" s="327"/>
      <c r="Y235" s="328"/>
      <c r="Z235" s="329"/>
      <c r="AA235" s="329"/>
      <c r="AB235" s="330"/>
      <c r="AC235" s="322"/>
      <c r="AD235" s="323"/>
      <c r="AE235" s="323"/>
      <c r="AF235" s="323"/>
      <c r="AG235" s="324"/>
      <c r="AH235" s="325"/>
      <c r="AI235" s="326"/>
      <c r="AJ235" s="326"/>
      <c r="AK235" s="326"/>
      <c r="AL235" s="326"/>
      <c r="AM235" s="326"/>
      <c r="AN235" s="326"/>
      <c r="AO235" s="326"/>
      <c r="AP235" s="326"/>
      <c r="AQ235" s="326"/>
      <c r="AR235" s="326"/>
      <c r="AS235" s="326"/>
      <c r="AT235" s="327"/>
      <c r="AU235" s="328"/>
      <c r="AV235" s="329"/>
      <c r="AW235" s="329"/>
      <c r="AX235" s="331"/>
      <c r="AY235">
        <f t="shared" si="16"/>
        <v>0</v>
      </c>
    </row>
    <row r="236" spans="1:51" ht="24.75" hidden="1" customHeight="1" thickBot="1" x14ac:dyDescent="0.2">
      <c r="A236" s="393"/>
      <c r="B236" s="394"/>
      <c r="C236" s="394"/>
      <c r="D236" s="394"/>
      <c r="E236" s="394"/>
      <c r="F236" s="395"/>
      <c r="G236" s="313" t="s">
        <v>16</v>
      </c>
      <c r="H236" s="314"/>
      <c r="I236" s="314"/>
      <c r="J236" s="314"/>
      <c r="K236" s="314"/>
      <c r="L236" s="315"/>
      <c r="M236" s="316"/>
      <c r="N236" s="316"/>
      <c r="O236" s="316"/>
      <c r="P236" s="316"/>
      <c r="Q236" s="316"/>
      <c r="R236" s="316"/>
      <c r="S236" s="316"/>
      <c r="T236" s="316"/>
      <c r="U236" s="316"/>
      <c r="V236" s="316"/>
      <c r="W236" s="316"/>
      <c r="X236" s="317"/>
      <c r="Y236" s="318">
        <f>SUM(Y226:AB235)</f>
        <v>0</v>
      </c>
      <c r="Z236" s="319"/>
      <c r="AA236" s="319"/>
      <c r="AB236" s="320"/>
      <c r="AC236" s="313" t="s">
        <v>16</v>
      </c>
      <c r="AD236" s="314"/>
      <c r="AE236" s="314"/>
      <c r="AF236" s="314"/>
      <c r="AG236" s="314"/>
      <c r="AH236" s="315"/>
      <c r="AI236" s="316"/>
      <c r="AJ236" s="316"/>
      <c r="AK236" s="316"/>
      <c r="AL236" s="316"/>
      <c r="AM236" s="316"/>
      <c r="AN236" s="316"/>
      <c r="AO236" s="316"/>
      <c r="AP236" s="316"/>
      <c r="AQ236" s="316"/>
      <c r="AR236" s="316"/>
      <c r="AS236" s="316"/>
      <c r="AT236" s="317"/>
      <c r="AU236" s="318">
        <f>SUM(AU226:AX235)</f>
        <v>0</v>
      </c>
      <c r="AV236" s="319"/>
      <c r="AW236" s="319"/>
      <c r="AX236" s="321"/>
      <c r="AY236">
        <f t="shared" si="16"/>
        <v>0</v>
      </c>
    </row>
    <row r="237" spans="1:51" ht="21.75" hidden="1" customHeight="1" x14ac:dyDescent="0.15">
      <c r="A237" s="393"/>
      <c r="B237" s="394"/>
      <c r="C237" s="394"/>
      <c r="D237" s="394"/>
      <c r="E237" s="394"/>
      <c r="F237" s="395"/>
      <c r="G237" s="347" t="s">
        <v>81</v>
      </c>
      <c r="H237" s="348"/>
      <c r="I237" s="348"/>
      <c r="J237" s="348"/>
      <c r="K237" s="348"/>
      <c r="L237" s="348"/>
      <c r="M237" s="348"/>
      <c r="N237" s="348"/>
      <c r="O237" s="348"/>
      <c r="P237" s="348"/>
      <c r="Q237" s="348"/>
      <c r="R237" s="348"/>
      <c r="S237" s="348"/>
      <c r="T237" s="348"/>
      <c r="U237" s="348"/>
      <c r="V237" s="348"/>
      <c r="W237" s="348"/>
      <c r="X237" s="348"/>
      <c r="Y237" s="348"/>
      <c r="Z237" s="348"/>
      <c r="AA237" s="348"/>
      <c r="AB237" s="349"/>
      <c r="AC237" s="347" t="s">
        <v>82</v>
      </c>
      <c r="AD237" s="348"/>
      <c r="AE237" s="348"/>
      <c r="AF237" s="348"/>
      <c r="AG237" s="348"/>
      <c r="AH237" s="348"/>
      <c r="AI237" s="348"/>
      <c r="AJ237" s="348"/>
      <c r="AK237" s="348"/>
      <c r="AL237" s="348"/>
      <c r="AM237" s="348"/>
      <c r="AN237" s="348"/>
      <c r="AO237" s="348"/>
      <c r="AP237" s="348"/>
      <c r="AQ237" s="348"/>
      <c r="AR237" s="348"/>
      <c r="AS237" s="348"/>
      <c r="AT237" s="348"/>
      <c r="AU237" s="348"/>
      <c r="AV237" s="348"/>
      <c r="AW237" s="348"/>
      <c r="AX237" s="350"/>
      <c r="AY237">
        <f>COUNTA($G$239,$AC$239)</f>
        <v>0</v>
      </c>
    </row>
    <row r="238" spans="1:51" ht="24.75" hidden="1" customHeight="1" x14ac:dyDescent="0.15">
      <c r="A238" s="393"/>
      <c r="B238" s="394"/>
      <c r="C238" s="394"/>
      <c r="D238" s="394"/>
      <c r="E238" s="394"/>
      <c r="F238" s="395"/>
      <c r="G238" s="351" t="s">
        <v>13</v>
      </c>
      <c r="H238" s="352"/>
      <c r="I238" s="352"/>
      <c r="J238" s="352"/>
      <c r="K238" s="352"/>
      <c r="L238" s="353" t="s">
        <v>14</v>
      </c>
      <c r="M238" s="352"/>
      <c r="N238" s="352"/>
      <c r="O238" s="352"/>
      <c r="P238" s="352"/>
      <c r="Q238" s="352"/>
      <c r="R238" s="352"/>
      <c r="S238" s="352"/>
      <c r="T238" s="352"/>
      <c r="U238" s="352"/>
      <c r="V238" s="352"/>
      <c r="W238" s="352"/>
      <c r="X238" s="354"/>
      <c r="Y238" s="355" t="s">
        <v>15</v>
      </c>
      <c r="Z238" s="356"/>
      <c r="AA238" s="356"/>
      <c r="AB238" s="357"/>
      <c r="AC238" s="351" t="s">
        <v>13</v>
      </c>
      <c r="AD238" s="352"/>
      <c r="AE238" s="352"/>
      <c r="AF238" s="352"/>
      <c r="AG238" s="352"/>
      <c r="AH238" s="353" t="s">
        <v>14</v>
      </c>
      <c r="AI238" s="352"/>
      <c r="AJ238" s="352"/>
      <c r="AK238" s="352"/>
      <c r="AL238" s="352"/>
      <c r="AM238" s="352"/>
      <c r="AN238" s="352"/>
      <c r="AO238" s="352"/>
      <c r="AP238" s="352"/>
      <c r="AQ238" s="352"/>
      <c r="AR238" s="352"/>
      <c r="AS238" s="352"/>
      <c r="AT238" s="354"/>
      <c r="AU238" s="355" t="s">
        <v>15</v>
      </c>
      <c r="AV238" s="356"/>
      <c r="AW238" s="356"/>
      <c r="AX238" s="358"/>
      <c r="AY238">
        <f>$AY$237</f>
        <v>0</v>
      </c>
    </row>
    <row r="239" spans="1:51" ht="24.75" hidden="1" customHeight="1" x14ac:dyDescent="0.15">
      <c r="A239" s="393"/>
      <c r="B239" s="394"/>
      <c r="C239" s="394"/>
      <c r="D239" s="394"/>
      <c r="E239" s="394"/>
      <c r="F239" s="395"/>
      <c r="G239" s="337"/>
      <c r="H239" s="338"/>
      <c r="I239" s="338"/>
      <c r="J239" s="338"/>
      <c r="K239" s="339"/>
      <c r="L239" s="340"/>
      <c r="M239" s="341"/>
      <c r="N239" s="341"/>
      <c r="O239" s="341"/>
      <c r="P239" s="341"/>
      <c r="Q239" s="341"/>
      <c r="R239" s="341"/>
      <c r="S239" s="341"/>
      <c r="T239" s="341"/>
      <c r="U239" s="341"/>
      <c r="V239" s="341"/>
      <c r="W239" s="341"/>
      <c r="X239" s="342"/>
      <c r="Y239" s="343"/>
      <c r="Z239" s="344"/>
      <c r="AA239" s="344"/>
      <c r="AB239" s="345"/>
      <c r="AC239" s="337"/>
      <c r="AD239" s="338"/>
      <c r="AE239" s="338"/>
      <c r="AF239" s="338"/>
      <c r="AG239" s="339"/>
      <c r="AH239" s="340"/>
      <c r="AI239" s="341"/>
      <c r="AJ239" s="341"/>
      <c r="AK239" s="341"/>
      <c r="AL239" s="341"/>
      <c r="AM239" s="341"/>
      <c r="AN239" s="341"/>
      <c r="AO239" s="341"/>
      <c r="AP239" s="341"/>
      <c r="AQ239" s="341"/>
      <c r="AR239" s="341"/>
      <c r="AS239" s="341"/>
      <c r="AT239" s="342"/>
      <c r="AU239" s="343"/>
      <c r="AV239" s="344"/>
      <c r="AW239" s="344"/>
      <c r="AX239" s="346"/>
      <c r="AY239">
        <f t="shared" ref="AY239:AY249" si="17">$AY$237</f>
        <v>0</v>
      </c>
    </row>
    <row r="240" spans="1:51" ht="24.75" hidden="1" customHeight="1" x14ac:dyDescent="0.15">
      <c r="A240" s="393"/>
      <c r="B240" s="394"/>
      <c r="C240" s="394"/>
      <c r="D240" s="394"/>
      <c r="E240" s="394"/>
      <c r="F240" s="395"/>
      <c r="G240" s="322"/>
      <c r="H240" s="323"/>
      <c r="I240" s="323"/>
      <c r="J240" s="323"/>
      <c r="K240" s="324"/>
      <c r="L240" s="325"/>
      <c r="M240" s="326"/>
      <c r="N240" s="326"/>
      <c r="O240" s="326"/>
      <c r="P240" s="326"/>
      <c r="Q240" s="326"/>
      <c r="R240" s="326"/>
      <c r="S240" s="326"/>
      <c r="T240" s="326"/>
      <c r="U240" s="326"/>
      <c r="V240" s="326"/>
      <c r="W240" s="326"/>
      <c r="X240" s="327"/>
      <c r="Y240" s="328"/>
      <c r="Z240" s="329"/>
      <c r="AA240" s="329"/>
      <c r="AB240" s="330"/>
      <c r="AC240" s="322"/>
      <c r="AD240" s="323"/>
      <c r="AE240" s="323"/>
      <c r="AF240" s="323"/>
      <c r="AG240" s="324"/>
      <c r="AH240" s="325"/>
      <c r="AI240" s="326"/>
      <c r="AJ240" s="326"/>
      <c r="AK240" s="326"/>
      <c r="AL240" s="326"/>
      <c r="AM240" s="326"/>
      <c r="AN240" s="326"/>
      <c r="AO240" s="326"/>
      <c r="AP240" s="326"/>
      <c r="AQ240" s="326"/>
      <c r="AR240" s="326"/>
      <c r="AS240" s="326"/>
      <c r="AT240" s="327"/>
      <c r="AU240" s="328"/>
      <c r="AV240" s="329"/>
      <c r="AW240" s="329"/>
      <c r="AX240" s="331"/>
      <c r="AY240">
        <f t="shared" si="17"/>
        <v>0</v>
      </c>
    </row>
    <row r="241" spans="1:51" ht="24.75" hidden="1" customHeight="1" x14ac:dyDescent="0.15">
      <c r="A241" s="393"/>
      <c r="B241" s="394"/>
      <c r="C241" s="394"/>
      <c r="D241" s="394"/>
      <c r="E241" s="394"/>
      <c r="F241" s="395"/>
      <c r="G241" s="322"/>
      <c r="H241" s="323"/>
      <c r="I241" s="323"/>
      <c r="J241" s="323"/>
      <c r="K241" s="324"/>
      <c r="L241" s="325"/>
      <c r="M241" s="326"/>
      <c r="N241" s="326"/>
      <c r="O241" s="326"/>
      <c r="P241" s="326"/>
      <c r="Q241" s="326"/>
      <c r="R241" s="326"/>
      <c r="S241" s="326"/>
      <c r="T241" s="326"/>
      <c r="U241" s="326"/>
      <c r="V241" s="326"/>
      <c r="W241" s="326"/>
      <c r="X241" s="327"/>
      <c r="Y241" s="328"/>
      <c r="Z241" s="329"/>
      <c r="AA241" s="329"/>
      <c r="AB241" s="330"/>
      <c r="AC241" s="322"/>
      <c r="AD241" s="323"/>
      <c r="AE241" s="323"/>
      <c r="AF241" s="323"/>
      <c r="AG241" s="324"/>
      <c r="AH241" s="325"/>
      <c r="AI241" s="326"/>
      <c r="AJ241" s="326"/>
      <c r="AK241" s="326"/>
      <c r="AL241" s="326"/>
      <c r="AM241" s="326"/>
      <c r="AN241" s="326"/>
      <c r="AO241" s="326"/>
      <c r="AP241" s="326"/>
      <c r="AQ241" s="326"/>
      <c r="AR241" s="326"/>
      <c r="AS241" s="326"/>
      <c r="AT241" s="327"/>
      <c r="AU241" s="328"/>
      <c r="AV241" s="329"/>
      <c r="AW241" s="329"/>
      <c r="AX241" s="331"/>
      <c r="AY241">
        <f t="shared" si="17"/>
        <v>0</v>
      </c>
    </row>
    <row r="242" spans="1:51" ht="24.75" hidden="1" customHeight="1" x14ac:dyDescent="0.15">
      <c r="A242" s="393"/>
      <c r="B242" s="394"/>
      <c r="C242" s="394"/>
      <c r="D242" s="394"/>
      <c r="E242" s="394"/>
      <c r="F242" s="395"/>
      <c r="G242" s="322"/>
      <c r="H242" s="323"/>
      <c r="I242" s="323"/>
      <c r="J242" s="323"/>
      <c r="K242" s="324"/>
      <c r="L242" s="325"/>
      <c r="M242" s="326"/>
      <c r="N242" s="326"/>
      <c r="O242" s="326"/>
      <c r="P242" s="326"/>
      <c r="Q242" s="326"/>
      <c r="R242" s="326"/>
      <c r="S242" s="326"/>
      <c r="T242" s="326"/>
      <c r="U242" s="326"/>
      <c r="V242" s="326"/>
      <c r="W242" s="326"/>
      <c r="X242" s="327"/>
      <c r="Y242" s="328"/>
      <c r="Z242" s="329"/>
      <c r="AA242" s="329"/>
      <c r="AB242" s="330"/>
      <c r="AC242" s="322"/>
      <c r="AD242" s="323"/>
      <c r="AE242" s="323"/>
      <c r="AF242" s="323"/>
      <c r="AG242" s="324"/>
      <c r="AH242" s="325"/>
      <c r="AI242" s="326"/>
      <c r="AJ242" s="326"/>
      <c r="AK242" s="326"/>
      <c r="AL242" s="326"/>
      <c r="AM242" s="326"/>
      <c r="AN242" s="326"/>
      <c r="AO242" s="326"/>
      <c r="AP242" s="326"/>
      <c r="AQ242" s="326"/>
      <c r="AR242" s="326"/>
      <c r="AS242" s="326"/>
      <c r="AT242" s="327"/>
      <c r="AU242" s="328"/>
      <c r="AV242" s="329"/>
      <c r="AW242" s="329"/>
      <c r="AX242" s="331"/>
      <c r="AY242">
        <f t="shared" si="17"/>
        <v>0</v>
      </c>
    </row>
    <row r="243" spans="1:51" ht="24.75" hidden="1" customHeight="1" x14ac:dyDescent="0.15">
      <c r="A243" s="393"/>
      <c r="B243" s="394"/>
      <c r="C243" s="394"/>
      <c r="D243" s="394"/>
      <c r="E243" s="394"/>
      <c r="F243" s="395"/>
      <c r="G243" s="322"/>
      <c r="H243" s="323"/>
      <c r="I243" s="323"/>
      <c r="J243" s="323"/>
      <c r="K243" s="324"/>
      <c r="L243" s="325"/>
      <c r="M243" s="326"/>
      <c r="N243" s="326"/>
      <c r="O243" s="326"/>
      <c r="P243" s="326"/>
      <c r="Q243" s="326"/>
      <c r="R243" s="326"/>
      <c r="S243" s="326"/>
      <c r="T243" s="326"/>
      <c r="U243" s="326"/>
      <c r="V243" s="326"/>
      <c r="W243" s="326"/>
      <c r="X243" s="327"/>
      <c r="Y243" s="328"/>
      <c r="Z243" s="329"/>
      <c r="AA243" s="329"/>
      <c r="AB243" s="330"/>
      <c r="AC243" s="322"/>
      <c r="AD243" s="323"/>
      <c r="AE243" s="323"/>
      <c r="AF243" s="323"/>
      <c r="AG243" s="324"/>
      <c r="AH243" s="325"/>
      <c r="AI243" s="326"/>
      <c r="AJ243" s="326"/>
      <c r="AK243" s="326"/>
      <c r="AL243" s="326"/>
      <c r="AM243" s="326"/>
      <c r="AN243" s="326"/>
      <c r="AO243" s="326"/>
      <c r="AP243" s="326"/>
      <c r="AQ243" s="326"/>
      <c r="AR243" s="326"/>
      <c r="AS243" s="326"/>
      <c r="AT243" s="327"/>
      <c r="AU243" s="328"/>
      <c r="AV243" s="329"/>
      <c r="AW243" s="329"/>
      <c r="AX243" s="331"/>
      <c r="AY243">
        <f t="shared" si="17"/>
        <v>0</v>
      </c>
    </row>
    <row r="244" spans="1:51" ht="24.75" hidden="1" customHeight="1" x14ac:dyDescent="0.15">
      <c r="A244" s="393"/>
      <c r="B244" s="394"/>
      <c r="C244" s="394"/>
      <c r="D244" s="394"/>
      <c r="E244" s="394"/>
      <c r="F244" s="395"/>
      <c r="G244" s="322"/>
      <c r="H244" s="323"/>
      <c r="I244" s="323"/>
      <c r="J244" s="323"/>
      <c r="K244" s="324"/>
      <c r="L244" s="325"/>
      <c r="M244" s="326"/>
      <c r="N244" s="326"/>
      <c r="O244" s="326"/>
      <c r="P244" s="326"/>
      <c r="Q244" s="326"/>
      <c r="R244" s="326"/>
      <c r="S244" s="326"/>
      <c r="T244" s="326"/>
      <c r="U244" s="326"/>
      <c r="V244" s="326"/>
      <c r="W244" s="326"/>
      <c r="X244" s="327"/>
      <c r="Y244" s="328"/>
      <c r="Z244" s="329"/>
      <c r="AA244" s="329"/>
      <c r="AB244" s="330"/>
      <c r="AC244" s="322"/>
      <c r="AD244" s="323"/>
      <c r="AE244" s="323"/>
      <c r="AF244" s="323"/>
      <c r="AG244" s="324"/>
      <c r="AH244" s="325"/>
      <c r="AI244" s="326"/>
      <c r="AJ244" s="326"/>
      <c r="AK244" s="326"/>
      <c r="AL244" s="326"/>
      <c r="AM244" s="326"/>
      <c r="AN244" s="326"/>
      <c r="AO244" s="326"/>
      <c r="AP244" s="326"/>
      <c r="AQ244" s="326"/>
      <c r="AR244" s="326"/>
      <c r="AS244" s="326"/>
      <c r="AT244" s="327"/>
      <c r="AU244" s="328"/>
      <c r="AV244" s="329"/>
      <c r="AW244" s="329"/>
      <c r="AX244" s="331"/>
      <c r="AY244">
        <f t="shared" si="17"/>
        <v>0</v>
      </c>
    </row>
    <row r="245" spans="1:51" ht="24.75" hidden="1" customHeight="1" x14ac:dyDescent="0.15">
      <c r="A245" s="393"/>
      <c r="B245" s="394"/>
      <c r="C245" s="394"/>
      <c r="D245" s="394"/>
      <c r="E245" s="394"/>
      <c r="F245" s="395"/>
      <c r="G245" s="322"/>
      <c r="H245" s="323"/>
      <c r="I245" s="323"/>
      <c r="J245" s="323"/>
      <c r="K245" s="324"/>
      <c r="L245" s="325"/>
      <c r="M245" s="326"/>
      <c r="N245" s="326"/>
      <c r="O245" s="326"/>
      <c r="P245" s="326"/>
      <c r="Q245" s="326"/>
      <c r="R245" s="326"/>
      <c r="S245" s="326"/>
      <c r="T245" s="326"/>
      <c r="U245" s="326"/>
      <c r="V245" s="326"/>
      <c r="W245" s="326"/>
      <c r="X245" s="327"/>
      <c r="Y245" s="328"/>
      <c r="Z245" s="329"/>
      <c r="AA245" s="329"/>
      <c r="AB245" s="330"/>
      <c r="AC245" s="322"/>
      <c r="AD245" s="323"/>
      <c r="AE245" s="323"/>
      <c r="AF245" s="323"/>
      <c r="AG245" s="324"/>
      <c r="AH245" s="325"/>
      <c r="AI245" s="326"/>
      <c r="AJ245" s="326"/>
      <c r="AK245" s="326"/>
      <c r="AL245" s="326"/>
      <c r="AM245" s="326"/>
      <c r="AN245" s="326"/>
      <c r="AO245" s="326"/>
      <c r="AP245" s="326"/>
      <c r="AQ245" s="326"/>
      <c r="AR245" s="326"/>
      <c r="AS245" s="326"/>
      <c r="AT245" s="327"/>
      <c r="AU245" s="328"/>
      <c r="AV245" s="329"/>
      <c r="AW245" s="329"/>
      <c r="AX245" s="331"/>
      <c r="AY245">
        <f t="shared" si="17"/>
        <v>0</v>
      </c>
    </row>
    <row r="246" spans="1:51" ht="24.75" hidden="1" customHeight="1" x14ac:dyDescent="0.15">
      <c r="A246" s="393"/>
      <c r="B246" s="394"/>
      <c r="C246" s="394"/>
      <c r="D246" s="394"/>
      <c r="E246" s="394"/>
      <c r="F246" s="395"/>
      <c r="G246" s="322"/>
      <c r="H246" s="323"/>
      <c r="I246" s="323"/>
      <c r="J246" s="323"/>
      <c r="K246" s="324"/>
      <c r="L246" s="325"/>
      <c r="M246" s="326"/>
      <c r="N246" s="326"/>
      <c r="O246" s="326"/>
      <c r="P246" s="326"/>
      <c r="Q246" s="326"/>
      <c r="R246" s="326"/>
      <c r="S246" s="326"/>
      <c r="T246" s="326"/>
      <c r="U246" s="326"/>
      <c r="V246" s="326"/>
      <c r="W246" s="326"/>
      <c r="X246" s="327"/>
      <c r="Y246" s="328"/>
      <c r="Z246" s="329"/>
      <c r="AA246" s="329"/>
      <c r="AB246" s="330"/>
      <c r="AC246" s="322"/>
      <c r="AD246" s="323"/>
      <c r="AE246" s="323"/>
      <c r="AF246" s="323"/>
      <c r="AG246" s="324"/>
      <c r="AH246" s="325"/>
      <c r="AI246" s="326"/>
      <c r="AJ246" s="326"/>
      <c r="AK246" s="326"/>
      <c r="AL246" s="326"/>
      <c r="AM246" s="326"/>
      <c r="AN246" s="326"/>
      <c r="AO246" s="326"/>
      <c r="AP246" s="326"/>
      <c r="AQ246" s="326"/>
      <c r="AR246" s="326"/>
      <c r="AS246" s="326"/>
      <c r="AT246" s="327"/>
      <c r="AU246" s="328"/>
      <c r="AV246" s="329"/>
      <c r="AW246" s="329"/>
      <c r="AX246" s="331"/>
      <c r="AY246">
        <f t="shared" si="17"/>
        <v>0</v>
      </c>
    </row>
    <row r="247" spans="1:51" s="6" customFormat="1" ht="24.75" hidden="1" customHeight="1" x14ac:dyDescent="0.15">
      <c r="A247" s="393"/>
      <c r="B247" s="394"/>
      <c r="C247" s="394"/>
      <c r="D247" s="394"/>
      <c r="E247" s="394"/>
      <c r="F247" s="395"/>
      <c r="G247" s="322"/>
      <c r="H247" s="323"/>
      <c r="I247" s="323"/>
      <c r="J247" s="323"/>
      <c r="K247" s="324"/>
      <c r="L247" s="325"/>
      <c r="M247" s="326"/>
      <c r="N247" s="326"/>
      <c r="O247" s="326"/>
      <c r="P247" s="326"/>
      <c r="Q247" s="326"/>
      <c r="R247" s="326"/>
      <c r="S247" s="326"/>
      <c r="T247" s="326"/>
      <c r="U247" s="326"/>
      <c r="V247" s="326"/>
      <c r="W247" s="326"/>
      <c r="X247" s="327"/>
      <c r="Y247" s="328"/>
      <c r="Z247" s="329"/>
      <c r="AA247" s="329"/>
      <c r="AB247" s="330"/>
      <c r="AC247" s="322"/>
      <c r="AD247" s="323"/>
      <c r="AE247" s="323"/>
      <c r="AF247" s="323"/>
      <c r="AG247" s="324"/>
      <c r="AH247" s="325"/>
      <c r="AI247" s="326"/>
      <c r="AJ247" s="326"/>
      <c r="AK247" s="326"/>
      <c r="AL247" s="326"/>
      <c r="AM247" s="326"/>
      <c r="AN247" s="326"/>
      <c r="AO247" s="326"/>
      <c r="AP247" s="326"/>
      <c r="AQ247" s="326"/>
      <c r="AR247" s="326"/>
      <c r="AS247" s="326"/>
      <c r="AT247" s="327"/>
      <c r="AU247" s="328"/>
      <c r="AV247" s="329"/>
      <c r="AW247" s="329"/>
      <c r="AX247" s="331"/>
      <c r="AY247">
        <f t="shared" si="17"/>
        <v>0</v>
      </c>
    </row>
    <row r="248" spans="1:51" ht="24.75" hidden="1" customHeight="1" x14ac:dyDescent="0.15">
      <c r="A248" s="393"/>
      <c r="B248" s="394"/>
      <c r="C248" s="394"/>
      <c r="D248" s="394"/>
      <c r="E248" s="394"/>
      <c r="F248" s="395"/>
      <c r="G248" s="322"/>
      <c r="H248" s="323"/>
      <c r="I248" s="323"/>
      <c r="J248" s="323"/>
      <c r="K248" s="324"/>
      <c r="L248" s="325"/>
      <c r="M248" s="326"/>
      <c r="N248" s="326"/>
      <c r="O248" s="326"/>
      <c r="P248" s="326"/>
      <c r="Q248" s="326"/>
      <c r="R248" s="326"/>
      <c r="S248" s="326"/>
      <c r="T248" s="326"/>
      <c r="U248" s="326"/>
      <c r="V248" s="326"/>
      <c r="W248" s="326"/>
      <c r="X248" s="327"/>
      <c r="Y248" s="328"/>
      <c r="Z248" s="329"/>
      <c r="AA248" s="329"/>
      <c r="AB248" s="330"/>
      <c r="AC248" s="322"/>
      <c r="AD248" s="323"/>
      <c r="AE248" s="323"/>
      <c r="AF248" s="323"/>
      <c r="AG248" s="324"/>
      <c r="AH248" s="325"/>
      <c r="AI248" s="326"/>
      <c r="AJ248" s="326"/>
      <c r="AK248" s="326"/>
      <c r="AL248" s="326"/>
      <c r="AM248" s="326"/>
      <c r="AN248" s="326"/>
      <c r="AO248" s="326"/>
      <c r="AP248" s="326"/>
      <c r="AQ248" s="326"/>
      <c r="AR248" s="326"/>
      <c r="AS248" s="326"/>
      <c r="AT248" s="327"/>
      <c r="AU248" s="328"/>
      <c r="AV248" s="329"/>
      <c r="AW248" s="329"/>
      <c r="AX248" s="331"/>
      <c r="AY248">
        <f t="shared" si="17"/>
        <v>0</v>
      </c>
    </row>
    <row r="249" spans="1:51" ht="24.75" hidden="1" customHeight="1" x14ac:dyDescent="0.15">
      <c r="A249" s="393"/>
      <c r="B249" s="394"/>
      <c r="C249" s="394"/>
      <c r="D249" s="394"/>
      <c r="E249" s="394"/>
      <c r="F249" s="395"/>
      <c r="G249" s="313" t="s">
        <v>16</v>
      </c>
      <c r="H249" s="314"/>
      <c r="I249" s="314"/>
      <c r="J249" s="314"/>
      <c r="K249" s="314"/>
      <c r="L249" s="315"/>
      <c r="M249" s="316"/>
      <c r="N249" s="316"/>
      <c r="O249" s="316"/>
      <c r="P249" s="316"/>
      <c r="Q249" s="316"/>
      <c r="R249" s="316"/>
      <c r="S249" s="316"/>
      <c r="T249" s="316"/>
      <c r="U249" s="316"/>
      <c r="V249" s="316"/>
      <c r="W249" s="316"/>
      <c r="X249" s="317"/>
      <c r="Y249" s="318">
        <f>SUM(Y239:AB248)</f>
        <v>0</v>
      </c>
      <c r="Z249" s="319"/>
      <c r="AA249" s="319"/>
      <c r="AB249" s="320"/>
      <c r="AC249" s="313" t="s">
        <v>16</v>
      </c>
      <c r="AD249" s="314"/>
      <c r="AE249" s="314"/>
      <c r="AF249" s="314"/>
      <c r="AG249" s="314"/>
      <c r="AH249" s="315"/>
      <c r="AI249" s="316"/>
      <c r="AJ249" s="316"/>
      <c r="AK249" s="316"/>
      <c r="AL249" s="316"/>
      <c r="AM249" s="316"/>
      <c r="AN249" s="316"/>
      <c r="AO249" s="316"/>
      <c r="AP249" s="316"/>
      <c r="AQ249" s="316"/>
      <c r="AR249" s="316"/>
      <c r="AS249" s="316"/>
      <c r="AT249" s="317"/>
      <c r="AU249" s="318">
        <f>SUM(AU239:AX248)</f>
        <v>0</v>
      </c>
      <c r="AV249" s="319"/>
      <c r="AW249" s="319"/>
      <c r="AX249" s="321"/>
      <c r="AY249">
        <f t="shared" si="17"/>
        <v>0</v>
      </c>
    </row>
    <row r="250" spans="1:51" ht="19.5" customHeight="1" thickBot="1" x14ac:dyDescent="0.2">
      <c r="A250" s="308" t="s">
        <v>83</v>
      </c>
      <c r="B250" s="309"/>
      <c r="C250" s="309"/>
      <c r="D250" s="309"/>
      <c r="E250" s="309"/>
      <c r="F250" s="309"/>
      <c r="G250" s="309"/>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10"/>
      <c r="AL250" s="332" t="s">
        <v>305</v>
      </c>
      <c r="AM250" s="333"/>
      <c r="AN250" s="333"/>
      <c r="AO250" s="78" t="s">
        <v>217</v>
      </c>
      <c r="AP250" s="334"/>
      <c r="AQ250" s="335"/>
      <c r="AR250" s="335"/>
      <c r="AS250" s="335"/>
      <c r="AT250" s="335"/>
      <c r="AU250" s="335"/>
      <c r="AV250" s="335"/>
      <c r="AW250" s="335"/>
      <c r="AX250" s="336"/>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05"/>
      <c r="B254" s="305"/>
      <c r="C254" s="305" t="s">
        <v>85</v>
      </c>
      <c r="D254" s="305"/>
      <c r="E254" s="305"/>
      <c r="F254" s="305"/>
      <c r="G254" s="305"/>
      <c r="H254" s="305"/>
      <c r="I254" s="305"/>
      <c r="J254" s="284" t="s">
        <v>65</v>
      </c>
      <c r="K254" s="311"/>
      <c r="L254" s="311"/>
      <c r="M254" s="311"/>
      <c r="N254" s="311"/>
      <c r="O254" s="311"/>
      <c r="P254" s="312" t="s">
        <v>86</v>
      </c>
      <c r="Q254" s="312"/>
      <c r="R254" s="312"/>
      <c r="S254" s="312"/>
      <c r="T254" s="312"/>
      <c r="U254" s="312"/>
      <c r="V254" s="312"/>
      <c r="W254" s="312"/>
      <c r="X254" s="312"/>
      <c r="Y254" s="285" t="s">
        <v>87</v>
      </c>
      <c r="Z254" s="286"/>
      <c r="AA254" s="286"/>
      <c r="AB254" s="286"/>
      <c r="AC254" s="284" t="s">
        <v>215</v>
      </c>
      <c r="AD254" s="284"/>
      <c r="AE254" s="284"/>
      <c r="AF254" s="284"/>
      <c r="AG254" s="284"/>
      <c r="AH254" s="285" t="s">
        <v>64</v>
      </c>
      <c r="AI254" s="305"/>
      <c r="AJ254" s="305"/>
      <c r="AK254" s="305"/>
      <c r="AL254" s="305" t="s">
        <v>17</v>
      </c>
      <c r="AM254" s="305"/>
      <c r="AN254" s="305"/>
      <c r="AO254" s="306"/>
      <c r="AP254" s="288" t="s">
        <v>304</v>
      </c>
      <c r="AQ254" s="288"/>
      <c r="AR254" s="288"/>
      <c r="AS254" s="288"/>
      <c r="AT254" s="288"/>
      <c r="AU254" s="288"/>
      <c r="AV254" s="288"/>
      <c r="AW254" s="288"/>
      <c r="AX254" s="288"/>
    </row>
    <row r="255" spans="1:51" ht="34.5" customHeight="1" x14ac:dyDescent="0.15">
      <c r="A255" s="274">
        <v>1</v>
      </c>
      <c r="B255" s="274">
        <v>1</v>
      </c>
      <c r="C255" s="298" t="s">
        <v>785</v>
      </c>
      <c r="D255" s="294"/>
      <c r="E255" s="294"/>
      <c r="F255" s="294"/>
      <c r="G255" s="294"/>
      <c r="H255" s="294"/>
      <c r="I255" s="294"/>
      <c r="J255" s="277">
        <v>8010405009306</v>
      </c>
      <c r="K255" s="278"/>
      <c r="L255" s="278"/>
      <c r="M255" s="278"/>
      <c r="N255" s="278"/>
      <c r="O255" s="278"/>
      <c r="P255" s="289" t="s">
        <v>786</v>
      </c>
      <c r="Q255" s="279"/>
      <c r="R255" s="279"/>
      <c r="S255" s="279"/>
      <c r="T255" s="279"/>
      <c r="U255" s="279"/>
      <c r="V255" s="279"/>
      <c r="W255" s="279"/>
      <c r="X255" s="279"/>
      <c r="Y255" s="280">
        <v>680</v>
      </c>
      <c r="Z255" s="281"/>
      <c r="AA255" s="281"/>
      <c r="AB255" s="282"/>
      <c r="AC255" s="301" t="s">
        <v>166</v>
      </c>
      <c r="AD255" s="307"/>
      <c r="AE255" s="307"/>
      <c r="AF255" s="307"/>
      <c r="AG255" s="307"/>
      <c r="AH255" s="268" t="s">
        <v>379</v>
      </c>
      <c r="AI255" s="269"/>
      <c r="AJ255" s="269"/>
      <c r="AK255" s="269"/>
      <c r="AL255" s="270" t="s">
        <v>379</v>
      </c>
      <c r="AM255" s="271"/>
      <c r="AN255" s="271"/>
      <c r="AO255" s="272"/>
      <c r="AP255" s="273" t="s">
        <v>379</v>
      </c>
      <c r="AQ255" s="273"/>
      <c r="AR255" s="273"/>
      <c r="AS255" s="273"/>
      <c r="AT255" s="273"/>
      <c r="AU255" s="273"/>
      <c r="AV255" s="273"/>
      <c r="AW255" s="273"/>
      <c r="AX255" s="273"/>
    </row>
    <row r="256" spans="1:51" ht="24.75" hidden="1" customHeight="1" x14ac:dyDescent="0.15">
      <c r="A256" s="274">
        <v>2</v>
      </c>
      <c r="B256" s="274">
        <v>1</v>
      </c>
      <c r="C256" s="294"/>
      <c r="D256" s="294"/>
      <c r="E256" s="294"/>
      <c r="F256" s="294"/>
      <c r="G256" s="294"/>
      <c r="H256" s="294"/>
      <c r="I256" s="294"/>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4"/>
      <c r="D257" s="294"/>
      <c r="E257" s="294"/>
      <c r="F257" s="294"/>
      <c r="G257" s="294"/>
      <c r="H257" s="294"/>
      <c r="I257" s="294"/>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4"/>
      <c r="D258" s="294"/>
      <c r="E258" s="294"/>
      <c r="F258" s="294"/>
      <c r="G258" s="294"/>
      <c r="H258" s="294"/>
      <c r="I258" s="294"/>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4"/>
      <c r="D259" s="294"/>
      <c r="E259" s="294"/>
      <c r="F259" s="294"/>
      <c r="G259" s="294"/>
      <c r="H259" s="294"/>
      <c r="I259" s="294"/>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4"/>
      <c r="D260" s="294"/>
      <c r="E260" s="294"/>
      <c r="F260" s="294"/>
      <c r="G260" s="294"/>
      <c r="H260" s="294"/>
      <c r="I260" s="294"/>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4"/>
      <c r="D261" s="294"/>
      <c r="E261" s="294"/>
      <c r="F261" s="294"/>
      <c r="G261" s="294"/>
      <c r="H261" s="294"/>
      <c r="I261" s="294"/>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4"/>
      <c r="D262" s="294"/>
      <c r="E262" s="294"/>
      <c r="F262" s="294"/>
      <c r="G262" s="294"/>
      <c r="H262" s="294"/>
      <c r="I262" s="294"/>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4"/>
      <c r="D263" s="294"/>
      <c r="E263" s="294"/>
      <c r="F263" s="294"/>
      <c r="G263" s="294"/>
      <c r="H263" s="294"/>
      <c r="I263" s="294"/>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274">
        <v>10</v>
      </c>
      <c r="B264" s="274">
        <v>1</v>
      </c>
      <c r="C264" s="294"/>
      <c r="D264" s="294"/>
      <c r="E264" s="294"/>
      <c r="F264" s="294"/>
      <c r="G264" s="294"/>
      <c r="H264" s="294"/>
      <c r="I264" s="294"/>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4"/>
      <c r="D265" s="294"/>
      <c r="E265" s="294"/>
      <c r="F265" s="294"/>
      <c r="G265" s="294"/>
      <c r="H265" s="294"/>
      <c r="I265" s="294"/>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4"/>
      <c r="D266" s="294"/>
      <c r="E266" s="294"/>
      <c r="F266" s="294"/>
      <c r="G266" s="294"/>
      <c r="H266" s="294"/>
      <c r="I266" s="294"/>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4"/>
      <c r="D267" s="294"/>
      <c r="E267" s="294"/>
      <c r="F267" s="294"/>
      <c r="G267" s="294"/>
      <c r="H267" s="294"/>
      <c r="I267" s="294"/>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4"/>
      <c r="D268" s="294"/>
      <c r="E268" s="294"/>
      <c r="F268" s="294"/>
      <c r="G268" s="294"/>
      <c r="H268" s="294"/>
      <c r="I268" s="294"/>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4"/>
      <c r="D269" s="294"/>
      <c r="E269" s="294"/>
      <c r="F269" s="294"/>
      <c r="G269" s="294"/>
      <c r="H269" s="294"/>
      <c r="I269" s="294"/>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4"/>
      <c r="D270" s="294"/>
      <c r="E270" s="294"/>
      <c r="F270" s="294"/>
      <c r="G270" s="294"/>
      <c r="H270" s="294"/>
      <c r="I270" s="294"/>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4"/>
      <c r="D271" s="294"/>
      <c r="E271" s="294"/>
      <c r="F271" s="294"/>
      <c r="G271" s="294"/>
      <c r="H271" s="294"/>
      <c r="I271" s="294"/>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4"/>
      <c r="D272" s="294"/>
      <c r="E272" s="294"/>
      <c r="F272" s="294"/>
      <c r="G272" s="294"/>
      <c r="H272" s="294"/>
      <c r="I272" s="294"/>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4"/>
      <c r="D273" s="294"/>
      <c r="E273" s="294"/>
      <c r="F273" s="294"/>
      <c r="G273" s="294"/>
      <c r="H273" s="294"/>
      <c r="I273" s="294"/>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4"/>
      <c r="D274" s="294"/>
      <c r="E274" s="294"/>
      <c r="F274" s="294"/>
      <c r="G274" s="294"/>
      <c r="H274" s="294"/>
      <c r="I274" s="294"/>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4"/>
      <c r="D275" s="294"/>
      <c r="E275" s="294"/>
      <c r="F275" s="294"/>
      <c r="G275" s="294"/>
      <c r="H275" s="294"/>
      <c r="I275" s="294"/>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4"/>
      <c r="D276" s="294"/>
      <c r="E276" s="294"/>
      <c r="F276" s="294"/>
      <c r="G276" s="294"/>
      <c r="H276" s="294"/>
      <c r="I276" s="294"/>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4"/>
      <c r="D277" s="294"/>
      <c r="E277" s="294"/>
      <c r="F277" s="294"/>
      <c r="G277" s="294"/>
      <c r="H277" s="294"/>
      <c r="I277" s="294"/>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4"/>
      <c r="D278" s="294"/>
      <c r="E278" s="294"/>
      <c r="F278" s="294"/>
      <c r="G278" s="294"/>
      <c r="H278" s="294"/>
      <c r="I278" s="294"/>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4"/>
      <c r="D279" s="294"/>
      <c r="E279" s="294"/>
      <c r="F279" s="294"/>
      <c r="G279" s="294"/>
      <c r="H279" s="294"/>
      <c r="I279" s="294"/>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4"/>
      <c r="D280" s="294"/>
      <c r="E280" s="294"/>
      <c r="F280" s="294"/>
      <c r="G280" s="294"/>
      <c r="H280" s="294"/>
      <c r="I280" s="294"/>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4"/>
      <c r="D281" s="294"/>
      <c r="E281" s="294"/>
      <c r="F281" s="294"/>
      <c r="G281" s="294"/>
      <c r="H281" s="294"/>
      <c r="I281" s="294"/>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4"/>
      <c r="D282" s="294"/>
      <c r="E282" s="294"/>
      <c r="F282" s="294"/>
      <c r="G282" s="294"/>
      <c r="H282" s="294"/>
      <c r="I282" s="294"/>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4"/>
      <c r="D283" s="294"/>
      <c r="E283" s="294"/>
      <c r="F283" s="294"/>
      <c r="G283" s="294"/>
      <c r="H283" s="294"/>
      <c r="I283" s="294"/>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4"/>
      <c r="D284" s="294"/>
      <c r="E284" s="294"/>
      <c r="F284" s="294"/>
      <c r="G284" s="294"/>
      <c r="H284" s="294"/>
      <c r="I284" s="294"/>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88</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6"/>
      <c r="B287" s="286"/>
      <c r="C287" s="286" t="s">
        <v>85</v>
      </c>
      <c r="D287" s="286"/>
      <c r="E287" s="286"/>
      <c r="F287" s="286"/>
      <c r="G287" s="286"/>
      <c r="H287" s="286"/>
      <c r="I287" s="286"/>
      <c r="J287" s="284" t="s">
        <v>65</v>
      </c>
      <c r="K287" s="284"/>
      <c r="L287" s="284"/>
      <c r="M287" s="284"/>
      <c r="N287" s="284"/>
      <c r="O287" s="284"/>
      <c r="P287" s="285" t="s">
        <v>86</v>
      </c>
      <c r="Q287" s="285"/>
      <c r="R287" s="285"/>
      <c r="S287" s="285"/>
      <c r="T287" s="285"/>
      <c r="U287" s="285"/>
      <c r="V287" s="285"/>
      <c r="W287" s="285"/>
      <c r="X287" s="285"/>
      <c r="Y287" s="285" t="s">
        <v>87</v>
      </c>
      <c r="Z287" s="286"/>
      <c r="AA287" s="286"/>
      <c r="AB287" s="286"/>
      <c r="AC287" s="284" t="s">
        <v>215</v>
      </c>
      <c r="AD287" s="284"/>
      <c r="AE287" s="284"/>
      <c r="AF287" s="284"/>
      <c r="AG287" s="284"/>
      <c r="AH287" s="285" t="s">
        <v>64</v>
      </c>
      <c r="AI287" s="286"/>
      <c r="AJ287" s="286"/>
      <c r="AK287" s="286"/>
      <c r="AL287" s="286" t="s">
        <v>17</v>
      </c>
      <c r="AM287" s="286"/>
      <c r="AN287" s="286"/>
      <c r="AO287" s="297"/>
      <c r="AP287" s="288" t="s">
        <v>304</v>
      </c>
      <c r="AQ287" s="288"/>
      <c r="AR287" s="288"/>
      <c r="AS287" s="288"/>
      <c r="AT287" s="288"/>
      <c r="AU287" s="288"/>
      <c r="AV287" s="288"/>
      <c r="AW287" s="288"/>
      <c r="AX287" s="288"/>
      <c r="AY287">
        <f t="shared" ref="AY287:AY288" si="18">$AY$285</f>
        <v>1</v>
      </c>
    </row>
    <row r="288" spans="1:51" ht="33" customHeight="1" x14ac:dyDescent="0.15">
      <c r="A288" s="274">
        <v>1</v>
      </c>
      <c r="B288" s="274">
        <v>1</v>
      </c>
      <c r="C288" s="298" t="s">
        <v>801</v>
      </c>
      <c r="D288" s="294"/>
      <c r="E288" s="294"/>
      <c r="F288" s="294"/>
      <c r="G288" s="294"/>
      <c r="H288" s="294"/>
      <c r="I288" s="294"/>
      <c r="J288" s="277">
        <v>1250005006108</v>
      </c>
      <c r="K288" s="278"/>
      <c r="L288" s="278"/>
      <c r="M288" s="278"/>
      <c r="N288" s="278"/>
      <c r="O288" s="278"/>
      <c r="P288" s="289" t="s">
        <v>804</v>
      </c>
      <c r="Q288" s="279"/>
      <c r="R288" s="279"/>
      <c r="S288" s="279"/>
      <c r="T288" s="279"/>
      <c r="U288" s="279"/>
      <c r="V288" s="279"/>
      <c r="W288" s="279"/>
      <c r="X288" s="279"/>
      <c r="Y288" s="280">
        <v>0</v>
      </c>
      <c r="Z288" s="281"/>
      <c r="AA288" s="281"/>
      <c r="AB288" s="282"/>
      <c r="AC288" s="267" t="s">
        <v>340</v>
      </c>
      <c r="AD288" s="267"/>
      <c r="AE288" s="267"/>
      <c r="AF288" s="267"/>
      <c r="AG288" s="267"/>
      <c r="AH288" s="268" t="s">
        <v>809</v>
      </c>
      <c r="AI288" s="269"/>
      <c r="AJ288" s="269"/>
      <c r="AK288" s="269"/>
      <c r="AL288" s="270">
        <v>100</v>
      </c>
      <c r="AM288" s="271"/>
      <c r="AN288" s="271"/>
      <c r="AO288" s="272"/>
      <c r="AP288" s="273" t="s">
        <v>787</v>
      </c>
      <c r="AQ288" s="273"/>
      <c r="AR288" s="273"/>
      <c r="AS288" s="273"/>
      <c r="AT288" s="273"/>
      <c r="AU288" s="273"/>
      <c r="AV288" s="273"/>
      <c r="AW288" s="273"/>
      <c r="AX288" s="273"/>
      <c r="AY288">
        <f t="shared" si="18"/>
        <v>1</v>
      </c>
    </row>
    <row r="289" spans="1:51" ht="33" customHeight="1" x14ac:dyDescent="0.15">
      <c r="A289" s="274">
        <v>2</v>
      </c>
      <c r="B289" s="274">
        <v>1</v>
      </c>
      <c r="C289" s="298" t="s">
        <v>806</v>
      </c>
      <c r="D289" s="294"/>
      <c r="E289" s="294"/>
      <c r="F289" s="294"/>
      <c r="G289" s="294"/>
      <c r="H289" s="294"/>
      <c r="I289" s="294"/>
      <c r="J289" s="277">
        <v>5000020422029</v>
      </c>
      <c r="K289" s="278"/>
      <c r="L289" s="278"/>
      <c r="M289" s="278"/>
      <c r="N289" s="278"/>
      <c r="O289" s="278"/>
      <c r="P289" s="289" t="s">
        <v>805</v>
      </c>
      <c r="Q289" s="279"/>
      <c r="R289" s="279"/>
      <c r="S289" s="279"/>
      <c r="T289" s="279"/>
      <c r="U289" s="279"/>
      <c r="V289" s="279"/>
      <c r="W289" s="279"/>
      <c r="X289" s="279"/>
      <c r="Y289" s="280">
        <v>0</v>
      </c>
      <c r="Z289" s="281"/>
      <c r="AA289" s="281"/>
      <c r="AB289" s="282"/>
      <c r="AC289" s="267" t="s">
        <v>340</v>
      </c>
      <c r="AD289" s="267"/>
      <c r="AE289" s="267"/>
      <c r="AF289" s="267"/>
      <c r="AG289" s="267"/>
      <c r="AH289" s="268" t="s">
        <v>809</v>
      </c>
      <c r="AI289" s="269"/>
      <c r="AJ289" s="269"/>
      <c r="AK289" s="269"/>
      <c r="AL289" s="270">
        <v>100</v>
      </c>
      <c r="AM289" s="271"/>
      <c r="AN289" s="271"/>
      <c r="AO289" s="272"/>
      <c r="AP289" s="273" t="s">
        <v>787</v>
      </c>
      <c r="AQ289" s="273"/>
      <c r="AR289" s="273"/>
      <c r="AS289" s="273"/>
      <c r="AT289" s="273"/>
      <c r="AU289" s="273"/>
      <c r="AV289" s="273"/>
      <c r="AW289" s="273"/>
      <c r="AX289" s="273"/>
      <c r="AY289">
        <f>COUNTA($C$289)</f>
        <v>1</v>
      </c>
    </row>
    <row r="290" spans="1:51" ht="60" customHeight="1" x14ac:dyDescent="0.15">
      <c r="A290" s="274">
        <v>3</v>
      </c>
      <c r="B290" s="274">
        <v>1</v>
      </c>
      <c r="C290" s="298" t="s">
        <v>845</v>
      </c>
      <c r="D290" s="294"/>
      <c r="E290" s="294"/>
      <c r="F290" s="294"/>
      <c r="G290" s="294"/>
      <c r="H290" s="294"/>
      <c r="I290" s="294"/>
      <c r="J290" s="277">
        <v>7420005000351</v>
      </c>
      <c r="K290" s="278"/>
      <c r="L290" s="278"/>
      <c r="M290" s="278"/>
      <c r="N290" s="278"/>
      <c r="O290" s="278"/>
      <c r="P290" s="289" t="s">
        <v>837</v>
      </c>
      <c r="Q290" s="279"/>
      <c r="R290" s="279"/>
      <c r="S290" s="279"/>
      <c r="T290" s="279"/>
      <c r="U290" s="279"/>
      <c r="V290" s="279"/>
      <c r="W290" s="279"/>
      <c r="X290" s="279"/>
      <c r="Y290" s="280">
        <v>0</v>
      </c>
      <c r="Z290" s="281"/>
      <c r="AA290" s="281"/>
      <c r="AB290" s="282"/>
      <c r="AC290" s="267" t="s">
        <v>339</v>
      </c>
      <c r="AD290" s="267"/>
      <c r="AE290" s="267"/>
      <c r="AF290" s="267"/>
      <c r="AG290" s="267"/>
      <c r="AH290" s="268" t="s">
        <v>809</v>
      </c>
      <c r="AI290" s="269"/>
      <c r="AJ290" s="269"/>
      <c r="AK290" s="269"/>
      <c r="AL290" s="270">
        <v>100</v>
      </c>
      <c r="AM290" s="271"/>
      <c r="AN290" s="271"/>
      <c r="AO290" s="272"/>
      <c r="AP290" s="273" t="s">
        <v>787</v>
      </c>
      <c r="AQ290" s="273"/>
      <c r="AR290" s="273"/>
      <c r="AS290" s="273"/>
      <c r="AT290" s="273"/>
      <c r="AU290" s="273"/>
      <c r="AV290" s="273"/>
      <c r="AW290" s="273"/>
      <c r="AX290" s="273"/>
      <c r="AY290">
        <f>COUNTA($C$290)</f>
        <v>1</v>
      </c>
    </row>
    <row r="291" spans="1:51" ht="33" customHeight="1" x14ac:dyDescent="0.15">
      <c r="A291" s="274">
        <v>4</v>
      </c>
      <c r="B291" s="274">
        <v>1</v>
      </c>
      <c r="C291" s="298" t="s">
        <v>802</v>
      </c>
      <c r="D291" s="294"/>
      <c r="E291" s="294"/>
      <c r="F291" s="294"/>
      <c r="G291" s="294"/>
      <c r="H291" s="294"/>
      <c r="I291" s="294"/>
      <c r="J291" s="277" t="s">
        <v>379</v>
      </c>
      <c r="K291" s="278"/>
      <c r="L291" s="278"/>
      <c r="M291" s="278"/>
      <c r="N291" s="278"/>
      <c r="O291" s="278"/>
      <c r="P291" s="289" t="s">
        <v>807</v>
      </c>
      <c r="Q291" s="279"/>
      <c r="R291" s="279"/>
      <c r="S291" s="279"/>
      <c r="T291" s="279"/>
      <c r="U291" s="279"/>
      <c r="V291" s="279"/>
      <c r="W291" s="279"/>
      <c r="X291" s="279"/>
      <c r="Y291" s="280">
        <v>0</v>
      </c>
      <c r="Z291" s="281"/>
      <c r="AA291" s="281"/>
      <c r="AB291" s="282"/>
      <c r="AC291" s="267" t="s">
        <v>340</v>
      </c>
      <c r="AD291" s="267"/>
      <c r="AE291" s="267"/>
      <c r="AF291" s="267"/>
      <c r="AG291" s="267"/>
      <c r="AH291" s="268" t="s">
        <v>379</v>
      </c>
      <c r="AI291" s="269"/>
      <c r="AJ291" s="269"/>
      <c r="AK291" s="269"/>
      <c r="AL291" s="270">
        <v>100</v>
      </c>
      <c r="AM291" s="271"/>
      <c r="AN291" s="271"/>
      <c r="AO291" s="272"/>
      <c r="AP291" s="273" t="s">
        <v>787</v>
      </c>
      <c r="AQ291" s="273"/>
      <c r="AR291" s="273"/>
      <c r="AS291" s="273"/>
      <c r="AT291" s="273"/>
      <c r="AU291" s="273"/>
      <c r="AV291" s="273"/>
      <c r="AW291" s="273"/>
      <c r="AX291" s="273"/>
      <c r="AY291">
        <f>COUNTA($C$291)</f>
        <v>1</v>
      </c>
    </row>
    <row r="292" spans="1:51" ht="33" customHeight="1" x14ac:dyDescent="0.15">
      <c r="A292" s="274">
        <v>5</v>
      </c>
      <c r="B292" s="274">
        <v>1</v>
      </c>
      <c r="C292" s="298" t="s">
        <v>803</v>
      </c>
      <c r="D292" s="294"/>
      <c r="E292" s="294"/>
      <c r="F292" s="294"/>
      <c r="G292" s="294"/>
      <c r="H292" s="294"/>
      <c r="I292" s="294"/>
      <c r="J292" s="277">
        <v>8310005000907</v>
      </c>
      <c r="K292" s="278"/>
      <c r="L292" s="278"/>
      <c r="M292" s="278"/>
      <c r="N292" s="278"/>
      <c r="O292" s="278"/>
      <c r="P292" s="302" t="s">
        <v>808</v>
      </c>
      <c r="Q292" s="303"/>
      <c r="R292" s="303"/>
      <c r="S292" s="303"/>
      <c r="T292" s="303"/>
      <c r="U292" s="303"/>
      <c r="V292" s="303"/>
      <c r="W292" s="303"/>
      <c r="X292" s="304"/>
      <c r="Y292" s="280">
        <v>0</v>
      </c>
      <c r="Z292" s="281"/>
      <c r="AA292" s="281"/>
      <c r="AB292" s="282"/>
      <c r="AC292" s="267" t="s">
        <v>340</v>
      </c>
      <c r="AD292" s="267"/>
      <c r="AE292" s="267"/>
      <c r="AF292" s="267"/>
      <c r="AG292" s="267"/>
      <c r="AH292" s="268" t="s">
        <v>379</v>
      </c>
      <c r="AI292" s="269"/>
      <c r="AJ292" s="269"/>
      <c r="AK292" s="269"/>
      <c r="AL292" s="270">
        <v>100</v>
      </c>
      <c r="AM292" s="271"/>
      <c r="AN292" s="271"/>
      <c r="AO292" s="272"/>
      <c r="AP292" s="273" t="s">
        <v>787</v>
      </c>
      <c r="AQ292" s="273"/>
      <c r="AR292" s="273"/>
      <c r="AS292" s="273"/>
      <c r="AT292" s="273"/>
      <c r="AU292" s="273"/>
      <c r="AV292" s="273"/>
      <c r="AW292" s="273"/>
      <c r="AX292" s="273"/>
      <c r="AY292">
        <f>COUNTA($C$292)</f>
        <v>1</v>
      </c>
    </row>
    <row r="293" spans="1:51" ht="24.75" hidden="1" customHeight="1" x14ac:dyDescent="0.15">
      <c r="A293" s="274">
        <v>6</v>
      </c>
      <c r="B293" s="274">
        <v>1</v>
      </c>
      <c r="C293" s="294"/>
      <c r="D293" s="294"/>
      <c r="E293" s="294"/>
      <c r="F293" s="294"/>
      <c r="G293" s="294"/>
      <c r="H293" s="294"/>
      <c r="I293" s="294"/>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268"/>
      <c r="AI293" s="269"/>
      <c r="AJ293" s="269"/>
      <c r="AK293" s="269"/>
      <c r="AL293" s="270"/>
      <c r="AM293" s="271"/>
      <c r="AN293" s="271"/>
      <c r="AO293" s="272"/>
      <c r="AP293" s="273"/>
      <c r="AQ293" s="273"/>
      <c r="AR293" s="273"/>
      <c r="AS293" s="273"/>
      <c r="AT293" s="273"/>
      <c r="AU293" s="273"/>
      <c r="AV293" s="273"/>
      <c r="AW293" s="273"/>
      <c r="AX293" s="273"/>
      <c r="AY293">
        <f>COUNTA($C$293)</f>
        <v>0</v>
      </c>
    </row>
    <row r="294" spans="1:51" ht="24.75" hidden="1" customHeight="1" x14ac:dyDescent="0.15">
      <c r="A294" s="274">
        <v>7</v>
      </c>
      <c r="B294" s="274">
        <v>1</v>
      </c>
      <c r="C294" s="294"/>
      <c r="D294" s="294"/>
      <c r="E294" s="294"/>
      <c r="F294" s="294"/>
      <c r="G294" s="294"/>
      <c r="H294" s="294"/>
      <c r="I294" s="294"/>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268"/>
      <c r="AI294" s="269"/>
      <c r="AJ294" s="269"/>
      <c r="AK294" s="269"/>
      <c r="AL294" s="270"/>
      <c r="AM294" s="271"/>
      <c r="AN294" s="271"/>
      <c r="AO294" s="272"/>
      <c r="AP294" s="273"/>
      <c r="AQ294" s="273"/>
      <c r="AR294" s="273"/>
      <c r="AS294" s="273"/>
      <c r="AT294" s="273"/>
      <c r="AU294" s="273"/>
      <c r="AV294" s="273"/>
      <c r="AW294" s="273"/>
      <c r="AX294" s="273"/>
      <c r="AY294">
        <f>COUNTA($C$294)</f>
        <v>0</v>
      </c>
    </row>
    <row r="295" spans="1:51" ht="24.75" hidden="1" customHeight="1" x14ac:dyDescent="0.15">
      <c r="A295" s="274">
        <v>8</v>
      </c>
      <c r="B295" s="274">
        <v>1</v>
      </c>
      <c r="C295" s="294"/>
      <c r="D295" s="294"/>
      <c r="E295" s="294"/>
      <c r="F295" s="294"/>
      <c r="G295" s="294"/>
      <c r="H295" s="294"/>
      <c r="I295" s="294"/>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268"/>
      <c r="AI295" s="269"/>
      <c r="AJ295" s="269"/>
      <c r="AK295" s="269"/>
      <c r="AL295" s="270"/>
      <c r="AM295" s="271"/>
      <c r="AN295" s="271"/>
      <c r="AO295" s="272"/>
      <c r="AP295" s="273"/>
      <c r="AQ295" s="273"/>
      <c r="AR295" s="273"/>
      <c r="AS295" s="273"/>
      <c r="AT295" s="273"/>
      <c r="AU295" s="273"/>
      <c r="AV295" s="273"/>
      <c r="AW295" s="273"/>
      <c r="AX295" s="273"/>
      <c r="AY295">
        <f>COUNTA($C$295)</f>
        <v>0</v>
      </c>
    </row>
    <row r="296" spans="1:51" ht="24.75" hidden="1" customHeight="1" x14ac:dyDescent="0.15">
      <c r="A296" s="274">
        <v>9</v>
      </c>
      <c r="B296" s="274">
        <v>1</v>
      </c>
      <c r="C296" s="294"/>
      <c r="D296" s="294"/>
      <c r="E296" s="294"/>
      <c r="F296" s="294"/>
      <c r="G296" s="294"/>
      <c r="H296" s="294"/>
      <c r="I296" s="294"/>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268"/>
      <c r="AI296" s="269"/>
      <c r="AJ296" s="269"/>
      <c r="AK296" s="269"/>
      <c r="AL296" s="270"/>
      <c r="AM296" s="271"/>
      <c r="AN296" s="271"/>
      <c r="AO296" s="272"/>
      <c r="AP296" s="273"/>
      <c r="AQ296" s="273"/>
      <c r="AR296" s="273"/>
      <c r="AS296" s="273"/>
      <c r="AT296" s="273"/>
      <c r="AU296" s="273"/>
      <c r="AV296" s="273"/>
      <c r="AW296" s="273"/>
      <c r="AX296" s="273"/>
      <c r="AY296">
        <f>COUNTA($C$296)</f>
        <v>0</v>
      </c>
    </row>
    <row r="297" spans="1:51" ht="24.75" hidden="1" customHeight="1" x14ac:dyDescent="0.15">
      <c r="A297" s="274">
        <v>10</v>
      </c>
      <c r="B297" s="274">
        <v>1</v>
      </c>
      <c r="C297" s="294"/>
      <c r="D297" s="294"/>
      <c r="E297" s="294"/>
      <c r="F297" s="294"/>
      <c r="G297" s="294"/>
      <c r="H297" s="294"/>
      <c r="I297" s="294"/>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268"/>
      <c r="AI297" s="269"/>
      <c r="AJ297" s="269"/>
      <c r="AK297" s="269"/>
      <c r="AL297" s="270"/>
      <c r="AM297" s="271"/>
      <c r="AN297" s="271"/>
      <c r="AO297" s="272"/>
      <c r="AP297" s="273"/>
      <c r="AQ297" s="273"/>
      <c r="AR297" s="273"/>
      <c r="AS297" s="273"/>
      <c r="AT297" s="273"/>
      <c r="AU297" s="273"/>
      <c r="AV297" s="273"/>
      <c r="AW297" s="273"/>
      <c r="AX297" s="273"/>
      <c r="AY297">
        <f>COUNTA($C$297)</f>
        <v>0</v>
      </c>
    </row>
    <row r="298" spans="1:51" ht="24.75" hidden="1" customHeight="1" x14ac:dyDescent="0.15">
      <c r="A298" s="274">
        <v>11</v>
      </c>
      <c r="B298" s="274">
        <v>1</v>
      </c>
      <c r="C298" s="294"/>
      <c r="D298" s="294"/>
      <c r="E298" s="294"/>
      <c r="F298" s="294"/>
      <c r="G298" s="294"/>
      <c r="H298" s="294"/>
      <c r="I298" s="294"/>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4"/>
      <c r="D299" s="294"/>
      <c r="E299" s="294"/>
      <c r="F299" s="294"/>
      <c r="G299" s="294"/>
      <c r="H299" s="294"/>
      <c r="I299" s="294"/>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4"/>
      <c r="D300" s="294"/>
      <c r="E300" s="294"/>
      <c r="F300" s="294"/>
      <c r="G300" s="294"/>
      <c r="H300" s="294"/>
      <c r="I300" s="294"/>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4"/>
      <c r="D301" s="294"/>
      <c r="E301" s="294"/>
      <c r="F301" s="294"/>
      <c r="G301" s="294"/>
      <c r="H301" s="294"/>
      <c r="I301" s="294"/>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4"/>
      <c r="D302" s="294"/>
      <c r="E302" s="294"/>
      <c r="F302" s="294"/>
      <c r="G302" s="294"/>
      <c r="H302" s="294"/>
      <c r="I302" s="294"/>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4"/>
      <c r="D303" s="294"/>
      <c r="E303" s="294"/>
      <c r="F303" s="294"/>
      <c r="G303" s="294"/>
      <c r="H303" s="294"/>
      <c r="I303" s="294"/>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4"/>
      <c r="D304" s="294"/>
      <c r="E304" s="294"/>
      <c r="F304" s="294"/>
      <c r="G304" s="294"/>
      <c r="H304" s="294"/>
      <c r="I304" s="294"/>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274">
        <v>18</v>
      </c>
      <c r="B305" s="274">
        <v>1</v>
      </c>
      <c r="C305" s="294"/>
      <c r="D305" s="294"/>
      <c r="E305" s="294"/>
      <c r="F305" s="294"/>
      <c r="G305" s="294"/>
      <c r="H305" s="294"/>
      <c r="I305" s="294"/>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4"/>
      <c r="D306" s="294"/>
      <c r="E306" s="294"/>
      <c r="F306" s="294"/>
      <c r="G306" s="294"/>
      <c r="H306" s="294"/>
      <c r="I306" s="294"/>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4"/>
      <c r="D307" s="294"/>
      <c r="E307" s="294"/>
      <c r="F307" s="294"/>
      <c r="G307" s="294"/>
      <c r="H307" s="294"/>
      <c r="I307" s="294"/>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4"/>
      <c r="D308" s="294"/>
      <c r="E308" s="294"/>
      <c r="F308" s="294"/>
      <c r="G308" s="294"/>
      <c r="H308" s="294"/>
      <c r="I308" s="294"/>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4"/>
      <c r="D309" s="294"/>
      <c r="E309" s="294"/>
      <c r="F309" s="294"/>
      <c r="G309" s="294"/>
      <c r="H309" s="294"/>
      <c r="I309" s="294"/>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4"/>
      <c r="D310" s="294"/>
      <c r="E310" s="294"/>
      <c r="F310" s="294"/>
      <c r="G310" s="294"/>
      <c r="H310" s="294"/>
      <c r="I310" s="294"/>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4"/>
      <c r="D311" s="294"/>
      <c r="E311" s="294"/>
      <c r="F311" s="294"/>
      <c r="G311" s="294"/>
      <c r="H311" s="294"/>
      <c r="I311" s="294"/>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4"/>
      <c r="D312" s="294"/>
      <c r="E312" s="294"/>
      <c r="F312" s="294"/>
      <c r="G312" s="294"/>
      <c r="H312" s="294"/>
      <c r="I312" s="294"/>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4"/>
      <c r="D313" s="294"/>
      <c r="E313" s="294"/>
      <c r="F313" s="294"/>
      <c r="G313" s="294"/>
      <c r="H313" s="294"/>
      <c r="I313" s="294"/>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4"/>
      <c r="D314" s="294"/>
      <c r="E314" s="294"/>
      <c r="F314" s="294"/>
      <c r="G314" s="294"/>
      <c r="H314" s="294"/>
      <c r="I314" s="294"/>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4"/>
      <c r="D315" s="294"/>
      <c r="E315" s="294"/>
      <c r="F315" s="294"/>
      <c r="G315" s="294"/>
      <c r="H315" s="294"/>
      <c r="I315" s="294"/>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4"/>
      <c r="D316" s="294"/>
      <c r="E316" s="294"/>
      <c r="F316" s="294"/>
      <c r="G316" s="294"/>
      <c r="H316" s="294"/>
      <c r="I316" s="294"/>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4"/>
      <c r="D317" s="294"/>
      <c r="E317" s="294"/>
      <c r="F317" s="294"/>
      <c r="G317" s="294"/>
      <c r="H317" s="294"/>
      <c r="I317" s="294"/>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89</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6"/>
      <c r="B320" s="286"/>
      <c r="C320" s="286" t="s">
        <v>85</v>
      </c>
      <c r="D320" s="286"/>
      <c r="E320" s="286"/>
      <c r="F320" s="286"/>
      <c r="G320" s="286"/>
      <c r="H320" s="286"/>
      <c r="I320" s="286"/>
      <c r="J320" s="284" t="s">
        <v>65</v>
      </c>
      <c r="K320" s="284"/>
      <c r="L320" s="284"/>
      <c r="M320" s="284"/>
      <c r="N320" s="284"/>
      <c r="O320" s="284"/>
      <c r="P320" s="285" t="s">
        <v>86</v>
      </c>
      <c r="Q320" s="285"/>
      <c r="R320" s="285"/>
      <c r="S320" s="285"/>
      <c r="T320" s="285"/>
      <c r="U320" s="285"/>
      <c r="V320" s="285"/>
      <c r="W320" s="285"/>
      <c r="X320" s="285"/>
      <c r="Y320" s="285" t="s">
        <v>87</v>
      </c>
      <c r="Z320" s="286"/>
      <c r="AA320" s="286"/>
      <c r="AB320" s="286"/>
      <c r="AC320" s="284" t="s">
        <v>215</v>
      </c>
      <c r="AD320" s="284"/>
      <c r="AE320" s="284"/>
      <c r="AF320" s="284"/>
      <c r="AG320" s="284"/>
      <c r="AH320" s="285" t="s">
        <v>64</v>
      </c>
      <c r="AI320" s="286"/>
      <c r="AJ320" s="286"/>
      <c r="AK320" s="286"/>
      <c r="AL320" s="286" t="s">
        <v>17</v>
      </c>
      <c r="AM320" s="286"/>
      <c r="AN320" s="286"/>
      <c r="AO320" s="297"/>
      <c r="AP320" s="288" t="s">
        <v>304</v>
      </c>
      <c r="AQ320" s="288"/>
      <c r="AR320" s="288"/>
      <c r="AS320" s="288"/>
      <c r="AT320" s="288"/>
      <c r="AU320" s="288"/>
      <c r="AV320" s="288"/>
      <c r="AW320" s="288"/>
      <c r="AX320" s="288"/>
      <c r="AY320">
        <f t="shared" ref="AY320:AY321" si="19">$AY$318</f>
        <v>1</v>
      </c>
    </row>
    <row r="321" spans="1:51" ht="34.5" customHeight="1" x14ac:dyDescent="0.15">
      <c r="A321" s="274">
        <v>1</v>
      </c>
      <c r="B321" s="274">
        <v>1</v>
      </c>
      <c r="C321" s="298" t="s">
        <v>790</v>
      </c>
      <c r="D321" s="294"/>
      <c r="E321" s="294"/>
      <c r="F321" s="294"/>
      <c r="G321" s="294"/>
      <c r="H321" s="294"/>
      <c r="I321" s="294"/>
      <c r="J321" s="277">
        <v>3400001001689</v>
      </c>
      <c r="K321" s="278"/>
      <c r="L321" s="278"/>
      <c r="M321" s="278"/>
      <c r="N321" s="278"/>
      <c r="O321" s="278"/>
      <c r="P321" s="289" t="s">
        <v>834</v>
      </c>
      <c r="Q321" s="279"/>
      <c r="R321" s="279"/>
      <c r="S321" s="279"/>
      <c r="T321" s="279"/>
      <c r="U321" s="279"/>
      <c r="V321" s="279"/>
      <c r="W321" s="279"/>
      <c r="X321" s="279"/>
      <c r="Y321" s="280">
        <v>2</v>
      </c>
      <c r="Z321" s="281"/>
      <c r="AA321" s="281"/>
      <c r="AB321" s="282"/>
      <c r="AC321" s="301" t="s">
        <v>333</v>
      </c>
      <c r="AD321" s="301"/>
      <c r="AE321" s="301"/>
      <c r="AF321" s="301"/>
      <c r="AG321" s="301"/>
      <c r="AH321" s="299">
        <v>9</v>
      </c>
      <c r="AI321" s="300"/>
      <c r="AJ321" s="300"/>
      <c r="AK321" s="300"/>
      <c r="AL321" s="270">
        <v>84.12</v>
      </c>
      <c r="AM321" s="271"/>
      <c r="AN321" s="271"/>
      <c r="AO321" s="272"/>
      <c r="AP321" s="273" t="s">
        <v>787</v>
      </c>
      <c r="AQ321" s="273"/>
      <c r="AR321" s="273"/>
      <c r="AS321" s="273"/>
      <c r="AT321" s="273"/>
      <c r="AU321" s="273"/>
      <c r="AV321" s="273"/>
      <c r="AW321" s="273"/>
      <c r="AX321" s="273"/>
      <c r="AY321">
        <f t="shared" si="19"/>
        <v>1</v>
      </c>
    </row>
    <row r="322" spans="1:51" ht="31.5" customHeight="1" x14ac:dyDescent="0.15">
      <c r="A322" s="274">
        <v>2</v>
      </c>
      <c r="B322" s="274">
        <v>1</v>
      </c>
      <c r="C322" s="298" t="s">
        <v>791</v>
      </c>
      <c r="D322" s="294"/>
      <c r="E322" s="294"/>
      <c r="F322" s="294"/>
      <c r="G322" s="294"/>
      <c r="H322" s="294"/>
      <c r="I322" s="294"/>
      <c r="J322" s="277">
        <v>5013301021270</v>
      </c>
      <c r="K322" s="278"/>
      <c r="L322" s="278"/>
      <c r="M322" s="278"/>
      <c r="N322" s="278"/>
      <c r="O322" s="278"/>
      <c r="P322" s="289" t="s">
        <v>816</v>
      </c>
      <c r="Q322" s="279"/>
      <c r="R322" s="279"/>
      <c r="S322" s="279"/>
      <c r="T322" s="279"/>
      <c r="U322" s="279"/>
      <c r="V322" s="279"/>
      <c r="W322" s="279"/>
      <c r="X322" s="279"/>
      <c r="Y322" s="280">
        <v>1</v>
      </c>
      <c r="Z322" s="281"/>
      <c r="AA322" s="281"/>
      <c r="AB322" s="282"/>
      <c r="AC322" s="301" t="s">
        <v>333</v>
      </c>
      <c r="AD322" s="301"/>
      <c r="AE322" s="301"/>
      <c r="AF322" s="301"/>
      <c r="AG322" s="301"/>
      <c r="AH322" s="299">
        <v>6</v>
      </c>
      <c r="AI322" s="300"/>
      <c r="AJ322" s="300"/>
      <c r="AK322" s="300"/>
      <c r="AL322" s="270">
        <v>65</v>
      </c>
      <c r="AM322" s="271"/>
      <c r="AN322" s="271"/>
      <c r="AO322" s="272"/>
      <c r="AP322" s="273" t="s">
        <v>787</v>
      </c>
      <c r="AQ322" s="273"/>
      <c r="AR322" s="273"/>
      <c r="AS322" s="273"/>
      <c r="AT322" s="273"/>
      <c r="AU322" s="273"/>
      <c r="AV322" s="273"/>
      <c r="AW322" s="273"/>
      <c r="AX322" s="273"/>
      <c r="AY322">
        <f>COUNTA($C$322)</f>
        <v>1</v>
      </c>
    </row>
    <row r="323" spans="1:51" ht="31.5" customHeight="1" x14ac:dyDescent="0.15">
      <c r="A323" s="274">
        <v>3</v>
      </c>
      <c r="B323" s="274">
        <v>1</v>
      </c>
      <c r="C323" s="298" t="s">
        <v>792</v>
      </c>
      <c r="D323" s="294"/>
      <c r="E323" s="294"/>
      <c r="F323" s="294"/>
      <c r="G323" s="294"/>
      <c r="H323" s="294"/>
      <c r="I323" s="294"/>
      <c r="J323" s="277">
        <v>2010701008000</v>
      </c>
      <c r="K323" s="278"/>
      <c r="L323" s="278"/>
      <c r="M323" s="278"/>
      <c r="N323" s="278"/>
      <c r="O323" s="278"/>
      <c r="P323" s="289" t="s">
        <v>818</v>
      </c>
      <c r="Q323" s="279"/>
      <c r="R323" s="279"/>
      <c r="S323" s="279"/>
      <c r="T323" s="279"/>
      <c r="U323" s="279"/>
      <c r="V323" s="279"/>
      <c r="W323" s="279"/>
      <c r="X323" s="279"/>
      <c r="Y323" s="280">
        <v>1</v>
      </c>
      <c r="Z323" s="281"/>
      <c r="AA323" s="281"/>
      <c r="AB323" s="282"/>
      <c r="AC323" s="267" t="s">
        <v>339</v>
      </c>
      <c r="AD323" s="267"/>
      <c r="AE323" s="267"/>
      <c r="AF323" s="267"/>
      <c r="AG323" s="267"/>
      <c r="AH323" s="299" t="s">
        <v>832</v>
      </c>
      <c r="AI323" s="300"/>
      <c r="AJ323" s="300"/>
      <c r="AK323" s="300"/>
      <c r="AL323" s="270">
        <v>100</v>
      </c>
      <c r="AM323" s="271"/>
      <c r="AN323" s="271"/>
      <c r="AO323" s="272"/>
      <c r="AP323" s="273" t="s">
        <v>787</v>
      </c>
      <c r="AQ323" s="273"/>
      <c r="AR323" s="273"/>
      <c r="AS323" s="273"/>
      <c r="AT323" s="273"/>
      <c r="AU323" s="273"/>
      <c r="AV323" s="273"/>
      <c r="AW323" s="273"/>
      <c r="AX323" s="273"/>
      <c r="AY323">
        <f>COUNTA($C$323)</f>
        <v>1</v>
      </c>
    </row>
    <row r="324" spans="1:51" ht="31.5" customHeight="1" x14ac:dyDescent="0.15">
      <c r="A324" s="274">
        <v>4</v>
      </c>
      <c r="B324" s="274">
        <v>1</v>
      </c>
      <c r="C324" s="298" t="s">
        <v>793</v>
      </c>
      <c r="D324" s="294"/>
      <c r="E324" s="294"/>
      <c r="F324" s="294"/>
      <c r="G324" s="294"/>
      <c r="H324" s="294"/>
      <c r="I324" s="294"/>
      <c r="J324" s="277">
        <v>4360002012929</v>
      </c>
      <c r="K324" s="278"/>
      <c r="L324" s="278"/>
      <c r="M324" s="278"/>
      <c r="N324" s="278"/>
      <c r="O324" s="278"/>
      <c r="P324" s="289" t="s">
        <v>800</v>
      </c>
      <c r="Q324" s="279"/>
      <c r="R324" s="279"/>
      <c r="S324" s="279"/>
      <c r="T324" s="279"/>
      <c r="U324" s="279"/>
      <c r="V324" s="279"/>
      <c r="W324" s="279"/>
      <c r="X324" s="279"/>
      <c r="Y324" s="280">
        <v>1</v>
      </c>
      <c r="Z324" s="281"/>
      <c r="AA324" s="281"/>
      <c r="AB324" s="282"/>
      <c r="AC324" s="267" t="s">
        <v>339</v>
      </c>
      <c r="AD324" s="267"/>
      <c r="AE324" s="267"/>
      <c r="AF324" s="267"/>
      <c r="AG324" s="267"/>
      <c r="AH324" s="268" t="s">
        <v>832</v>
      </c>
      <c r="AI324" s="269"/>
      <c r="AJ324" s="269"/>
      <c r="AK324" s="269"/>
      <c r="AL324" s="270">
        <v>100</v>
      </c>
      <c r="AM324" s="271"/>
      <c r="AN324" s="271"/>
      <c r="AO324" s="272"/>
      <c r="AP324" s="273" t="s">
        <v>787</v>
      </c>
      <c r="AQ324" s="273"/>
      <c r="AR324" s="273"/>
      <c r="AS324" s="273"/>
      <c r="AT324" s="273"/>
      <c r="AU324" s="273"/>
      <c r="AV324" s="273"/>
      <c r="AW324" s="273"/>
      <c r="AX324" s="273"/>
      <c r="AY324">
        <f>COUNTA($C$324)</f>
        <v>1</v>
      </c>
    </row>
    <row r="325" spans="1:51" ht="31.5" customHeight="1" x14ac:dyDescent="0.15">
      <c r="A325" s="274">
        <v>5</v>
      </c>
      <c r="B325" s="274">
        <v>1</v>
      </c>
      <c r="C325" s="298" t="s">
        <v>794</v>
      </c>
      <c r="D325" s="294"/>
      <c r="E325" s="294"/>
      <c r="F325" s="294"/>
      <c r="G325" s="294"/>
      <c r="H325" s="294"/>
      <c r="I325" s="294"/>
      <c r="J325" s="277">
        <v>9011001005053</v>
      </c>
      <c r="K325" s="278"/>
      <c r="L325" s="278"/>
      <c r="M325" s="278"/>
      <c r="N325" s="278"/>
      <c r="O325" s="278"/>
      <c r="P325" s="289" t="s">
        <v>799</v>
      </c>
      <c r="Q325" s="279"/>
      <c r="R325" s="279"/>
      <c r="S325" s="279"/>
      <c r="T325" s="279"/>
      <c r="U325" s="279"/>
      <c r="V325" s="279"/>
      <c r="W325" s="279"/>
      <c r="X325" s="279"/>
      <c r="Y325" s="280">
        <v>1</v>
      </c>
      <c r="Z325" s="281"/>
      <c r="AA325" s="281"/>
      <c r="AB325" s="282"/>
      <c r="AC325" s="267" t="s">
        <v>339</v>
      </c>
      <c r="AD325" s="267"/>
      <c r="AE325" s="267"/>
      <c r="AF325" s="267"/>
      <c r="AG325" s="267"/>
      <c r="AH325" s="299" t="s">
        <v>832</v>
      </c>
      <c r="AI325" s="300"/>
      <c r="AJ325" s="300"/>
      <c r="AK325" s="300"/>
      <c r="AL325" s="270">
        <v>100</v>
      </c>
      <c r="AM325" s="271"/>
      <c r="AN325" s="271"/>
      <c r="AO325" s="272"/>
      <c r="AP325" s="273" t="s">
        <v>787</v>
      </c>
      <c r="AQ325" s="273"/>
      <c r="AR325" s="273"/>
      <c r="AS325" s="273"/>
      <c r="AT325" s="273"/>
      <c r="AU325" s="273"/>
      <c r="AV325" s="273"/>
      <c r="AW325" s="273"/>
      <c r="AX325" s="273"/>
      <c r="AY325">
        <f>COUNTA($C$325)</f>
        <v>1</v>
      </c>
    </row>
    <row r="326" spans="1:51" ht="31.5" customHeight="1" x14ac:dyDescent="0.15">
      <c r="A326" s="274">
        <v>6</v>
      </c>
      <c r="B326" s="274">
        <v>1</v>
      </c>
      <c r="C326" s="298" t="s">
        <v>795</v>
      </c>
      <c r="D326" s="294"/>
      <c r="E326" s="294"/>
      <c r="F326" s="294"/>
      <c r="G326" s="294"/>
      <c r="H326" s="294"/>
      <c r="I326" s="294"/>
      <c r="J326" s="277">
        <v>9011201017765</v>
      </c>
      <c r="K326" s="278"/>
      <c r="L326" s="278"/>
      <c r="M326" s="278"/>
      <c r="N326" s="278"/>
      <c r="O326" s="278"/>
      <c r="P326" s="289" t="s">
        <v>817</v>
      </c>
      <c r="Q326" s="279"/>
      <c r="R326" s="279"/>
      <c r="S326" s="279"/>
      <c r="T326" s="279"/>
      <c r="U326" s="279"/>
      <c r="V326" s="279"/>
      <c r="W326" s="279"/>
      <c r="X326" s="279"/>
      <c r="Y326" s="280">
        <v>1</v>
      </c>
      <c r="Z326" s="281"/>
      <c r="AA326" s="281"/>
      <c r="AB326" s="282"/>
      <c r="AC326" s="267" t="s">
        <v>339</v>
      </c>
      <c r="AD326" s="267"/>
      <c r="AE326" s="267"/>
      <c r="AF326" s="267"/>
      <c r="AG326" s="267"/>
      <c r="AH326" s="299" t="s">
        <v>832</v>
      </c>
      <c r="AI326" s="300"/>
      <c r="AJ326" s="300"/>
      <c r="AK326" s="300"/>
      <c r="AL326" s="270">
        <v>100</v>
      </c>
      <c r="AM326" s="271"/>
      <c r="AN326" s="271"/>
      <c r="AO326" s="272"/>
      <c r="AP326" s="273" t="s">
        <v>787</v>
      </c>
      <c r="AQ326" s="273"/>
      <c r="AR326" s="273"/>
      <c r="AS326" s="273"/>
      <c r="AT326" s="273"/>
      <c r="AU326" s="273"/>
      <c r="AV326" s="273"/>
      <c r="AW326" s="273"/>
      <c r="AX326" s="273"/>
      <c r="AY326">
        <f>COUNTA($C$326)</f>
        <v>1</v>
      </c>
    </row>
    <row r="327" spans="1:51" ht="31.5" customHeight="1" x14ac:dyDescent="0.15">
      <c r="A327" s="274">
        <v>7</v>
      </c>
      <c r="B327" s="274">
        <v>1</v>
      </c>
      <c r="C327" s="298" t="s">
        <v>796</v>
      </c>
      <c r="D327" s="294"/>
      <c r="E327" s="294"/>
      <c r="F327" s="294"/>
      <c r="G327" s="294"/>
      <c r="H327" s="294"/>
      <c r="I327" s="294"/>
      <c r="J327" s="277">
        <v>2010001059074</v>
      </c>
      <c r="K327" s="278"/>
      <c r="L327" s="278"/>
      <c r="M327" s="278"/>
      <c r="N327" s="278"/>
      <c r="O327" s="278"/>
      <c r="P327" s="289" t="s">
        <v>833</v>
      </c>
      <c r="Q327" s="279"/>
      <c r="R327" s="279"/>
      <c r="S327" s="279"/>
      <c r="T327" s="279"/>
      <c r="U327" s="279"/>
      <c r="V327" s="279"/>
      <c r="W327" s="279"/>
      <c r="X327" s="279"/>
      <c r="Y327" s="280">
        <v>1</v>
      </c>
      <c r="Z327" s="281"/>
      <c r="AA327" s="281"/>
      <c r="AB327" s="282"/>
      <c r="AC327" s="267" t="s">
        <v>339</v>
      </c>
      <c r="AD327" s="267"/>
      <c r="AE327" s="267"/>
      <c r="AF327" s="267"/>
      <c r="AG327" s="267"/>
      <c r="AH327" s="268" t="s">
        <v>832</v>
      </c>
      <c r="AI327" s="269"/>
      <c r="AJ327" s="269"/>
      <c r="AK327" s="269"/>
      <c r="AL327" s="270">
        <v>100</v>
      </c>
      <c r="AM327" s="271"/>
      <c r="AN327" s="271"/>
      <c r="AO327" s="272"/>
      <c r="AP327" s="273" t="s">
        <v>787</v>
      </c>
      <c r="AQ327" s="273"/>
      <c r="AR327" s="273"/>
      <c r="AS327" s="273"/>
      <c r="AT327" s="273"/>
      <c r="AU327" s="273"/>
      <c r="AV327" s="273"/>
      <c r="AW327" s="273"/>
      <c r="AX327" s="273"/>
      <c r="AY327">
        <f>COUNTA($C$327)</f>
        <v>1</v>
      </c>
    </row>
    <row r="328" spans="1:51" ht="31.5" customHeight="1" x14ac:dyDescent="0.15">
      <c r="A328" s="274">
        <v>8</v>
      </c>
      <c r="B328" s="274">
        <v>1</v>
      </c>
      <c r="C328" s="298" t="s">
        <v>797</v>
      </c>
      <c r="D328" s="294"/>
      <c r="E328" s="294"/>
      <c r="F328" s="294"/>
      <c r="G328" s="294"/>
      <c r="H328" s="294"/>
      <c r="I328" s="294"/>
      <c r="J328" s="277">
        <v>2011101050154</v>
      </c>
      <c r="K328" s="278"/>
      <c r="L328" s="278"/>
      <c r="M328" s="278"/>
      <c r="N328" s="278"/>
      <c r="O328" s="278"/>
      <c r="P328" s="289" t="s">
        <v>810</v>
      </c>
      <c r="Q328" s="279"/>
      <c r="R328" s="279"/>
      <c r="S328" s="279"/>
      <c r="T328" s="279"/>
      <c r="U328" s="279"/>
      <c r="V328" s="279"/>
      <c r="W328" s="279"/>
      <c r="X328" s="279"/>
      <c r="Y328" s="280">
        <v>1</v>
      </c>
      <c r="Z328" s="281"/>
      <c r="AA328" s="281"/>
      <c r="AB328" s="282"/>
      <c r="AC328" s="267" t="s">
        <v>339</v>
      </c>
      <c r="AD328" s="267"/>
      <c r="AE328" s="267"/>
      <c r="AF328" s="267"/>
      <c r="AG328" s="267"/>
      <c r="AH328" s="268" t="s">
        <v>832</v>
      </c>
      <c r="AI328" s="269"/>
      <c r="AJ328" s="269"/>
      <c r="AK328" s="269"/>
      <c r="AL328" s="270">
        <v>100</v>
      </c>
      <c r="AM328" s="271"/>
      <c r="AN328" s="271"/>
      <c r="AO328" s="272"/>
      <c r="AP328" s="273" t="s">
        <v>787</v>
      </c>
      <c r="AQ328" s="273"/>
      <c r="AR328" s="273"/>
      <c r="AS328" s="273"/>
      <c r="AT328" s="273"/>
      <c r="AU328" s="273"/>
      <c r="AV328" s="273"/>
      <c r="AW328" s="273"/>
      <c r="AX328" s="273"/>
      <c r="AY328">
        <f>COUNTA($C$328)</f>
        <v>1</v>
      </c>
    </row>
    <row r="329" spans="1:51" ht="31.5" customHeight="1" x14ac:dyDescent="0.15">
      <c r="A329" s="274">
        <v>9</v>
      </c>
      <c r="B329" s="274">
        <v>1</v>
      </c>
      <c r="C329" s="298" t="s">
        <v>798</v>
      </c>
      <c r="D329" s="294"/>
      <c r="E329" s="294"/>
      <c r="F329" s="294"/>
      <c r="G329" s="294"/>
      <c r="H329" s="294"/>
      <c r="I329" s="294"/>
      <c r="J329" s="277">
        <v>3020001023565</v>
      </c>
      <c r="K329" s="278"/>
      <c r="L329" s="278"/>
      <c r="M329" s="278"/>
      <c r="N329" s="278"/>
      <c r="O329" s="278"/>
      <c r="P329" s="289" t="s">
        <v>810</v>
      </c>
      <c r="Q329" s="279"/>
      <c r="R329" s="279"/>
      <c r="S329" s="279"/>
      <c r="T329" s="279"/>
      <c r="U329" s="279"/>
      <c r="V329" s="279"/>
      <c r="W329" s="279"/>
      <c r="X329" s="279"/>
      <c r="Y329" s="280">
        <v>1</v>
      </c>
      <c r="Z329" s="281"/>
      <c r="AA329" s="281"/>
      <c r="AB329" s="282"/>
      <c r="AC329" s="267" t="s">
        <v>339</v>
      </c>
      <c r="AD329" s="267"/>
      <c r="AE329" s="267"/>
      <c r="AF329" s="267"/>
      <c r="AG329" s="267"/>
      <c r="AH329" s="268" t="s">
        <v>832</v>
      </c>
      <c r="AI329" s="269"/>
      <c r="AJ329" s="269"/>
      <c r="AK329" s="269"/>
      <c r="AL329" s="270">
        <v>100</v>
      </c>
      <c r="AM329" s="271"/>
      <c r="AN329" s="271"/>
      <c r="AO329" s="272"/>
      <c r="AP329" s="273" t="s">
        <v>787</v>
      </c>
      <c r="AQ329" s="273"/>
      <c r="AR329" s="273"/>
      <c r="AS329" s="273"/>
      <c r="AT329" s="273"/>
      <c r="AU329" s="273"/>
      <c r="AV329" s="273"/>
      <c r="AW329" s="273"/>
      <c r="AX329" s="273"/>
      <c r="AY329">
        <f>COUNTA($C$329)</f>
        <v>1</v>
      </c>
    </row>
    <row r="330" spans="1:51" ht="31.5" customHeight="1" x14ac:dyDescent="0.15">
      <c r="A330" s="274">
        <v>10</v>
      </c>
      <c r="B330" s="274">
        <v>1</v>
      </c>
      <c r="C330" s="298" t="s">
        <v>846</v>
      </c>
      <c r="D330" s="294"/>
      <c r="E330" s="294"/>
      <c r="F330" s="294"/>
      <c r="G330" s="294"/>
      <c r="H330" s="294"/>
      <c r="I330" s="294"/>
      <c r="J330" s="277">
        <v>8120001063233</v>
      </c>
      <c r="K330" s="278"/>
      <c r="L330" s="278"/>
      <c r="M330" s="278"/>
      <c r="N330" s="278"/>
      <c r="O330" s="278"/>
      <c r="P330" s="289" t="s">
        <v>810</v>
      </c>
      <c r="Q330" s="279"/>
      <c r="R330" s="279"/>
      <c r="S330" s="279"/>
      <c r="T330" s="279"/>
      <c r="U330" s="279"/>
      <c r="V330" s="279"/>
      <c r="W330" s="279"/>
      <c r="X330" s="279"/>
      <c r="Y330" s="280">
        <v>0.4</v>
      </c>
      <c r="Z330" s="281"/>
      <c r="AA330" s="281"/>
      <c r="AB330" s="282"/>
      <c r="AC330" s="267" t="s">
        <v>339</v>
      </c>
      <c r="AD330" s="267"/>
      <c r="AE330" s="267"/>
      <c r="AF330" s="267"/>
      <c r="AG330" s="267"/>
      <c r="AH330" s="268" t="s">
        <v>832</v>
      </c>
      <c r="AI330" s="269"/>
      <c r="AJ330" s="269"/>
      <c r="AK330" s="269"/>
      <c r="AL330" s="270">
        <v>100</v>
      </c>
      <c r="AM330" s="271"/>
      <c r="AN330" s="271"/>
      <c r="AO330" s="272"/>
      <c r="AP330" s="273" t="s">
        <v>787</v>
      </c>
      <c r="AQ330" s="273"/>
      <c r="AR330" s="273"/>
      <c r="AS330" s="273"/>
      <c r="AT330" s="273"/>
      <c r="AU330" s="273"/>
      <c r="AV330" s="273"/>
      <c r="AW330" s="273"/>
      <c r="AX330" s="273"/>
      <c r="AY330">
        <f>COUNTA($C$330)</f>
        <v>1</v>
      </c>
    </row>
    <row r="331" spans="1:51" ht="24.75" hidden="1" customHeight="1" x14ac:dyDescent="0.15">
      <c r="A331" s="274">
        <v>11</v>
      </c>
      <c r="B331" s="274">
        <v>1</v>
      </c>
      <c r="C331" s="294"/>
      <c r="D331" s="294"/>
      <c r="E331" s="294"/>
      <c r="F331" s="294"/>
      <c r="G331" s="294"/>
      <c r="H331" s="294"/>
      <c r="I331" s="294"/>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4"/>
      <c r="D332" s="294"/>
      <c r="E332" s="294"/>
      <c r="F332" s="294"/>
      <c r="G332" s="294"/>
      <c r="H332" s="294"/>
      <c r="I332" s="294"/>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4"/>
      <c r="D333" s="294"/>
      <c r="E333" s="294"/>
      <c r="F333" s="294"/>
      <c r="G333" s="294"/>
      <c r="H333" s="294"/>
      <c r="I333" s="294"/>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4"/>
      <c r="D334" s="294"/>
      <c r="E334" s="294"/>
      <c r="F334" s="294"/>
      <c r="G334" s="294"/>
      <c r="H334" s="294"/>
      <c r="I334" s="294"/>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4"/>
      <c r="D335" s="294"/>
      <c r="E335" s="294"/>
      <c r="F335" s="294"/>
      <c r="G335" s="294"/>
      <c r="H335" s="294"/>
      <c r="I335" s="294"/>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4"/>
      <c r="D336" s="294"/>
      <c r="E336" s="294"/>
      <c r="F336" s="294"/>
      <c r="G336" s="294"/>
      <c r="H336" s="294"/>
      <c r="I336" s="294"/>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4"/>
      <c r="D337" s="294"/>
      <c r="E337" s="294"/>
      <c r="F337" s="294"/>
      <c r="G337" s="294"/>
      <c r="H337" s="294"/>
      <c r="I337" s="294"/>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4"/>
      <c r="D338" s="294"/>
      <c r="E338" s="294"/>
      <c r="F338" s="294"/>
      <c r="G338" s="294"/>
      <c r="H338" s="294"/>
      <c r="I338" s="294"/>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4"/>
      <c r="D339" s="294"/>
      <c r="E339" s="294"/>
      <c r="F339" s="294"/>
      <c r="G339" s="294"/>
      <c r="H339" s="294"/>
      <c r="I339" s="294"/>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4"/>
      <c r="D340" s="294"/>
      <c r="E340" s="294"/>
      <c r="F340" s="294"/>
      <c r="G340" s="294"/>
      <c r="H340" s="294"/>
      <c r="I340" s="294"/>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4"/>
      <c r="D341" s="294"/>
      <c r="E341" s="294"/>
      <c r="F341" s="294"/>
      <c r="G341" s="294"/>
      <c r="H341" s="294"/>
      <c r="I341" s="294"/>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4"/>
      <c r="D342" s="294"/>
      <c r="E342" s="294"/>
      <c r="F342" s="294"/>
      <c r="G342" s="294"/>
      <c r="H342" s="294"/>
      <c r="I342" s="294"/>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4"/>
      <c r="D343" s="294"/>
      <c r="E343" s="294"/>
      <c r="F343" s="294"/>
      <c r="G343" s="294"/>
      <c r="H343" s="294"/>
      <c r="I343" s="294"/>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4"/>
      <c r="D344" s="294"/>
      <c r="E344" s="294"/>
      <c r="F344" s="294"/>
      <c r="G344" s="294"/>
      <c r="H344" s="294"/>
      <c r="I344" s="294"/>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4"/>
      <c r="D345" s="294"/>
      <c r="E345" s="294"/>
      <c r="F345" s="294"/>
      <c r="G345" s="294"/>
      <c r="H345" s="294"/>
      <c r="I345" s="294"/>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4"/>
      <c r="D346" s="294"/>
      <c r="E346" s="294"/>
      <c r="F346" s="294"/>
      <c r="G346" s="294"/>
      <c r="H346" s="294"/>
      <c r="I346" s="294"/>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4"/>
      <c r="D347" s="294"/>
      <c r="E347" s="294"/>
      <c r="F347" s="294"/>
      <c r="G347" s="294"/>
      <c r="H347" s="294"/>
      <c r="I347" s="294"/>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274">
        <v>28</v>
      </c>
      <c r="B348" s="274">
        <v>1</v>
      </c>
      <c r="C348" s="294"/>
      <c r="D348" s="294"/>
      <c r="E348" s="294"/>
      <c r="F348" s="294"/>
      <c r="G348" s="294"/>
      <c r="H348" s="294"/>
      <c r="I348" s="294"/>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4"/>
      <c r="D349" s="294"/>
      <c r="E349" s="294"/>
      <c r="F349" s="294"/>
      <c r="G349" s="294"/>
      <c r="H349" s="294"/>
      <c r="I349" s="294"/>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4"/>
      <c r="D350" s="294"/>
      <c r="E350" s="294"/>
      <c r="F350" s="294"/>
      <c r="G350" s="294"/>
      <c r="H350" s="294"/>
      <c r="I350" s="294"/>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90</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6"/>
      <c r="B353" s="286"/>
      <c r="C353" s="286" t="s">
        <v>85</v>
      </c>
      <c r="D353" s="286"/>
      <c r="E353" s="286"/>
      <c r="F353" s="286"/>
      <c r="G353" s="286"/>
      <c r="H353" s="286"/>
      <c r="I353" s="286"/>
      <c r="J353" s="284" t="s">
        <v>65</v>
      </c>
      <c r="K353" s="284"/>
      <c r="L353" s="284"/>
      <c r="M353" s="284"/>
      <c r="N353" s="284"/>
      <c r="O353" s="284"/>
      <c r="P353" s="285" t="s">
        <v>86</v>
      </c>
      <c r="Q353" s="285"/>
      <c r="R353" s="285"/>
      <c r="S353" s="285"/>
      <c r="T353" s="285"/>
      <c r="U353" s="285"/>
      <c r="V353" s="285"/>
      <c r="W353" s="285"/>
      <c r="X353" s="285"/>
      <c r="Y353" s="285" t="s">
        <v>87</v>
      </c>
      <c r="Z353" s="286"/>
      <c r="AA353" s="286"/>
      <c r="AB353" s="286"/>
      <c r="AC353" s="284" t="s">
        <v>215</v>
      </c>
      <c r="AD353" s="284"/>
      <c r="AE353" s="284"/>
      <c r="AF353" s="284"/>
      <c r="AG353" s="284"/>
      <c r="AH353" s="285" t="s">
        <v>64</v>
      </c>
      <c r="AI353" s="286"/>
      <c r="AJ353" s="286"/>
      <c r="AK353" s="286"/>
      <c r="AL353" s="286" t="s">
        <v>17</v>
      </c>
      <c r="AM353" s="286"/>
      <c r="AN353" s="286"/>
      <c r="AO353" s="297"/>
      <c r="AP353" s="288" t="s">
        <v>304</v>
      </c>
      <c r="AQ353" s="288"/>
      <c r="AR353" s="288"/>
      <c r="AS353" s="288"/>
      <c r="AT353" s="288"/>
      <c r="AU353" s="288"/>
      <c r="AV353" s="288"/>
      <c r="AW353" s="288"/>
      <c r="AX353" s="288"/>
      <c r="AY353">
        <f t="shared" ref="AY353:AY354" si="20">$AY$351</f>
        <v>0</v>
      </c>
    </row>
    <row r="354" spans="1:51" ht="24.75" hidden="1" customHeight="1" x14ac:dyDescent="0.15">
      <c r="A354" s="274">
        <v>1</v>
      </c>
      <c r="B354" s="274">
        <v>1</v>
      </c>
      <c r="C354" s="294"/>
      <c r="D354" s="294"/>
      <c r="E354" s="294"/>
      <c r="F354" s="294"/>
      <c r="G354" s="294"/>
      <c r="H354" s="294"/>
      <c r="I354" s="294"/>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268"/>
      <c r="AI354" s="269"/>
      <c r="AJ354" s="269"/>
      <c r="AK354" s="269"/>
      <c r="AL354" s="270"/>
      <c r="AM354" s="271"/>
      <c r="AN354" s="271"/>
      <c r="AO354" s="272"/>
      <c r="AP354" s="273"/>
      <c r="AQ354" s="273"/>
      <c r="AR354" s="273"/>
      <c r="AS354" s="273"/>
      <c r="AT354" s="273"/>
      <c r="AU354" s="273"/>
      <c r="AV354" s="273"/>
      <c r="AW354" s="273"/>
      <c r="AX354" s="273"/>
      <c r="AY354">
        <f t="shared" si="20"/>
        <v>0</v>
      </c>
    </row>
    <row r="355" spans="1:51" ht="24.75" hidden="1" customHeight="1" x14ac:dyDescent="0.15">
      <c r="A355" s="274">
        <v>2</v>
      </c>
      <c r="B355" s="274">
        <v>1</v>
      </c>
      <c r="C355" s="294"/>
      <c r="D355" s="294"/>
      <c r="E355" s="294"/>
      <c r="F355" s="294"/>
      <c r="G355" s="294"/>
      <c r="H355" s="294"/>
      <c r="I355" s="294"/>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274">
        <v>3</v>
      </c>
      <c r="B356" s="274">
        <v>1</v>
      </c>
      <c r="C356" s="294"/>
      <c r="D356" s="294"/>
      <c r="E356" s="294"/>
      <c r="F356" s="294"/>
      <c r="G356" s="294"/>
      <c r="H356" s="294"/>
      <c r="I356" s="294"/>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4"/>
      <c r="D357" s="294"/>
      <c r="E357" s="294"/>
      <c r="F357" s="294"/>
      <c r="G357" s="294"/>
      <c r="H357" s="294"/>
      <c r="I357" s="294"/>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4"/>
      <c r="D358" s="294"/>
      <c r="E358" s="294"/>
      <c r="F358" s="294"/>
      <c r="G358" s="294"/>
      <c r="H358" s="294"/>
      <c r="I358" s="294"/>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4"/>
      <c r="D359" s="294"/>
      <c r="E359" s="294"/>
      <c r="F359" s="294"/>
      <c r="G359" s="294"/>
      <c r="H359" s="294"/>
      <c r="I359" s="294"/>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4"/>
      <c r="D360" s="294"/>
      <c r="E360" s="294"/>
      <c r="F360" s="294"/>
      <c r="G360" s="294"/>
      <c r="H360" s="294"/>
      <c r="I360" s="294"/>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4"/>
      <c r="D361" s="294"/>
      <c r="E361" s="294"/>
      <c r="F361" s="294"/>
      <c r="G361" s="294"/>
      <c r="H361" s="294"/>
      <c r="I361" s="294"/>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4"/>
      <c r="D362" s="294"/>
      <c r="E362" s="294"/>
      <c r="F362" s="294"/>
      <c r="G362" s="294"/>
      <c r="H362" s="294"/>
      <c r="I362" s="294"/>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4"/>
      <c r="D363" s="294"/>
      <c r="E363" s="294"/>
      <c r="F363" s="294"/>
      <c r="G363" s="294"/>
      <c r="H363" s="294"/>
      <c r="I363" s="294"/>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4"/>
      <c r="D364" s="294"/>
      <c r="E364" s="294"/>
      <c r="F364" s="294"/>
      <c r="G364" s="294"/>
      <c r="H364" s="294"/>
      <c r="I364" s="294"/>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4"/>
      <c r="D365" s="294"/>
      <c r="E365" s="294"/>
      <c r="F365" s="294"/>
      <c r="G365" s="294"/>
      <c r="H365" s="294"/>
      <c r="I365" s="294"/>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4"/>
      <c r="D366" s="294"/>
      <c r="E366" s="294"/>
      <c r="F366" s="294"/>
      <c r="G366" s="294"/>
      <c r="H366" s="294"/>
      <c r="I366" s="294"/>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4"/>
      <c r="D367" s="294"/>
      <c r="E367" s="294"/>
      <c r="F367" s="294"/>
      <c r="G367" s="294"/>
      <c r="H367" s="294"/>
      <c r="I367" s="294"/>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4.75" hidden="1" customHeight="1" x14ac:dyDescent="0.15">
      <c r="A368" s="274">
        <v>15</v>
      </c>
      <c r="B368" s="274">
        <v>1</v>
      </c>
      <c r="C368" s="294"/>
      <c r="D368" s="294"/>
      <c r="E368" s="294"/>
      <c r="F368" s="294"/>
      <c r="G368" s="294"/>
      <c r="H368" s="294"/>
      <c r="I368" s="294"/>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4"/>
      <c r="D369" s="294"/>
      <c r="E369" s="294"/>
      <c r="F369" s="294"/>
      <c r="G369" s="294"/>
      <c r="H369" s="294"/>
      <c r="I369" s="294"/>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4"/>
      <c r="D370" s="294"/>
      <c r="E370" s="294"/>
      <c r="F370" s="294"/>
      <c r="G370" s="294"/>
      <c r="H370" s="294"/>
      <c r="I370" s="294"/>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4"/>
      <c r="D371" s="294"/>
      <c r="E371" s="294"/>
      <c r="F371" s="294"/>
      <c r="G371" s="294"/>
      <c r="H371" s="294"/>
      <c r="I371" s="294"/>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4"/>
      <c r="D372" s="294"/>
      <c r="E372" s="294"/>
      <c r="F372" s="294"/>
      <c r="G372" s="294"/>
      <c r="H372" s="294"/>
      <c r="I372" s="294"/>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4"/>
      <c r="D373" s="294"/>
      <c r="E373" s="294"/>
      <c r="F373" s="294"/>
      <c r="G373" s="294"/>
      <c r="H373" s="294"/>
      <c r="I373" s="294"/>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4"/>
      <c r="D374" s="294"/>
      <c r="E374" s="294"/>
      <c r="F374" s="294"/>
      <c r="G374" s="294"/>
      <c r="H374" s="294"/>
      <c r="I374" s="294"/>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4"/>
      <c r="D375" s="294"/>
      <c r="E375" s="294"/>
      <c r="F375" s="294"/>
      <c r="G375" s="294"/>
      <c r="H375" s="294"/>
      <c r="I375" s="294"/>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4"/>
      <c r="D376" s="294"/>
      <c r="E376" s="294"/>
      <c r="F376" s="294"/>
      <c r="G376" s="294"/>
      <c r="H376" s="294"/>
      <c r="I376" s="294"/>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4"/>
      <c r="D377" s="294"/>
      <c r="E377" s="294"/>
      <c r="F377" s="294"/>
      <c r="G377" s="294"/>
      <c r="H377" s="294"/>
      <c r="I377" s="294"/>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4"/>
      <c r="D378" s="294"/>
      <c r="E378" s="294"/>
      <c r="F378" s="294"/>
      <c r="G378" s="294"/>
      <c r="H378" s="294"/>
      <c r="I378" s="294"/>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4"/>
      <c r="D379" s="294"/>
      <c r="E379" s="294"/>
      <c r="F379" s="294"/>
      <c r="G379" s="294"/>
      <c r="H379" s="294"/>
      <c r="I379" s="294"/>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4"/>
      <c r="D380" s="294"/>
      <c r="E380" s="294"/>
      <c r="F380" s="294"/>
      <c r="G380" s="294"/>
      <c r="H380" s="294"/>
      <c r="I380" s="294"/>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4"/>
      <c r="D381" s="294"/>
      <c r="E381" s="294"/>
      <c r="F381" s="294"/>
      <c r="G381" s="294"/>
      <c r="H381" s="294"/>
      <c r="I381" s="294"/>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4"/>
      <c r="D382" s="294"/>
      <c r="E382" s="294"/>
      <c r="F382" s="294"/>
      <c r="G382" s="294"/>
      <c r="H382" s="294"/>
      <c r="I382" s="294"/>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4"/>
      <c r="D383" s="294"/>
      <c r="E383" s="294"/>
      <c r="F383" s="294"/>
      <c r="G383" s="294"/>
      <c r="H383" s="294"/>
      <c r="I383" s="294"/>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91</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6"/>
      <c r="B386" s="286"/>
      <c r="C386" s="286" t="s">
        <v>85</v>
      </c>
      <c r="D386" s="286"/>
      <c r="E386" s="286"/>
      <c r="F386" s="286"/>
      <c r="G386" s="286"/>
      <c r="H386" s="286"/>
      <c r="I386" s="286"/>
      <c r="J386" s="284" t="s">
        <v>65</v>
      </c>
      <c r="K386" s="284"/>
      <c r="L386" s="284"/>
      <c r="M386" s="284"/>
      <c r="N386" s="284"/>
      <c r="O386" s="284"/>
      <c r="P386" s="285" t="s">
        <v>86</v>
      </c>
      <c r="Q386" s="285"/>
      <c r="R386" s="285"/>
      <c r="S386" s="285"/>
      <c r="T386" s="285"/>
      <c r="U386" s="285"/>
      <c r="V386" s="285"/>
      <c r="W386" s="285"/>
      <c r="X386" s="285"/>
      <c r="Y386" s="285" t="s">
        <v>87</v>
      </c>
      <c r="Z386" s="286"/>
      <c r="AA386" s="286"/>
      <c r="AB386" s="286"/>
      <c r="AC386" s="284" t="s">
        <v>215</v>
      </c>
      <c r="AD386" s="284"/>
      <c r="AE386" s="284"/>
      <c r="AF386" s="284"/>
      <c r="AG386" s="284"/>
      <c r="AH386" s="285" t="s">
        <v>64</v>
      </c>
      <c r="AI386" s="286"/>
      <c r="AJ386" s="286"/>
      <c r="AK386" s="286"/>
      <c r="AL386" s="286" t="s">
        <v>17</v>
      </c>
      <c r="AM386" s="286"/>
      <c r="AN386" s="286"/>
      <c r="AO386" s="297"/>
      <c r="AP386" s="288" t="s">
        <v>304</v>
      </c>
      <c r="AQ386" s="288"/>
      <c r="AR386" s="288"/>
      <c r="AS386" s="288"/>
      <c r="AT386" s="288"/>
      <c r="AU386" s="288"/>
      <c r="AV386" s="288"/>
      <c r="AW386" s="288"/>
      <c r="AX386" s="288"/>
      <c r="AY386">
        <f t="shared" ref="AY386:AY387" si="21">$AY$384</f>
        <v>0</v>
      </c>
    </row>
    <row r="387" spans="1:51" ht="24.75" hidden="1" customHeight="1" x14ac:dyDescent="0.15">
      <c r="A387" s="274">
        <v>1</v>
      </c>
      <c r="B387" s="274">
        <v>1</v>
      </c>
      <c r="C387" s="294"/>
      <c r="D387" s="294"/>
      <c r="E387" s="294"/>
      <c r="F387" s="294"/>
      <c r="G387" s="294"/>
      <c r="H387" s="294"/>
      <c r="I387" s="294"/>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 t="shared" si="21"/>
        <v>0</v>
      </c>
    </row>
    <row r="388" spans="1:51" ht="24.75" hidden="1" customHeight="1" x14ac:dyDescent="0.15">
      <c r="A388" s="274">
        <v>2</v>
      </c>
      <c r="B388" s="274">
        <v>1</v>
      </c>
      <c r="C388" s="294"/>
      <c r="D388" s="294"/>
      <c r="E388" s="294"/>
      <c r="F388" s="294"/>
      <c r="G388" s="294"/>
      <c r="H388" s="294"/>
      <c r="I388" s="294"/>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4"/>
      <c r="D389" s="294"/>
      <c r="E389" s="294"/>
      <c r="F389" s="294"/>
      <c r="G389" s="294"/>
      <c r="H389" s="294"/>
      <c r="I389" s="294"/>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4"/>
      <c r="D390" s="294"/>
      <c r="E390" s="294"/>
      <c r="F390" s="294"/>
      <c r="G390" s="294"/>
      <c r="H390" s="294"/>
      <c r="I390" s="294"/>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4"/>
      <c r="D391" s="294"/>
      <c r="E391" s="294"/>
      <c r="F391" s="294"/>
      <c r="G391" s="294"/>
      <c r="H391" s="294"/>
      <c r="I391" s="294"/>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75" hidden="1" customHeight="1" x14ac:dyDescent="0.15">
      <c r="A392" s="274">
        <v>6</v>
      </c>
      <c r="B392" s="274">
        <v>1</v>
      </c>
      <c r="C392" s="294"/>
      <c r="D392" s="294"/>
      <c r="E392" s="294"/>
      <c r="F392" s="294"/>
      <c r="G392" s="294"/>
      <c r="H392" s="294"/>
      <c r="I392" s="294"/>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4"/>
      <c r="D393" s="294"/>
      <c r="E393" s="294"/>
      <c r="F393" s="294"/>
      <c r="G393" s="294"/>
      <c r="H393" s="294"/>
      <c r="I393" s="294"/>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4"/>
      <c r="D394" s="294"/>
      <c r="E394" s="294"/>
      <c r="F394" s="294"/>
      <c r="G394" s="294"/>
      <c r="H394" s="294"/>
      <c r="I394" s="294"/>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4"/>
      <c r="D395" s="294"/>
      <c r="E395" s="294"/>
      <c r="F395" s="294"/>
      <c r="G395" s="294"/>
      <c r="H395" s="294"/>
      <c r="I395" s="294"/>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4"/>
      <c r="D396" s="294"/>
      <c r="E396" s="294"/>
      <c r="F396" s="294"/>
      <c r="G396" s="294"/>
      <c r="H396" s="294"/>
      <c r="I396" s="294"/>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4"/>
      <c r="D397" s="294"/>
      <c r="E397" s="294"/>
      <c r="F397" s="294"/>
      <c r="G397" s="294"/>
      <c r="H397" s="294"/>
      <c r="I397" s="294"/>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4"/>
      <c r="D398" s="294"/>
      <c r="E398" s="294"/>
      <c r="F398" s="294"/>
      <c r="G398" s="294"/>
      <c r="H398" s="294"/>
      <c r="I398" s="294"/>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4"/>
      <c r="D399" s="294"/>
      <c r="E399" s="294"/>
      <c r="F399" s="294"/>
      <c r="G399" s="294"/>
      <c r="H399" s="294"/>
      <c r="I399" s="294"/>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4"/>
      <c r="D400" s="294"/>
      <c r="E400" s="294"/>
      <c r="F400" s="294"/>
      <c r="G400" s="294"/>
      <c r="H400" s="294"/>
      <c r="I400" s="294"/>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4"/>
      <c r="D401" s="294"/>
      <c r="E401" s="294"/>
      <c r="F401" s="294"/>
      <c r="G401" s="294"/>
      <c r="H401" s="294"/>
      <c r="I401" s="294"/>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4"/>
      <c r="D402" s="294"/>
      <c r="E402" s="294"/>
      <c r="F402" s="294"/>
      <c r="G402" s="294"/>
      <c r="H402" s="294"/>
      <c r="I402" s="294"/>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4"/>
      <c r="D403" s="294"/>
      <c r="E403" s="294"/>
      <c r="F403" s="294"/>
      <c r="G403" s="294"/>
      <c r="H403" s="294"/>
      <c r="I403" s="294"/>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4"/>
      <c r="D404" s="294"/>
      <c r="E404" s="294"/>
      <c r="F404" s="294"/>
      <c r="G404" s="294"/>
      <c r="H404" s="294"/>
      <c r="I404" s="294"/>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4"/>
      <c r="D405" s="294"/>
      <c r="E405" s="294"/>
      <c r="F405" s="294"/>
      <c r="G405" s="294"/>
      <c r="H405" s="294"/>
      <c r="I405" s="294"/>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4"/>
      <c r="D406" s="294"/>
      <c r="E406" s="294"/>
      <c r="F406" s="294"/>
      <c r="G406" s="294"/>
      <c r="H406" s="294"/>
      <c r="I406" s="294"/>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4"/>
      <c r="D407" s="294"/>
      <c r="E407" s="294"/>
      <c r="F407" s="294"/>
      <c r="G407" s="294"/>
      <c r="H407" s="294"/>
      <c r="I407" s="294"/>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4"/>
      <c r="D408" s="294"/>
      <c r="E408" s="294"/>
      <c r="F408" s="294"/>
      <c r="G408" s="294"/>
      <c r="H408" s="294"/>
      <c r="I408" s="294"/>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4"/>
      <c r="D409" s="294"/>
      <c r="E409" s="294"/>
      <c r="F409" s="294"/>
      <c r="G409" s="294"/>
      <c r="H409" s="294"/>
      <c r="I409" s="294"/>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4"/>
      <c r="D410" s="294"/>
      <c r="E410" s="294"/>
      <c r="F410" s="294"/>
      <c r="G410" s="294"/>
      <c r="H410" s="294"/>
      <c r="I410" s="294"/>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4"/>
      <c r="D411" s="294"/>
      <c r="E411" s="294"/>
      <c r="F411" s="294"/>
      <c r="G411" s="294"/>
      <c r="H411" s="294"/>
      <c r="I411" s="294"/>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4"/>
      <c r="D412" s="294"/>
      <c r="E412" s="294"/>
      <c r="F412" s="294"/>
      <c r="G412" s="294"/>
      <c r="H412" s="294"/>
      <c r="I412" s="294"/>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4"/>
      <c r="D413" s="294"/>
      <c r="E413" s="294"/>
      <c r="F413" s="294"/>
      <c r="G413" s="294"/>
      <c r="H413" s="294"/>
      <c r="I413" s="294"/>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4"/>
      <c r="D414" s="294"/>
      <c r="E414" s="294"/>
      <c r="F414" s="294"/>
      <c r="G414" s="294"/>
      <c r="H414" s="294"/>
      <c r="I414" s="294"/>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4"/>
      <c r="D415" s="294"/>
      <c r="E415" s="294"/>
      <c r="F415" s="294"/>
      <c r="G415" s="294"/>
      <c r="H415" s="294"/>
      <c r="I415" s="294"/>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274">
        <v>30</v>
      </c>
      <c r="B416" s="274">
        <v>1</v>
      </c>
      <c r="C416" s="294"/>
      <c r="D416" s="294"/>
      <c r="E416" s="294"/>
      <c r="F416" s="294"/>
      <c r="G416" s="294"/>
      <c r="H416" s="294"/>
      <c r="I416" s="294"/>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92</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6"/>
      <c r="B419" s="286"/>
      <c r="C419" s="286" t="s">
        <v>85</v>
      </c>
      <c r="D419" s="286"/>
      <c r="E419" s="286"/>
      <c r="F419" s="286"/>
      <c r="G419" s="286"/>
      <c r="H419" s="286"/>
      <c r="I419" s="286"/>
      <c r="J419" s="284" t="s">
        <v>65</v>
      </c>
      <c r="K419" s="284"/>
      <c r="L419" s="284"/>
      <c r="M419" s="284"/>
      <c r="N419" s="284"/>
      <c r="O419" s="284"/>
      <c r="P419" s="285" t="s">
        <v>86</v>
      </c>
      <c r="Q419" s="285"/>
      <c r="R419" s="285"/>
      <c r="S419" s="285"/>
      <c r="T419" s="285"/>
      <c r="U419" s="285"/>
      <c r="V419" s="285"/>
      <c r="W419" s="285"/>
      <c r="X419" s="285"/>
      <c r="Y419" s="285" t="s">
        <v>87</v>
      </c>
      <c r="Z419" s="286"/>
      <c r="AA419" s="286"/>
      <c r="AB419" s="286"/>
      <c r="AC419" s="284" t="s">
        <v>215</v>
      </c>
      <c r="AD419" s="284"/>
      <c r="AE419" s="284"/>
      <c r="AF419" s="284"/>
      <c r="AG419" s="284"/>
      <c r="AH419" s="285" t="s">
        <v>64</v>
      </c>
      <c r="AI419" s="286"/>
      <c r="AJ419" s="286"/>
      <c r="AK419" s="286"/>
      <c r="AL419" s="286" t="s">
        <v>17</v>
      </c>
      <c r="AM419" s="286"/>
      <c r="AN419" s="286"/>
      <c r="AO419" s="297"/>
      <c r="AP419" s="288" t="s">
        <v>304</v>
      </c>
      <c r="AQ419" s="288"/>
      <c r="AR419" s="288"/>
      <c r="AS419" s="288"/>
      <c r="AT419" s="288"/>
      <c r="AU419" s="288"/>
      <c r="AV419" s="288"/>
      <c r="AW419" s="288"/>
      <c r="AX419" s="288"/>
      <c r="AY419">
        <f t="shared" ref="AY419:AY420" si="22">$AY$417</f>
        <v>0</v>
      </c>
    </row>
    <row r="420" spans="1:51" ht="24.75" hidden="1" customHeight="1" x14ac:dyDescent="0.15">
      <c r="A420" s="274">
        <v>1</v>
      </c>
      <c r="B420" s="274">
        <v>1</v>
      </c>
      <c r="C420" s="298"/>
      <c r="D420" s="294"/>
      <c r="E420" s="294"/>
      <c r="F420" s="294"/>
      <c r="G420" s="294"/>
      <c r="H420" s="294"/>
      <c r="I420" s="294"/>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 t="shared" si="22"/>
        <v>0</v>
      </c>
    </row>
    <row r="421" spans="1:51" ht="24.75" hidden="1" customHeight="1" x14ac:dyDescent="0.15">
      <c r="A421" s="274">
        <v>2</v>
      </c>
      <c r="B421" s="274">
        <v>1</v>
      </c>
      <c r="C421" s="294"/>
      <c r="D421" s="294"/>
      <c r="E421" s="294"/>
      <c r="F421" s="294"/>
      <c r="G421" s="294"/>
      <c r="H421" s="294"/>
      <c r="I421" s="294"/>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274">
        <v>3</v>
      </c>
      <c r="B422" s="274">
        <v>1</v>
      </c>
      <c r="C422" s="294"/>
      <c r="D422" s="294"/>
      <c r="E422" s="294"/>
      <c r="F422" s="294"/>
      <c r="G422" s="294"/>
      <c r="H422" s="294"/>
      <c r="I422" s="294"/>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4"/>
      <c r="D423" s="294"/>
      <c r="E423" s="294"/>
      <c r="F423" s="294"/>
      <c r="G423" s="294"/>
      <c r="H423" s="294"/>
      <c r="I423" s="294"/>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4"/>
      <c r="D424" s="294"/>
      <c r="E424" s="294"/>
      <c r="F424" s="294"/>
      <c r="G424" s="294"/>
      <c r="H424" s="294"/>
      <c r="I424" s="294"/>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4"/>
      <c r="D425" s="294"/>
      <c r="E425" s="294"/>
      <c r="F425" s="294"/>
      <c r="G425" s="294"/>
      <c r="H425" s="294"/>
      <c r="I425" s="294"/>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4"/>
      <c r="D426" s="294"/>
      <c r="E426" s="294"/>
      <c r="F426" s="294"/>
      <c r="G426" s="294"/>
      <c r="H426" s="294"/>
      <c r="I426" s="294"/>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4"/>
      <c r="D427" s="294"/>
      <c r="E427" s="294"/>
      <c r="F427" s="294"/>
      <c r="G427" s="294"/>
      <c r="H427" s="294"/>
      <c r="I427" s="294"/>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4"/>
      <c r="D428" s="294"/>
      <c r="E428" s="294"/>
      <c r="F428" s="294"/>
      <c r="G428" s="294"/>
      <c r="H428" s="294"/>
      <c r="I428" s="294"/>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4"/>
      <c r="D429" s="294"/>
      <c r="E429" s="294"/>
      <c r="F429" s="294"/>
      <c r="G429" s="294"/>
      <c r="H429" s="294"/>
      <c r="I429" s="294"/>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4"/>
      <c r="D430" s="294"/>
      <c r="E430" s="294"/>
      <c r="F430" s="294"/>
      <c r="G430" s="294"/>
      <c r="H430" s="294"/>
      <c r="I430" s="294"/>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4"/>
      <c r="D431" s="294"/>
      <c r="E431" s="294"/>
      <c r="F431" s="294"/>
      <c r="G431" s="294"/>
      <c r="H431" s="294"/>
      <c r="I431" s="294"/>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4"/>
      <c r="D432" s="294"/>
      <c r="E432" s="294"/>
      <c r="F432" s="294"/>
      <c r="G432" s="294"/>
      <c r="H432" s="294"/>
      <c r="I432" s="294"/>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4"/>
      <c r="D433" s="294"/>
      <c r="E433" s="294"/>
      <c r="F433" s="294"/>
      <c r="G433" s="294"/>
      <c r="H433" s="294"/>
      <c r="I433" s="294"/>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4"/>
      <c r="D434" s="294"/>
      <c r="E434" s="294"/>
      <c r="F434" s="294"/>
      <c r="G434" s="294"/>
      <c r="H434" s="294"/>
      <c r="I434" s="294"/>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75" hidden="1" customHeight="1" x14ac:dyDescent="0.15">
      <c r="A435" s="274">
        <v>16</v>
      </c>
      <c r="B435" s="274">
        <v>1</v>
      </c>
      <c r="C435" s="294"/>
      <c r="D435" s="294"/>
      <c r="E435" s="294"/>
      <c r="F435" s="294"/>
      <c r="G435" s="294"/>
      <c r="H435" s="294"/>
      <c r="I435" s="294"/>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4"/>
      <c r="D436" s="294"/>
      <c r="E436" s="294"/>
      <c r="F436" s="294"/>
      <c r="G436" s="294"/>
      <c r="H436" s="294"/>
      <c r="I436" s="294"/>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4"/>
      <c r="D437" s="294"/>
      <c r="E437" s="294"/>
      <c r="F437" s="294"/>
      <c r="G437" s="294"/>
      <c r="H437" s="294"/>
      <c r="I437" s="294"/>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4"/>
      <c r="D438" s="294"/>
      <c r="E438" s="294"/>
      <c r="F438" s="294"/>
      <c r="G438" s="294"/>
      <c r="H438" s="294"/>
      <c r="I438" s="294"/>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4"/>
      <c r="D439" s="294"/>
      <c r="E439" s="294"/>
      <c r="F439" s="294"/>
      <c r="G439" s="294"/>
      <c r="H439" s="294"/>
      <c r="I439" s="294"/>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4"/>
      <c r="D440" s="294"/>
      <c r="E440" s="294"/>
      <c r="F440" s="294"/>
      <c r="G440" s="294"/>
      <c r="H440" s="294"/>
      <c r="I440" s="294"/>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4"/>
      <c r="D441" s="294"/>
      <c r="E441" s="294"/>
      <c r="F441" s="294"/>
      <c r="G441" s="294"/>
      <c r="H441" s="294"/>
      <c r="I441" s="294"/>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4"/>
      <c r="D442" s="294"/>
      <c r="E442" s="294"/>
      <c r="F442" s="294"/>
      <c r="G442" s="294"/>
      <c r="H442" s="294"/>
      <c r="I442" s="294"/>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4"/>
      <c r="D443" s="294"/>
      <c r="E443" s="294"/>
      <c r="F443" s="294"/>
      <c r="G443" s="294"/>
      <c r="H443" s="294"/>
      <c r="I443" s="294"/>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4"/>
      <c r="D444" s="294"/>
      <c r="E444" s="294"/>
      <c r="F444" s="294"/>
      <c r="G444" s="294"/>
      <c r="H444" s="294"/>
      <c r="I444" s="294"/>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4"/>
      <c r="D445" s="294"/>
      <c r="E445" s="294"/>
      <c r="F445" s="294"/>
      <c r="G445" s="294"/>
      <c r="H445" s="294"/>
      <c r="I445" s="294"/>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4"/>
      <c r="D446" s="294"/>
      <c r="E446" s="294"/>
      <c r="F446" s="294"/>
      <c r="G446" s="294"/>
      <c r="H446" s="294"/>
      <c r="I446" s="294"/>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4"/>
      <c r="D447" s="294"/>
      <c r="E447" s="294"/>
      <c r="F447" s="294"/>
      <c r="G447" s="294"/>
      <c r="H447" s="294"/>
      <c r="I447" s="294"/>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4"/>
      <c r="D448" s="294"/>
      <c r="E448" s="294"/>
      <c r="F448" s="294"/>
      <c r="G448" s="294"/>
      <c r="H448" s="294"/>
      <c r="I448" s="294"/>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4"/>
      <c r="D449" s="294"/>
      <c r="E449" s="294"/>
      <c r="F449" s="294"/>
      <c r="G449" s="294"/>
      <c r="H449" s="294"/>
      <c r="I449" s="294"/>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93</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6"/>
      <c r="B452" s="286"/>
      <c r="C452" s="286" t="s">
        <v>85</v>
      </c>
      <c r="D452" s="286"/>
      <c r="E452" s="286"/>
      <c r="F452" s="286"/>
      <c r="G452" s="286"/>
      <c r="H452" s="286"/>
      <c r="I452" s="286"/>
      <c r="J452" s="284" t="s">
        <v>65</v>
      </c>
      <c r="K452" s="284"/>
      <c r="L452" s="284"/>
      <c r="M452" s="284"/>
      <c r="N452" s="284"/>
      <c r="O452" s="284"/>
      <c r="P452" s="285" t="s">
        <v>86</v>
      </c>
      <c r="Q452" s="285"/>
      <c r="R452" s="285"/>
      <c r="S452" s="285"/>
      <c r="T452" s="285"/>
      <c r="U452" s="285"/>
      <c r="V452" s="285"/>
      <c r="W452" s="285"/>
      <c r="X452" s="285"/>
      <c r="Y452" s="285" t="s">
        <v>87</v>
      </c>
      <c r="Z452" s="286"/>
      <c r="AA452" s="286"/>
      <c r="AB452" s="286"/>
      <c r="AC452" s="284" t="s">
        <v>215</v>
      </c>
      <c r="AD452" s="284"/>
      <c r="AE452" s="284"/>
      <c r="AF452" s="284"/>
      <c r="AG452" s="284"/>
      <c r="AH452" s="285" t="s">
        <v>64</v>
      </c>
      <c r="AI452" s="286"/>
      <c r="AJ452" s="286"/>
      <c r="AK452" s="286"/>
      <c r="AL452" s="286" t="s">
        <v>17</v>
      </c>
      <c r="AM452" s="286"/>
      <c r="AN452" s="286"/>
      <c r="AO452" s="297"/>
      <c r="AP452" s="288" t="s">
        <v>304</v>
      </c>
      <c r="AQ452" s="288"/>
      <c r="AR452" s="288"/>
      <c r="AS452" s="288"/>
      <c r="AT452" s="288"/>
      <c r="AU452" s="288"/>
      <c r="AV452" s="288"/>
      <c r="AW452" s="288"/>
      <c r="AX452" s="288"/>
      <c r="AY452">
        <f t="shared" ref="AY452:AY453" si="23">$AY$450</f>
        <v>0</v>
      </c>
    </row>
    <row r="453" spans="1:51" ht="24.75" hidden="1" customHeight="1" x14ac:dyDescent="0.15">
      <c r="A453" s="274">
        <v>1</v>
      </c>
      <c r="B453" s="274">
        <v>1</v>
      </c>
      <c r="C453" s="294"/>
      <c r="D453" s="294"/>
      <c r="E453" s="294"/>
      <c r="F453" s="294"/>
      <c r="G453" s="294"/>
      <c r="H453" s="294"/>
      <c r="I453" s="294"/>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 t="shared" si="23"/>
        <v>0</v>
      </c>
    </row>
    <row r="454" spans="1:51" ht="24.75" hidden="1" customHeight="1" x14ac:dyDescent="0.15">
      <c r="A454" s="274">
        <v>2</v>
      </c>
      <c r="B454" s="274">
        <v>1</v>
      </c>
      <c r="C454" s="294"/>
      <c r="D454" s="294"/>
      <c r="E454" s="294"/>
      <c r="F454" s="294"/>
      <c r="G454" s="294"/>
      <c r="H454" s="294"/>
      <c r="I454" s="294"/>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4"/>
      <c r="D455" s="294"/>
      <c r="E455" s="294"/>
      <c r="F455" s="294"/>
      <c r="G455" s="294"/>
      <c r="H455" s="294"/>
      <c r="I455" s="294"/>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4"/>
      <c r="D456" s="294"/>
      <c r="E456" s="294"/>
      <c r="F456" s="294"/>
      <c r="G456" s="294"/>
      <c r="H456" s="294"/>
      <c r="I456" s="294"/>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4"/>
      <c r="D457" s="294"/>
      <c r="E457" s="294"/>
      <c r="F457" s="294"/>
      <c r="G457" s="294"/>
      <c r="H457" s="294"/>
      <c r="I457" s="294"/>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4"/>
      <c r="D458" s="294"/>
      <c r="E458" s="294"/>
      <c r="F458" s="294"/>
      <c r="G458" s="294"/>
      <c r="H458" s="294"/>
      <c r="I458" s="294"/>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4"/>
      <c r="D459" s="294"/>
      <c r="E459" s="294"/>
      <c r="F459" s="294"/>
      <c r="G459" s="294"/>
      <c r="H459" s="294"/>
      <c r="I459" s="294"/>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4"/>
      <c r="D460" s="294"/>
      <c r="E460" s="294"/>
      <c r="F460" s="294"/>
      <c r="G460" s="294"/>
      <c r="H460" s="294"/>
      <c r="I460" s="294"/>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4"/>
      <c r="D461" s="294"/>
      <c r="E461" s="294"/>
      <c r="F461" s="294"/>
      <c r="G461" s="294"/>
      <c r="H461" s="294"/>
      <c r="I461" s="294"/>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4"/>
      <c r="D462" s="294"/>
      <c r="E462" s="294"/>
      <c r="F462" s="294"/>
      <c r="G462" s="294"/>
      <c r="H462" s="294"/>
      <c r="I462" s="294"/>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4"/>
      <c r="D463" s="294"/>
      <c r="E463" s="294"/>
      <c r="F463" s="294"/>
      <c r="G463" s="294"/>
      <c r="H463" s="294"/>
      <c r="I463" s="294"/>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4"/>
      <c r="D464" s="294"/>
      <c r="E464" s="294"/>
      <c r="F464" s="294"/>
      <c r="G464" s="294"/>
      <c r="H464" s="294"/>
      <c r="I464" s="294"/>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4"/>
      <c r="D465" s="294"/>
      <c r="E465" s="294"/>
      <c r="F465" s="294"/>
      <c r="G465" s="294"/>
      <c r="H465" s="294"/>
      <c r="I465" s="294"/>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4"/>
      <c r="D466" s="294"/>
      <c r="E466" s="294"/>
      <c r="F466" s="294"/>
      <c r="G466" s="294"/>
      <c r="H466" s="294"/>
      <c r="I466" s="294"/>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4"/>
      <c r="D467" s="294"/>
      <c r="E467" s="294"/>
      <c r="F467" s="294"/>
      <c r="G467" s="294"/>
      <c r="H467" s="294"/>
      <c r="I467" s="294"/>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4"/>
      <c r="D468" s="294"/>
      <c r="E468" s="294"/>
      <c r="F468" s="294"/>
      <c r="G468" s="294"/>
      <c r="H468" s="294"/>
      <c r="I468" s="294"/>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4"/>
      <c r="D469" s="294"/>
      <c r="E469" s="294"/>
      <c r="F469" s="294"/>
      <c r="G469" s="294"/>
      <c r="H469" s="294"/>
      <c r="I469" s="294"/>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4"/>
      <c r="D470" s="294"/>
      <c r="E470" s="294"/>
      <c r="F470" s="294"/>
      <c r="G470" s="294"/>
      <c r="H470" s="294"/>
      <c r="I470" s="294"/>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4"/>
      <c r="D471" s="294"/>
      <c r="E471" s="294"/>
      <c r="F471" s="294"/>
      <c r="G471" s="294"/>
      <c r="H471" s="294"/>
      <c r="I471" s="294"/>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4"/>
      <c r="D472" s="294"/>
      <c r="E472" s="294"/>
      <c r="F472" s="294"/>
      <c r="G472" s="294"/>
      <c r="H472" s="294"/>
      <c r="I472" s="294"/>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274">
        <v>21</v>
      </c>
      <c r="B473" s="274">
        <v>1</v>
      </c>
      <c r="C473" s="294"/>
      <c r="D473" s="294"/>
      <c r="E473" s="294"/>
      <c r="F473" s="294"/>
      <c r="G473" s="294"/>
      <c r="H473" s="294"/>
      <c r="I473" s="294"/>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4"/>
      <c r="D474" s="294"/>
      <c r="E474" s="294"/>
      <c r="F474" s="294"/>
      <c r="G474" s="294"/>
      <c r="H474" s="294"/>
      <c r="I474" s="294"/>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4"/>
      <c r="D475" s="294"/>
      <c r="E475" s="294"/>
      <c r="F475" s="294"/>
      <c r="G475" s="294"/>
      <c r="H475" s="294"/>
      <c r="I475" s="294"/>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4"/>
      <c r="D476" s="294"/>
      <c r="E476" s="294"/>
      <c r="F476" s="294"/>
      <c r="G476" s="294"/>
      <c r="H476" s="294"/>
      <c r="I476" s="294"/>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4"/>
      <c r="D477" s="294"/>
      <c r="E477" s="294"/>
      <c r="F477" s="294"/>
      <c r="G477" s="294"/>
      <c r="H477" s="294"/>
      <c r="I477" s="294"/>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4"/>
      <c r="D478" s="294"/>
      <c r="E478" s="294"/>
      <c r="F478" s="294"/>
      <c r="G478" s="294"/>
      <c r="H478" s="294"/>
      <c r="I478" s="294"/>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4"/>
      <c r="D479" s="294"/>
      <c r="E479" s="294"/>
      <c r="F479" s="294"/>
      <c r="G479" s="294"/>
      <c r="H479" s="294"/>
      <c r="I479" s="294"/>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4"/>
      <c r="D480" s="294"/>
      <c r="E480" s="294"/>
      <c r="F480" s="294"/>
      <c r="G480" s="294"/>
      <c r="H480" s="294"/>
      <c r="I480" s="294"/>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4"/>
      <c r="D481" s="294"/>
      <c r="E481" s="294"/>
      <c r="F481" s="294"/>
      <c r="G481" s="294"/>
      <c r="H481" s="294"/>
      <c r="I481" s="294"/>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4"/>
      <c r="D482" s="294"/>
      <c r="E482" s="294"/>
      <c r="F482" s="294"/>
      <c r="G482" s="294"/>
      <c r="H482" s="294"/>
      <c r="I482" s="294"/>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94</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85</v>
      </c>
      <c r="D485" s="286"/>
      <c r="E485" s="286"/>
      <c r="F485" s="286"/>
      <c r="G485" s="286"/>
      <c r="H485" s="286"/>
      <c r="I485" s="286"/>
      <c r="J485" s="284" t="s">
        <v>65</v>
      </c>
      <c r="K485" s="284"/>
      <c r="L485" s="284"/>
      <c r="M485" s="284"/>
      <c r="N485" s="284"/>
      <c r="O485" s="284"/>
      <c r="P485" s="285" t="s">
        <v>86</v>
      </c>
      <c r="Q485" s="285"/>
      <c r="R485" s="285"/>
      <c r="S485" s="285"/>
      <c r="T485" s="285"/>
      <c r="U485" s="285"/>
      <c r="V485" s="285"/>
      <c r="W485" s="285"/>
      <c r="X485" s="285"/>
      <c r="Y485" s="285" t="s">
        <v>87</v>
      </c>
      <c r="Z485" s="286"/>
      <c r="AA485" s="286"/>
      <c r="AB485" s="286"/>
      <c r="AC485" s="284" t="s">
        <v>215</v>
      </c>
      <c r="AD485" s="284"/>
      <c r="AE485" s="284"/>
      <c r="AF485" s="284"/>
      <c r="AG485" s="284"/>
      <c r="AH485" s="285" t="s">
        <v>64</v>
      </c>
      <c r="AI485" s="286"/>
      <c r="AJ485" s="286"/>
      <c r="AK485" s="286"/>
      <c r="AL485" s="286" t="s">
        <v>17</v>
      </c>
      <c r="AM485" s="286"/>
      <c r="AN485" s="286"/>
      <c r="AO485" s="297"/>
      <c r="AP485" s="288" t="s">
        <v>304</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4"/>
      <c r="D486" s="294"/>
      <c r="E486" s="294"/>
      <c r="F486" s="294"/>
      <c r="G486" s="294"/>
      <c r="H486" s="294"/>
      <c r="I486" s="294"/>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4"/>
      <c r="D487" s="294"/>
      <c r="E487" s="294"/>
      <c r="F487" s="294"/>
      <c r="G487" s="294"/>
      <c r="H487" s="294"/>
      <c r="I487" s="294"/>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4"/>
      <c r="D488" s="294"/>
      <c r="E488" s="294"/>
      <c r="F488" s="294"/>
      <c r="G488" s="294"/>
      <c r="H488" s="294"/>
      <c r="I488" s="294"/>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4"/>
      <c r="D489" s="294"/>
      <c r="E489" s="294"/>
      <c r="F489" s="294"/>
      <c r="G489" s="294"/>
      <c r="H489" s="294"/>
      <c r="I489" s="294"/>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4"/>
      <c r="D490" s="294"/>
      <c r="E490" s="294"/>
      <c r="F490" s="294"/>
      <c r="G490" s="294"/>
      <c r="H490" s="294"/>
      <c r="I490" s="294"/>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4"/>
      <c r="D491" s="294"/>
      <c r="E491" s="294"/>
      <c r="F491" s="294"/>
      <c r="G491" s="294"/>
      <c r="H491" s="294"/>
      <c r="I491" s="294"/>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4"/>
      <c r="D492" s="294"/>
      <c r="E492" s="294"/>
      <c r="F492" s="294"/>
      <c r="G492" s="294"/>
      <c r="H492" s="294"/>
      <c r="I492" s="294"/>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274">
        <v>8</v>
      </c>
      <c r="B493" s="274">
        <v>1</v>
      </c>
      <c r="C493" s="294"/>
      <c r="D493" s="294"/>
      <c r="E493" s="294"/>
      <c r="F493" s="294"/>
      <c r="G493" s="294"/>
      <c r="H493" s="294"/>
      <c r="I493" s="294"/>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4"/>
      <c r="D494" s="294"/>
      <c r="E494" s="294"/>
      <c r="F494" s="294"/>
      <c r="G494" s="294"/>
      <c r="H494" s="294"/>
      <c r="I494" s="294"/>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4"/>
      <c r="D495" s="294"/>
      <c r="E495" s="294"/>
      <c r="F495" s="294"/>
      <c r="G495" s="294"/>
      <c r="H495" s="294"/>
      <c r="I495" s="294"/>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4"/>
      <c r="D496" s="294"/>
      <c r="E496" s="294"/>
      <c r="F496" s="294"/>
      <c r="G496" s="294"/>
      <c r="H496" s="294"/>
      <c r="I496" s="294"/>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4"/>
      <c r="D497" s="294"/>
      <c r="E497" s="294"/>
      <c r="F497" s="294"/>
      <c r="G497" s="294"/>
      <c r="H497" s="294"/>
      <c r="I497" s="294"/>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4"/>
      <c r="D498" s="294"/>
      <c r="E498" s="294"/>
      <c r="F498" s="294"/>
      <c r="G498" s="294"/>
      <c r="H498" s="294"/>
      <c r="I498" s="294"/>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4"/>
      <c r="D499" s="294"/>
      <c r="E499" s="294"/>
      <c r="F499" s="294"/>
      <c r="G499" s="294"/>
      <c r="H499" s="294"/>
      <c r="I499" s="294"/>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4"/>
      <c r="D500" s="294"/>
      <c r="E500" s="294"/>
      <c r="F500" s="294"/>
      <c r="G500" s="294"/>
      <c r="H500" s="294"/>
      <c r="I500" s="294"/>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4"/>
      <c r="D501" s="294"/>
      <c r="E501" s="294"/>
      <c r="F501" s="294"/>
      <c r="G501" s="294"/>
      <c r="H501" s="294"/>
      <c r="I501" s="294"/>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4"/>
      <c r="D502" s="294"/>
      <c r="E502" s="294"/>
      <c r="F502" s="294"/>
      <c r="G502" s="294"/>
      <c r="H502" s="294"/>
      <c r="I502" s="294"/>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4"/>
      <c r="D503" s="294"/>
      <c r="E503" s="294"/>
      <c r="F503" s="294"/>
      <c r="G503" s="294"/>
      <c r="H503" s="294"/>
      <c r="I503" s="294"/>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4"/>
      <c r="D504" s="294"/>
      <c r="E504" s="294"/>
      <c r="F504" s="294"/>
      <c r="G504" s="294"/>
      <c r="H504" s="294"/>
      <c r="I504" s="294"/>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4"/>
      <c r="D505" s="294"/>
      <c r="E505" s="294"/>
      <c r="F505" s="294"/>
      <c r="G505" s="294"/>
      <c r="H505" s="294"/>
      <c r="I505" s="294"/>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4"/>
      <c r="D506" s="294"/>
      <c r="E506" s="294"/>
      <c r="F506" s="294"/>
      <c r="G506" s="294"/>
      <c r="H506" s="294"/>
      <c r="I506" s="294"/>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4"/>
      <c r="D507" s="294"/>
      <c r="E507" s="294"/>
      <c r="F507" s="294"/>
      <c r="G507" s="294"/>
      <c r="H507" s="294"/>
      <c r="I507" s="294"/>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4"/>
      <c r="D508" s="294"/>
      <c r="E508" s="294"/>
      <c r="F508" s="294"/>
      <c r="G508" s="294"/>
      <c r="H508" s="294"/>
      <c r="I508" s="294"/>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4"/>
      <c r="D509" s="294"/>
      <c r="E509" s="294"/>
      <c r="F509" s="294"/>
      <c r="G509" s="294"/>
      <c r="H509" s="294"/>
      <c r="I509" s="294"/>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4"/>
      <c r="D510" s="294"/>
      <c r="E510" s="294"/>
      <c r="F510" s="294"/>
      <c r="G510" s="294"/>
      <c r="H510" s="294"/>
      <c r="I510" s="294"/>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4"/>
      <c r="D511" s="294"/>
      <c r="E511" s="294"/>
      <c r="F511" s="294"/>
      <c r="G511" s="294"/>
      <c r="H511" s="294"/>
      <c r="I511" s="294"/>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4"/>
      <c r="D512" s="294"/>
      <c r="E512" s="294"/>
      <c r="F512" s="294"/>
      <c r="G512" s="294"/>
      <c r="H512" s="294"/>
      <c r="I512" s="294"/>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4"/>
      <c r="D513" s="294"/>
      <c r="E513" s="294"/>
      <c r="F513" s="294"/>
      <c r="G513" s="294"/>
      <c r="H513" s="294"/>
      <c r="I513" s="294"/>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4"/>
      <c r="D514" s="294"/>
      <c r="E514" s="294"/>
      <c r="F514" s="294"/>
      <c r="G514" s="294"/>
      <c r="H514" s="294"/>
      <c r="I514" s="294"/>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4"/>
      <c r="D515" s="294"/>
      <c r="E515" s="294"/>
      <c r="F515" s="294"/>
      <c r="G515" s="294"/>
      <c r="H515" s="294"/>
      <c r="I515" s="294"/>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290" t="s">
        <v>95</v>
      </c>
      <c r="B516" s="29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291"/>
      <c r="Z516" s="291"/>
      <c r="AA516" s="291"/>
      <c r="AB516" s="291"/>
      <c r="AC516" s="291"/>
      <c r="AD516" s="291"/>
      <c r="AE516" s="291"/>
      <c r="AF516" s="291"/>
      <c r="AG516" s="291"/>
      <c r="AH516" s="291"/>
      <c r="AI516" s="291"/>
      <c r="AJ516" s="291"/>
      <c r="AK516" s="292"/>
      <c r="AL516" s="295" t="s">
        <v>305</v>
      </c>
      <c r="AM516" s="296"/>
      <c r="AN516" s="296"/>
      <c r="AO516" s="96" t="s">
        <v>217</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96</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97</v>
      </c>
      <c r="D519" s="293"/>
      <c r="E519" s="284" t="s">
        <v>98</v>
      </c>
      <c r="F519" s="293"/>
      <c r="G519" s="293"/>
      <c r="H519" s="293"/>
      <c r="I519" s="293"/>
      <c r="J519" s="284" t="s">
        <v>65</v>
      </c>
      <c r="K519" s="284"/>
      <c r="L519" s="284"/>
      <c r="M519" s="284"/>
      <c r="N519" s="284"/>
      <c r="O519" s="284"/>
      <c r="P519" s="285" t="s">
        <v>86</v>
      </c>
      <c r="Q519" s="285"/>
      <c r="R519" s="285"/>
      <c r="S519" s="285"/>
      <c r="T519" s="285"/>
      <c r="U519" s="285"/>
      <c r="V519" s="285"/>
      <c r="W519" s="285"/>
      <c r="X519" s="285"/>
      <c r="Y519" s="284" t="s">
        <v>99</v>
      </c>
      <c r="Z519" s="293"/>
      <c r="AA519" s="293"/>
      <c r="AB519" s="293"/>
      <c r="AC519" s="284" t="s">
        <v>63</v>
      </c>
      <c r="AD519" s="284"/>
      <c r="AE519" s="284"/>
      <c r="AF519" s="284"/>
      <c r="AG519" s="284"/>
      <c r="AH519" s="285" t="s">
        <v>64</v>
      </c>
      <c r="AI519" s="286"/>
      <c r="AJ519" s="286"/>
      <c r="AK519" s="286"/>
      <c r="AL519" s="286" t="s">
        <v>17</v>
      </c>
      <c r="AM519" s="286"/>
      <c r="AN519" s="286"/>
      <c r="AO519" s="287"/>
      <c r="AP519" s="288" t="s">
        <v>304</v>
      </c>
      <c r="AQ519" s="288"/>
      <c r="AR519" s="288"/>
      <c r="AS519" s="288"/>
      <c r="AT519" s="288"/>
      <c r="AU519" s="288"/>
      <c r="AV519" s="288"/>
      <c r="AW519" s="288"/>
      <c r="AX519" s="288"/>
    </row>
    <row r="520" spans="1:51" ht="24.75" customHeight="1" x14ac:dyDescent="0.15">
      <c r="A520" s="274">
        <v>1</v>
      </c>
      <c r="B520" s="274">
        <v>1</v>
      </c>
      <c r="C520" s="275"/>
      <c r="D520" s="275"/>
      <c r="E520" s="283" t="s">
        <v>841</v>
      </c>
      <c r="F520" s="276"/>
      <c r="G520" s="276"/>
      <c r="H520" s="276"/>
      <c r="I520" s="276"/>
      <c r="J520" s="277"/>
      <c r="K520" s="278"/>
      <c r="L520" s="278"/>
      <c r="M520" s="278"/>
      <c r="N520" s="278"/>
      <c r="O520" s="278"/>
      <c r="P520" s="289" t="s">
        <v>841</v>
      </c>
      <c r="Q520" s="279"/>
      <c r="R520" s="279"/>
      <c r="S520" s="279"/>
      <c r="T520" s="279"/>
      <c r="U520" s="279"/>
      <c r="V520" s="279"/>
      <c r="W520" s="279"/>
      <c r="X520" s="279"/>
      <c r="Y520" s="280" t="s">
        <v>841</v>
      </c>
      <c r="Z520" s="281"/>
      <c r="AA520" s="281"/>
      <c r="AB520" s="282"/>
      <c r="AC520" s="267"/>
      <c r="AD520" s="267"/>
      <c r="AE520" s="267"/>
      <c r="AF520" s="267"/>
      <c r="AG520" s="267"/>
      <c r="AH520" s="268" t="s">
        <v>841</v>
      </c>
      <c r="AI520" s="269"/>
      <c r="AJ520" s="269"/>
      <c r="AK520" s="269"/>
      <c r="AL520" s="270" t="s">
        <v>841</v>
      </c>
      <c r="AM520" s="271"/>
      <c r="AN520" s="271"/>
      <c r="AO520" s="272"/>
      <c r="AP520" s="273" t="s">
        <v>841</v>
      </c>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1:Y210 AU201:AU210 Y239:Y249 Y226:Y236 Y214:Y223 AU239:AU249 AU226:AU236 AU213:AU223 Y256:Y284 Y520:Y549 Y293:Y317 Y331:Y350 Y354:Y383 Y387:Y416 Y420:Y449 Y453:Y482 Y486:Y515 P15:AX18 P22:AJ22 P21:AX21 L25:L31 R25:R31 AE89:AE90 AI89:AI90 AM89:AM90 AQ89:AQ90 AU89:AU90 AE118 AM118 AI118 AQ118 AK14:AX14">
    <cfRule type="expression" dxfId="505" priority="805">
      <formula>IF(RIGHT(TEXT(L14,"0.#"),1)=".",FALSE,TRUE)</formula>
    </cfRule>
    <cfRule type="expression" dxfId="504" priority="806">
      <formula>IF(RIGHT(TEXT(L14,"0.#"),1)=".",TRUE,FALSE)</formula>
    </cfRule>
  </conditionalFormatting>
  <conditionalFormatting sqref="AL256:AO284 AL293:AO317 AL331:AO350 AL354:AO383 AL387:AO416 AL420:AO449 AL453:AO482 AL486:AO515 AL520:AO549">
    <cfRule type="expression" dxfId="503" priority="689">
      <formula>IF(AND(AL256&gt;=0, RIGHT(TEXT(AL256,"0.#"),1)&lt;&gt;"."),TRUE,FALSE)</formula>
    </cfRule>
    <cfRule type="expression" dxfId="502" priority="690">
      <formula>IF(AND(AL256&gt;=0, RIGHT(TEXT(AL256,"0.#"),1)="."),TRUE,FALSE)</formula>
    </cfRule>
    <cfRule type="expression" dxfId="501" priority="691">
      <formula>IF(AND(AL256&lt;0, RIGHT(TEXT(AL256,"0.#"),1)&lt;&gt;"."),TRUE,FALSE)</formula>
    </cfRule>
    <cfRule type="expression" dxfId="500" priority="692">
      <formula>IF(AND(AL256&lt;0, RIGHT(TEXT(AL256,"0.#"),1)="."),TRUE,FALSE)</formula>
    </cfRule>
  </conditionalFormatting>
  <conditionalFormatting sqref="AE130:AE131 AM130:AM131 AI130:AI131 AQ130:AQ131">
    <cfRule type="expression" dxfId="499" priority="247">
      <formula>IF(RIGHT(TEXT(AE130,"0.#"),1)=".",FALSE,TRUE)</formula>
    </cfRule>
    <cfRule type="expression" dxfId="498" priority="248">
      <formula>IF(RIGHT(TEXT(AE130,"0.#"),1)=".",TRUE,FALSE)</formula>
    </cfRule>
  </conditionalFormatting>
  <conditionalFormatting sqref="AE41:AE43 AI41:AI43 AM41:AM43 AQ41:AQ43 AU41:AU43">
    <cfRule type="expression" dxfId="497" priority="273">
      <formula>IF(RIGHT(TEXT(AE41,"0.#"),1)=".",FALSE,TRUE)</formula>
    </cfRule>
    <cfRule type="expression" dxfId="496" priority="274">
      <formula>IF(RIGHT(TEXT(AE41,"0.#"),1)=".",TRUE,FALSE)</formula>
    </cfRule>
  </conditionalFormatting>
  <conditionalFormatting sqref="AE48:AE50 AI48:AI50 AM48:AM50 AQ48:AQ50 AU48:AU50">
    <cfRule type="expression" dxfId="495" priority="271">
      <formula>IF(RIGHT(TEXT(AE48,"0.#"),1)=".",FALSE,TRUE)</formula>
    </cfRule>
    <cfRule type="expression" dxfId="494" priority="272">
      <formula>IF(RIGHT(TEXT(AE48,"0.#"),1)=".",TRUE,FALSE)</formula>
    </cfRule>
  </conditionalFormatting>
  <conditionalFormatting sqref="AE55:AE57 AI55:AI57 AM55:AM57 AQ55:AQ57 AU55:AU57">
    <cfRule type="expression" dxfId="493" priority="269">
      <formula>IF(RIGHT(TEXT(AE55,"0.#"),1)=".",FALSE,TRUE)</formula>
    </cfRule>
    <cfRule type="expression" dxfId="492" priority="270">
      <formula>IF(RIGHT(TEXT(AE55,"0.#"),1)=".",TRUE,FALSE)</formula>
    </cfRule>
  </conditionalFormatting>
  <conditionalFormatting sqref="AE62:AE64 AI62:AI64 AM62:AM64 AQ62:AQ64 AU62:AU64">
    <cfRule type="expression" dxfId="491" priority="267">
      <formula>IF(RIGHT(TEXT(AE62,"0.#"),1)=".",FALSE,TRUE)</formula>
    </cfRule>
    <cfRule type="expression" dxfId="490" priority="268">
      <formula>IF(RIGHT(TEXT(AE62,"0.#"),1)=".",TRUE,FALSE)</formula>
    </cfRule>
  </conditionalFormatting>
  <conditionalFormatting sqref="AE94:AE96 AI94:AI96 AM94:AM96 AQ94:AQ96 AU94:AU96">
    <cfRule type="expression" dxfId="489" priority="265">
      <formula>IF(RIGHT(TEXT(AE94,"0.#"),1)=".",FALSE,TRUE)</formula>
    </cfRule>
    <cfRule type="expression" dxfId="488" priority="266">
      <formula>IF(RIGHT(TEXT(AE94,"0.#"),1)=".",TRUE,FALSE)</formula>
    </cfRule>
  </conditionalFormatting>
  <conditionalFormatting sqref="AE99:AE101 AI99:AI101 AM99:AM101 AQ99:AQ101 AU99:AU101">
    <cfRule type="expression" dxfId="487" priority="263">
      <formula>IF(RIGHT(TEXT(AE99,"0.#"),1)=".",FALSE,TRUE)</formula>
    </cfRule>
    <cfRule type="expression" dxfId="486" priority="264">
      <formula>IF(RIGHT(TEXT(AE99,"0.#"),1)=".",TRUE,FALSE)</formula>
    </cfRule>
  </conditionalFormatting>
  <conditionalFormatting sqref="AE121:AE122 AM121:AM122 AI121:AI122 AQ121:AQ122">
    <cfRule type="expression" dxfId="485" priority="253">
      <formula>IF(RIGHT(TEXT(AE121,"0.#"),1)=".",FALSE,TRUE)</formula>
    </cfRule>
    <cfRule type="expression" dxfId="484" priority="254">
      <formula>IF(RIGHT(TEXT(AE121,"0.#"),1)=".",TRUE,FALSE)</formula>
    </cfRule>
  </conditionalFormatting>
  <conditionalFormatting sqref="AE124:AE125 AM124:AM125 AI124:AI125 AQ124:AQ125">
    <cfRule type="expression" dxfId="483" priority="251">
      <formula>IF(RIGHT(TEXT(AE124,"0.#"),1)=".",FALSE,TRUE)</formula>
    </cfRule>
    <cfRule type="expression" dxfId="482" priority="252">
      <formula>IF(RIGHT(TEXT(AE124,"0.#"),1)=".",TRUE,FALSE)</formula>
    </cfRule>
  </conditionalFormatting>
  <conditionalFormatting sqref="AE127:AE128 AM127:AM128 AI127:AI128 AQ127:AQ128">
    <cfRule type="expression" dxfId="481" priority="249">
      <formula>IF(RIGHT(TEXT(AE127,"0.#"),1)=".",FALSE,TRUE)</formula>
    </cfRule>
    <cfRule type="expression" dxfId="480" priority="250">
      <formula>IF(RIGHT(TEXT(AE127,"0.#"),1)=".",TRUE,FALSE)</formula>
    </cfRule>
  </conditionalFormatting>
  <conditionalFormatting sqref="AE103 AQ103">
    <cfRule type="expression" dxfId="479" priority="245">
      <formula>IF(RIGHT(TEXT(AE103,"0.#"),1)=".",FALSE,TRUE)</formula>
    </cfRule>
    <cfRule type="expression" dxfId="478" priority="246">
      <formula>IF(RIGHT(TEXT(AE103,"0.#"),1)=".",TRUE,FALSE)</formula>
    </cfRule>
  </conditionalFormatting>
  <conditionalFormatting sqref="AI103">
    <cfRule type="expression" dxfId="477" priority="243">
      <formula>IF(RIGHT(TEXT(AI103,"0.#"),1)=".",FALSE,TRUE)</formula>
    </cfRule>
    <cfRule type="expression" dxfId="476" priority="244">
      <formula>IF(RIGHT(TEXT(AI103,"0.#"),1)=".",TRUE,FALSE)</formula>
    </cfRule>
  </conditionalFormatting>
  <conditionalFormatting sqref="AM103">
    <cfRule type="expression" dxfId="475" priority="241">
      <formula>IF(RIGHT(TEXT(AM103,"0.#"),1)=".",FALSE,TRUE)</formula>
    </cfRule>
    <cfRule type="expression" dxfId="474" priority="242">
      <formula>IF(RIGHT(TEXT(AM103,"0.#"),1)=".",TRUE,FALSE)</formula>
    </cfRule>
  </conditionalFormatting>
  <conditionalFormatting sqref="AE104">
    <cfRule type="expression" dxfId="473" priority="239">
      <formula>IF(RIGHT(TEXT(AE104,"0.#"),1)=".",FALSE,TRUE)</formula>
    </cfRule>
    <cfRule type="expression" dxfId="472" priority="240">
      <formula>IF(RIGHT(TEXT(AE104,"0.#"),1)=".",TRUE,FALSE)</formula>
    </cfRule>
  </conditionalFormatting>
  <conditionalFormatting sqref="AI104">
    <cfRule type="expression" dxfId="471" priority="237">
      <formula>IF(RIGHT(TEXT(AI104,"0.#"),1)=".",FALSE,TRUE)</formula>
    </cfRule>
    <cfRule type="expression" dxfId="470" priority="238">
      <formula>IF(RIGHT(TEXT(AI104,"0.#"),1)=".",TRUE,FALSE)</formula>
    </cfRule>
  </conditionalFormatting>
  <conditionalFormatting sqref="AM104">
    <cfRule type="expression" dxfId="469" priority="235">
      <formula>IF(RIGHT(TEXT(AM104,"0.#"),1)=".",FALSE,TRUE)</formula>
    </cfRule>
    <cfRule type="expression" dxfId="468" priority="236">
      <formula>IF(RIGHT(TEXT(AM104,"0.#"),1)=".",TRUE,FALSE)</formula>
    </cfRule>
  </conditionalFormatting>
  <conditionalFormatting sqref="AQ104">
    <cfRule type="expression" dxfId="467" priority="233">
      <formula>IF(RIGHT(TEXT(AQ104,"0.#"),1)=".",FALSE,TRUE)</formula>
    </cfRule>
    <cfRule type="expression" dxfId="466" priority="234">
      <formula>IF(RIGHT(TEXT(AQ104,"0.#"),1)=".",TRUE,FALSE)</formula>
    </cfRule>
  </conditionalFormatting>
  <conditionalFormatting sqref="AE106">
    <cfRule type="expression" dxfId="465" priority="231">
      <formula>IF(RIGHT(TEXT(AE106,"0.#"),1)=".",FALSE,TRUE)</formula>
    </cfRule>
    <cfRule type="expression" dxfId="464" priority="232">
      <formula>IF(RIGHT(TEXT(AE106,"0.#"),1)=".",TRUE,FALSE)</formula>
    </cfRule>
  </conditionalFormatting>
  <conditionalFormatting sqref="AI106">
    <cfRule type="expression" dxfId="463" priority="229">
      <formula>IF(RIGHT(TEXT(AI106,"0.#"),1)=".",FALSE,TRUE)</formula>
    </cfRule>
    <cfRule type="expression" dxfId="462" priority="230">
      <formula>IF(RIGHT(TEXT(AI106,"0.#"),1)=".",TRUE,FALSE)</formula>
    </cfRule>
  </conditionalFormatting>
  <conditionalFormatting sqref="AM106">
    <cfRule type="expression" dxfId="461" priority="227">
      <formula>IF(RIGHT(TEXT(AM106,"0.#"),1)=".",FALSE,TRUE)</formula>
    </cfRule>
    <cfRule type="expression" dxfId="460" priority="228">
      <formula>IF(RIGHT(TEXT(AM106,"0.#"),1)=".",TRUE,FALSE)</formula>
    </cfRule>
  </conditionalFormatting>
  <conditionalFormatting sqref="AE107">
    <cfRule type="expression" dxfId="459" priority="225">
      <formula>IF(RIGHT(TEXT(AE107,"0.#"),1)=".",FALSE,TRUE)</formula>
    </cfRule>
    <cfRule type="expression" dxfId="458" priority="226">
      <formula>IF(RIGHT(TEXT(AE107,"0.#"),1)=".",TRUE,FALSE)</formula>
    </cfRule>
  </conditionalFormatting>
  <conditionalFormatting sqref="AI107">
    <cfRule type="expression" dxfId="457" priority="223">
      <formula>IF(RIGHT(TEXT(AI107,"0.#"),1)=".",FALSE,TRUE)</formula>
    </cfRule>
    <cfRule type="expression" dxfId="456" priority="224">
      <formula>IF(RIGHT(TEXT(AI107,"0.#"),1)=".",TRUE,FALSE)</formula>
    </cfRule>
  </conditionalFormatting>
  <conditionalFormatting sqref="AM107">
    <cfRule type="expression" dxfId="455" priority="221">
      <formula>IF(RIGHT(TEXT(AM107,"0.#"),1)=".",FALSE,TRUE)</formula>
    </cfRule>
    <cfRule type="expression" dxfId="454" priority="222">
      <formula>IF(RIGHT(TEXT(AM107,"0.#"),1)=".",TRUE,FALSE)</formula>
    </cfRule>
  </conditionalFormatting>
  <conditionalFormatting sqref="AE109">
    <cfRule type="expression" dxfId="453" priority="219">
      <formula>IF(RIGHT(TEXT(AE109,"0.#"),1)=".",FALSE,TRUE)</formula>
    </cfRule>
    <cfRule type="expression" dxfId="452" priority="220">
      <formula>IF(RIGHT(TEXT(AE109,"0.#"),1)=".",TRUE,FALSE)</formula>
    </cfRule>
  </conditionalFormatting>
  <conditionalFormatting sqref="AI109">
    <cfRule type="expression" dxfId="451" priority="217">
      <formula>IF(RIGHT(TEXT(AI109,"0.#"),1)=".",FALSE,TRUE)</formula>
    </cfRule>
    <cfRule type="expression" dxfId="450" priority="218">
      <formula>IF(RIGHT(TEXT(AI109,"0.#"),1)=".",TRUE,FALSE)</formula>
    </cfRule>
  </conditionalFormatting>
  <conditionalFormatting sqref="AM109">
    <cfRule type="expression" dxfId="449" priority="215">
      <formula>IF(RIGHT(TEXT(AM109,"0.#"),1)=".",FALSE,TRUE)</formula>
    </cfRule>
    <cfRule type="expression" dxfId="448" priority="216">
      <formula>IF(RIGHT(TEXT(AM109,"0.#"),1)=".",TRUE,FALSE)</formula>
    </cfRule>
  </conditionalFormatting>
  <conditionalFormatting sqref="AE110">
    <cfRule type="expression" dxfId="447" priority="213">
      <formula>IF(RIGHT(TEXT(AE110,"0.#"),1)=".",FALSE,TRUE)</formula>
    </cfRule>
    <cfRule type="expression" dxfId="446" priority="214">
      <formula>IF(RIGHT(TEXT(AE110,"0.#"),1)=".",TRUE,FALSE)</formula>
    </cfRule>
  </conditionalFormatting>
  <conditionalFormatting sqref="AI110">
    <cfRule type="expression" dxfId="445" priority="211">
      <formula>IF(RIGHT(TEXT(AI110,"0.#"),1)=".",FALSE,TRUE)</formula>
    </cfRule>
    <cfRule type="expression" dxfId="444" priority="212">
      <formula>IF(RIGHT(TEXT(AI110,"0.#"),1)=".",TRUE,FALSE)</formula>
    </cfRule>
  </conditionalFormatting>
  <conditionalFormatting sqref="AM110">
    <cfRule type="expression" dxfId="443" priority="209">
      <formula>IF(RIGHT(TEXT(AM110,"0.#"),1)=".",FALSE,TRUE)</formula>
    </cfRule>
    <cfRule type="expression" dxfId="442" priority="210">
      <formula>IF(RIGHT(TEXT(AM110,"0.#"),1)=".",TRUE,FALSE)</formula>
    </cfRule>
  </conditionalFormatting>
  <conditionalFormatting sqref="AE112">
    <cfRule type="expression" dxfId="441" priority="207">
      <formula>IF(RIGHT(TEXT(AE112,"0.#"),1)=".",FALSE,TRUE)</formula>
    </cfRule>
    <cfRule type="expression" dxfId="440" priority="208">
      <formula>IF(RIGHT(TEXT(AE112,"0.#"),1)=".",TRUE,FALSE)</formula>
    </cfRule>
  </conditionalFormatting>
  <conditionalFormatting sqref="AI112">
    <cfRule type="expression" dxfId="439" priority="205">
      <formula>IF(RIGHT(TEXT(AI112,"0.#"),1)=".",FALSE,TRUE)</formula>
    </cfRule>
    <cfRule type="expression" dxfId="438" priority="206">
      <formula>IF(RIGHT(TEXT(AI112,"0.#"),1)=".",TRUE,FALSE)</formula>
    </cfRule>
  </conditionalFormatting>
  <conditionalFormatting sqref="AM112">
    <cfRule type="expression" dxfId="437" priority="203">
      <formula>IF(RIGHT(TEXT(AM112,"0.#"),1)=".",FALSE,TRUE)</formula>
    </cfRule>
    <cfRule type="expression" dxfId="436" priority="204">
      <formula>IF(RIGHT(TEXT(AM112,"0.#"),1)=".",TRUE,FALSE)</formula>
    </cfRule>
  </conditionalFormatting>
  <conditionalFormatting sqref="AE113">
    <cfRule type="expression" dxfId="435" priority="201">
      <formula>IF(RIGHT(TEXT(AE113,"0.#"),1)=".",FALSE,TRUE)</formula>
    </cfRule>
    <cfRule type="expression" dxfId="434" priority="202">
      <formula>IF(RIGHT(TEXT(AE113,"0.#"),1)=".",TRUE,FALSE)</formula>
    </cfRule>
  </conditionalFormatting>
  <conditionalFormatting sqref="AI113">
    <cfRule type="expression" dxfId="433" priority="199">
      <formula>IF(RIGHT(TEXT(AI113,"0.#"),1)=".",FALSE,TRUE)</formula>
    </cfRule>
    <cfRule type="expression" dxfId="432" priority="200">
      <formula>IF(RIGHT(TEXT(AI113,"0.#"),1)=".",TRUE,FALSE)</formula>
    </cfRule>
  </conditionalFormatting>
  <conditionalFormatting sqref="AM113">
    <cfRule type="expression" dxfId="431" priority="197">
      <formula>IF(RIGHT(TEXT(AM113,"0.#"),1)=".",FALSE,TRUE)</formula>
    </cfRule>
    <cfRule type="expression" dxfId="430" priority="198">
      <formula>IF(RIGHT(TEXT(AM113,"0.#"),1)=".",TRUE,FALSE)</formula>
    </cfRule>
  </conditionalFormatting>
  <conditionalFormatting sqref="AE115">
    <cfRule type="expression" dxfId="429" priority="195">
      <formula>IF(RIGHT(TEXT(AE115,"0.#"),1)=".",FALSE,TRUE)</formula>
    </cfRule>
    <cfRule type="expression" dxfId="428" priority="196">
      <formula>IF(RIGHT(TEXT(AE115,"0.#"),1)=".",TRUE,FALSE)</formula>
    </cfRule>
  </conditionalFormatting>
  <conditionalFormatting sqref="AI115">
    <cfRule type="expression" dxfId="427" priority="193">
      <formula>IF(RIGHT(TEXT(AI115,"0.#"),1)=".",FALSE,TRUE)</formula>
    </cfRule>
    <cfRule type="expression" dxfId="426" priority="194">
      <formula>IF(RIGHT(TEXT(AI115,"0.#"),1)=".",TRUE,FALSE)</formula>
    </cfRule>
  </conditionalFormatting>
  <conditionalFormatting sqref="AM115">
    <cfRule type="expression" dxfId="425" priority="191">
      <formula>IF(RIGHT(TEXT(AM115,"0.#"),1)=".",FALSE,TRUE)</formula>
    </cfRule>
    <cfRule type="expression" dxfId="424" priority="192">
      <formula>IF(RIGHT(TEXT(AM115,"0.#"),1)=".",TRUE,FALSE)</formula>
    </cfRule>
  </conditionalFormatting>
  <conditionalFormatting sqref="AE116">
    <cfRule type="expression" dxfId="423" priority="189">
      <formula>IF(RIGHT(TEXT(AE116,"0.#"),1)=".",FALSE,TRUE)</formula>
    </cfRule>
    <cfRule type="expression" dxfId="422" priority="190">
      <formula>IF(RIGHT(TEXT(AE116,"0.#"),1)=".",TRUE,FALSE)</formula>
    </cfRule>
  </conditionalFormatting>
  <conditionalFormatting sqref="AI116">
    <cfRule type="expression" dxfId="421" priority="187">
      <formula>IF(RIGHT(TEXT(AI116,"0.#"),1)=".",FALSE,TRUE)</formula>
    </cfRule>
    <cfRule type="expression" dxfId="420" priority="188">
      <formula>IF(RIGHT(TEXT(AI116,"0.#"),1)=".",TRUE,FALSE)</formula>
    </cfRule>
  </conditionalFormatting>
  <conditionalFormatting sqref="AM116">
    <cfRule type="expression" dxfId="419" priority="185">
      <formula>IF(RIGHT(TEXT(AM116,"0.#"),1)=".",FALSE,TRUE)</formula>
    </cfRule>
    <cfRule type="expression" dxfId="418" priority="186">
      <formula>IF(RIGHT(TEXT(AM116,"0.#"),1)=".",TRUE,FALSE)</formula>
    </cfRule>
  </conditionalFormatting>
  <conditionalFormatting sqref="AQ116">
    <cfRule type="expression" dxfId="417" priority="169">
      <formula>IF(RIGHT(TEXT(AQ116,"0.#"),1)=".",FALSE,TRUE)</formula>
    </cfRule>
    <cfRule type="expression" dxfId="416" priority="170">
      <formula>IF(RIGHT(TEXT(AQ116,"0.#"),1)=".",TRUE,FALSE)</formula>
    </cfRule>
  </conditionalFormatting>
  <conditionalFormatting sqref="AQ106">
    <cfRule type="expression" dxfId="415" priority="183">
      <formula>IF(RIGHT(TEXT(AQ106,"0.#"),1)=".",FALSE,TRUE)</formula>
    </cfRule>
    <cfRule type="expression" dxfId="414" priority="184">
      <formula>IF(RIGHT(TEXT(AQ106,"0.#"),1)=".",TRUE,FALSE)</formula>
    </cfRule>
  </conditionalFormatting>
  <conditionalFormatting sqref="AQ107">
    <cfRule type="expression" dxfId="413" priority="181">
      <formula>IF(RIGHT(TEXT(AQ107,"0.#"),1)=".",FALSE,TRUE)</formula>
    </cfRule>
    <cfRule type="expression" dxfId="412" priority="182">
      <formula>IF(RIGHT(TEXT(AQ107,"0.#"),1)=".",TRUE,FALSE)</formula>
    </cfRule>
  </conditionalFormatting>
  <conditionalFormatting sqref="AQ109">
    <cfRule type="expression" dxfId="411" priority="179">
      <formula>IF(RIGHT(TEXT(AQ109,"0.#"),1)=".",FALSE,TRUE)</formula>
    </cfRule>
    <cfRule type="expression" dxfId="410" priority="180">
      <formula>IF(RIGHT(TEXT(AQ109,"0.#"),1)=".",TRUE,FALSE)</formula>
    </cfRule>
  </conditionalFormatting>
  <conditionalFormatting sqref="AQ110">
    <cfRule type="expression" dxfId="409" priority="177">
      <formula>IF(RIGHT(TEXT(AQ110,"0.#"),1)=".",FALSE,TRUE)</formula>
    </cfRule>
    <cfRule type="expression" dxfId="408" priority="178">
      <formula>IF(RIGHT(TEXT(AQ110,"0.#"),1)=".",TRUE,FALSE)</formula>
    </cfRule>
  </conditionalFormatting>
  <conditionalFormatting sqref="AQ112">
    <cfRule type="expression" dxfId="407" priority="175">
      <formula>IF(RIGHT(TEXT(AQ112,"0.#"),1)=".",FALSE,TRUE)</formula>
    </cfRule>
    <cfRule type="expression" dxfId="406" priority="176">
      <formula>IF(RIGHT(TEXT(AQ112,"0.#"),1)=".",TRUE,FALSE)</formula>
    </cfRule>
  </conditionalFormatting>
  <conditionalFormatting sqref="AQ113">
    <cfRule type="expression" dxfId="405" priority="173">
      <formula>IF(RIGHT(TEXT(AQ113,"0.#"),1)=".",FALSE,TRUE)</formula>
    </cfRule>
    <cfRule type="expression" dxfId="404" priority="174">
      <formula>IF(RIGHT(TEXT(AQ113,"0.#"),1)=".",TRUE,FALSE)</formula>
    </cfRule>
  </conditionalFormatting>
  <conditionalFormatting sqref="AQ115">
    <cfRule type="expression" dxfId="403" priority="171">
      <formula>IF(RIGHT(TEXT(AQ115,"0.#"),1)=".",FALSE,TRUE)</formula>
    </cfRule>
    <cfRule type="expression" dxfId="402" priority="172">
      <formula>IF(RIGHT(TEXT(AQ115,"0.#"),1)=".",TRUE,FALSE)</formula>
    </cfRule>
  </conditionalFormatting>
  <conditionalFormatting sqref="AE77">
    <cfRule type="expression" dxfId="401" priority="167">
      <formula>IF(RIGHT(TEXT(AE77,"0.#"),1)=".",FALSE,TRUE)</formula>
    </cfRule>
    <cfRule type="expression" dxfId="400" priority="168">
      <formula>IF(RIGHT(TEXT(AE77,"0.#"),1)=".",TRUE,FALSE)</formula>
    </cfRule>
  </conditionalFormatting>
  <conditionalFormatting sqref="AE78">
    <cfRule type="expression" dxfId="399" priority="165">
      <formula>IF(RIGHT(TEXT(AE78,"0.#"),1)=".",FALSE,TRUE)</formula>
    </cfRule>
    <cfRule type="expression" dxfId="398" priority="166">
      <formula>IF(RIGHT(TEXT(AE78,"0.#"),1)=".",TRUE,FALSE)</formula>
    </cfRule>
  </conditionalFormatting>
  <conditionalFormatting sqref="AE79">
    <cfRule type="expression" dxfId="397" priority="163">
      <formula>IF(RIGHT(TEXT(AE79,"0.#"),1)=".",FALSE,TRUE)</formula>
    </cfRule>
    <cfRule type="expression" dxfId="396" priority="164">
      <formula>IF(RIGHT(TEXT(AE79,"0.#"),1)=".",TRUE,FALSE)</formula>
    </cfRule>
  </conditionalFormatting>
  <conditionalFormatting sqref="AI79">
    <cfRule type="expression" dxfId="395" priority="161">
      <formula>IF(RIGHT(TEXT(AI79,"0.#"),1)=".",FALSE,TRUE)</formula>
    </cfRule>
    <cfRule type="expression" dxfId="394" priority="162">
      <formula>IF(RIGHT(TEXT(AI79,"0.#"),1)=".",TRUE,FALSE)</formula>
    </cfRule>
  </conditionalFormatting>
  <conditionalFormatting sqref="AI78">
    <cfRule type="expression" dxfId="393" priority="159">
      <formula>IF(RIGHT(TEXT(AI78,"0.#"),1)=".",FALSE,TRUE)</formula>
    </cfRule>
    <cfRule type="expression" dxfId="392" priority="160">
      <formula>IF(RIGHT(TEXT(AI78,"0.#"),1)=".",TRUE,FALSE)</formula>
    </cfRule>
  </conditionalFormatting>
  <conditionalFormatting sqref="AI77">
    <cfRule type="expression" dxfId="391" priority="157">
      <formula>IF(RIGHT(TEXT(AI77,"0.#"),1)=".",FALSE,TRUE)</formula>
    </cfRule>
    <cfRule type="expression" dxfId="390" priority="158">
      <formula>IF(RIGHT(TEXT(AI77,"0.#"),1)=".",TRUE,FALSE)</formula>
    </cfRule>
  </conditionalFormatting>
  <conditionalFormatting sqref="AM77">
    <cfRule type="expression" dxfId="389" priority="155">
      <formula>IF(RIGHT(TEXT(AM77,"0.#"),1)=".",FALSE,TRUE)</formula>
    </cfRule>
    <cfRule type="expression" dxfId="388" priority="156">
      <formula>IF(RIGHT(TEXT(AM77,"0.#"),1)=".",TRUE,FALSE)</formula>
    </cfRule>
  </conditionalFormatting>
  <conditionalFormatting sqref="AM78">
    <cfRule type="expression" dxfId="387" priority="153">
      <formula>IF(RIGHT(TEXT(AM78,"0.#"),1)=".",FALSE,TRUE)</formula>
    </cfRule>
    <cfRule type="expression" dxfId="386" priority="154">
      <formula>IF(RIGHT(TEXT(AM78,"0.#"),1)=".",TRUE,FALSE)</formula>
    </cfRule>
  </conditionalFormatting>
  <conditionalFormatting sqref="AM79">
    <cfRule type="expression" dxfId="385" priority="151">
      <formula>IF(RIGHT(TEXT(AM79,"0.#"),1)=".",FALSE,TRUE)</formula>
    </cfRule>
    <cfRule type="expression" dxfId="384" priority="152">
      <formula>IF(RIGHT(TEXT(AM79,"0.#"),1)=".",TRUE,FALSE)</formula>
    </cfRule>
  </conditionalFormatting>
  <conditionalFormatting sqref="AQ77:AQ79">
    <cfRule type="expression" dxfId="383" priority="149">
      <formula>IF(RIGHT(TEXT(AQ77,"0.#"),1)=".",FALSE,TRUE)</formula>
    </cfRule>
    <cfRule type="expression" dxfId="382" priority="150">
      <formula>IF(RIGHT(TEXT(AQ77,"0.#"),1)=".",TRUE,FALSE)</formula>
    </cfRule>
  </conditionalFormatting>
  <conditionalFormatting sqref="AU77:AU79">
    <cfRule type="expression" dxfId="381" priority="147">
      <formula>IF(RIGHT(TEXT(AU77,"0.#"),1)=".",FALSE,TRUE)</formula>
    </cfRule>
    <cfRule type="expression" dxfId="380" priority="148">
      <formula>IF(RIGHT(TEXT(AU77,"0.#"),1)=".",TRUE,FALSE)</formula>
    </cfRule>
  </conditionalFormatting>
  <conditionalFormatting sqref="AE69">
    <cfRule type="expression" dxfId="379" priority="145">
      <formula>IF(RIGHT(TEXT(AE69,"0.#"),1)=".",FALSE,TRUE)</formula>
    </cfRule>
    <cfRule type="expression" dxfId="378" priority="146">
      <formula>IF(RIGHT(TEXT(AE69,"0.#"),1)=".",TRUE,FALSE)</formula>
    </cfRule>
  </conditionalFormatting>
  <conditionalFormatting sqref="AE70">
    <cfRule type="expression" dxfId="377" priority="143">
      <formula>IF(RIGHT(TEXT(AE70,"0.#"),1)=".",FALSE,TRUE)</formula>
    </cfRule>
    <cfRule type="expression" dxfId="376" priority="144">
      <formula>IF(RIGHT(TEXT(AE70,"0.#"),1)=".",TRUE,FALSE)</formula>
    </cfRule>
  </conditionalFormatting>
  <conditionalFormatting sqref="AE71">
    <cfRule type="expression" dxfId="375" priority="141">
      <formula>IF(RIGHT(TEXT(AE71,"0.#"),1)=".",FALSE,TRUE)</formula>
    </cfRule>
    <cfRule type="expression" dxfId="374" priority="142">
      <formula>IF(RIGHT(TEXT(AE71,"0.#"),1)=".",TRUE,FALSE)</formula>
    </cfRule>
  </conditionalFormatting>
  <conditionalFormatting sqref="AI71">
    <cfRule type="expression" dxfId="373" priority="139">
      <formula>IF(RIGHT(TEXT(AI71,"0.#"),1)=".",FALSE,TRUE)</formula>
    </cfRule>
    <cfRule type="expression" dxfId="372" priority="140">
      <formula>IF(RIGHT(TEXT(AI71,"0.#"),1)=".",TRUE,FALSE)</formula>
    </cfRule>
  </conditionalFormatting>
  <conditionalFormatting sqref="AI70">
    <cfRule type="expression" dxfId="371" priority="137">
      <formula>IF(RIGHT(TEXT(AI70,"0.#"),1)=".",FALSE,TRUE)</formula>
    </cfRule>
    <cfRule type="expression" dxfId="370" priority="138">
      <formula>IF(RIGHT(TEXT(AI70,"0.#"),1)=".",TRUE,FALSE)</formula>
    </cfRule>
  </conditionalFormatting>
  <conditionalFormatting sqref="AI69">
    <cfRule type="expression" dxfId="369" priority="135">
      <formula>IF(RIGHT(TEXT(AI69,"0.#"),1)=".",FALSE,TRUE)</formula>
    </cfRule>
    <cfRule type="expression" dxfId="368" priority="136">
      <formula>IF(RIGHT(TEXT(AI69,"0.#"),1)=".",TRUE,FALSE)</formula>
    </cfRule>
  </conditionalFormatting>
  <conditionalFormatting sqref="AM69">
    <cfRule type="expression" dxfId="367" priority="133">
      <formula>IF(RIGHT(TEXT(AM69,"0.#"),1)=".",FALSE,TRUE)</formula>
    </cfRule>
    <cfRule type="expression" dxfId="366" priority="134">
      <formula>IF(RIGHT(TEXT(AM69,"0.#"),1)=".",TRUE,FALSE)</formula>
    </cfRule>
  </conditionalFormatting>
  <conditionalFormatting sqref="AM70">
    <cfRule type="expression" dxfId="365" priority="131">
      <formula>IF(RIGHT(TEXT(AM70,"0.#"),1)=".",FALSE,TRUE)</formula>
    </cfRule>
    <cfRule type="expression" dxfId="364" priority="132">
      <formula>IF(RIGHT(TEXT(AM70,"0.#"),1)=".",TRUE,FALSE)</formula>
    </cfRule>
  </conditionalFormatting>
  <conditionalFormatting sqref="AM71">
    <cfRule type="expression" dxfId="363" priority="129">
      <formula>IF(RIGHT(TEXT(AM71,"0.#"),1)=".",FALSE,TRUE)</formula>
    </cfRule>
    <cfRule type="expression" dxfId="362" priority="130">
      <formula>IF(RIGHT(TEXT(AM71,"0.#"),1)=".",TRUE,FALSE)</formula>
    </cfRule>
  </conditionalFormatting>
  <conditionalFormatting sqref="AQ69:AQ71">
    <cfRule type="expression" dxfId="361" priority="127">
      <formula>IF(RIGHT(TEXT(AQ69,"0.#"),1)=".",FALSE,TRUE)</formula>
    </cfRule>
    <cfRule type="expression" dxfId="360" priority="128">
      <formula>IF(RIGHT(TEXT(AQ69,"0.#"),1)=".",TRUE,FALSE)</formula>
    </cfRule>
  </conditionalFormatting>
  <conditionalFormatting sqref="AU69:AU71">
    <cfRule type="expression" dxfId="359" priority="125">
      <formula>IF(RIGHT(TEXT(AU69,"0.#"),1)=".",FALSE,TRUE)</formula>
    </cfRule>
    <cfRule type="expression" dxfId="358" priority="126">
      <formula>IF(RIGHT(TEXT(AU69,"0.#"),1)=".",TRUE,FALSE)</formula>
    </cfRule>
  </conditionalFormatting>
  <conditionalFormatting sqref="AE72">
    <cfRule type="expression" dxfId="357" priority="123">
      <formula>IF(RIGHT(TEXT(AE72,"0.#"),1)=".",FALSE,TRUE)</formula>
    </cfRule>
    <cfRule type="expression" dxfId="356" priority="124">
      <formula>IF(RIGHT(TEXT(AE72,"0.#"),1)=".",TRUE,FALSE)</formula>
    </cfRule>
  </conditionalFormatting>
  <conditionalFormatting sqref="AE73">
    <cfRule type="expression" dxfId="355" priority="121">
      <formula>IF(RIGHT(TEXT(AE73,"0.#"),1)=".",FALSE,TRUE)</formula>
    </cfRule>
    <cfRule type="expression" dxfId="354" priority="122">
      <formula>IF(RIGHT(TEXT(AE73,"0.#"),1)=".",TRUE,FALSE)</formula>
    </cfRule>
  </conditionalFormatting>
  <conditionalFormatting sqref="AE74">
    <cfRule type="expression" dxfId="353" priority="119">
      <formula>IF(RIGHT(TEXT(AE74,"0.#"),1)=".",FALSE,TRUE)</formula>
    </cfRule>
    <cfRule type="expression" dxfId="352" priority="120">
      <formula>IF(RIGHT(TEXT(AE74,"0.#"),1)=".",TRUE,FALSE)</formula>
    </cfRule>
  </conditionalFormatting>
  <conditionalFormatting sqref="AI74">
    <cfRule type="expression" dxfId="351" priority="117">
      <formula>IF(RIGHT(TEXT(AI74,"0.#"),1)=".",FALSE,TRUE)</formula>
    </cfRule>
    <cfRule type="expression" dxfId="350" priority="118">
      <formula>IF(RIGHT(TEXT(AI74,"0.#"),1)=".",TRUE,FALSE)</formula>
    </cfRule>
  </conditionalFormatting>
  <conditionalFormatting sqref="AI73">
    <cfRule type="expression" dxfId="349" priority="115">
      <formula>IF(RIGHT(TEXT(AI73,"0.#"),1)=".",FALSE,TRUE)</formula>
    </cfRule>
    <cfRule type="expression" dxfId="348" priority="116">
      <formula>IF(RIGHT(TEXT(AI73,"0.#"),1)=".",TRUE,FALSE)</formula>
    </cfRule>
  </conditionalFormatting>
  <conditionalFormatting sqref="AI72">
    <cfRule type="expression" dxfId="347" priority="113">
      <formula>IF(RIGHT(TEXT(AI72,"0.#"),1)=".",FALSE,TRUE)</formula>
    </cfRule>
    <cfRule type="expression" dxfId="346" priority="114">
      <formula>IF(RIGHT(TEXT(AI72,"0.#"),1)=".",TRUE,FALSE)</formula>
    </cfRule>
  </conditionalFormatting>
  <conditionalFormatting sqref="AM72">
    <cfRule type="expression" dxfId="345" priority="111">
      <formula>IF(RIGHT(TEXT(AM72,"0.#"),1)=".",FALSE,TRUE)</formula>
    </cfRule>
    <cfRule type="expression" dxfId="344" priority="112">
      <formula>IF(RIGHT(TEXT(AM72,"0.#"),1)=".",TRUE,FALSE)</formula>
    </cfRule>
  </conditionalFormatting>
  <conditionalFormatting sqref="AM73">
    <cfRule type="expression" dxfId="343" priority="109">
      <formula>IF(RIGHT(TEXT(AM73,"0.#"),1)=".",FALSE,TRUE)</formula>
    </cfRule>
    <cfRule type="expression" dxfId="342" priority="110">
      <formula>IF(RIGHT(TEXT(AM73,"0.#"),1)=".",TRUE,FALSE)</formula>
    </cfRule>
  </conditionalFormatting>
  <conditionalFormatting sqref="AM74">
    <cfRule type="expression" dxfId="341" priority="107">
      <formula>IF(RIGHT(TEXT(AM74,"0.#"),1)=".",FALSE,TRUE)</formula>
    </cfRule>
    <cfRule type="expression" dxfId="340" priority="108">
      <formula>IF(RIGHT(TEXT(AM74,"0.#"),1)=".",TRUE,FALSE)</formula>
    </cfRule>
  </conditionalFormatting>
  <conditionalFormatting sqref="AQ72:AQ74">
    <cfRule type="expression" dxfId="339" priority="105">
      <formula>IF(RIGHT(TEXT(AQ72,"0.#"),1)=".",FALSE,TRUE)</formula>
    </cfRule>
    <cfRule type="expression" dxfId="338" priority="106">
      <formula>IF(RIGHT(TEXT(AQ72,"0.#"),1)=".",TRUE,FALSE)</formula>
    </cfRule>
  </conditionalFormatting>
  <conditionalFormatting sqref="AU72:AU74">
    <cfRule type="expression" dxfId="337" priority="103">
      <formula>IF(RIGHT(TEXT(AU72,"0.#"),1)=".",FALSE,TRUE)</formula>
    </cfRule>
    <cfRule type="expression" dxfId="336" priority="104">
      <formula>IF(RIGHT(TEXT(AU72,"0.#"),1)=".",TRUE,FALSE)</formula>
    </cfRule>
  </conditionalFormatting>
  <conditionalFormatting sqref="AU103">
    <cfRule type="expression" dxfId="335" priority="101">
      <formula>IF(RIGHT(TEXT(AU103,"0.#"),1)=".",FALSE,TRUE)</formula>
    </cfRule>
    <cfRule type="expression" dxfId="334" priority="102">
      <formula>IF(RIGHT(TEXT(AU103,"0.#"),1)=".",TRUE,FALSE)</formula>
    </cfRule>
  </conditionalFormatting>
  <conditionalFormatting sqref="AU104">
    <cfRule type="expression" dxfId="333" priority="99">
      <formula>IF(RIGHT(TEXT(AU104,"0.#"),1)=".",FALSE,TRUE)</formula>
    </cfRule>
    <cfRule type="expression" dxfId="332" priority="100">
      <formula>IF(RIGHT(TEXT(AU104,"0.#"),1)=".",TRUE,FALSE)</formula>
    </cfRule>
  </conditionalFormatting>
  <conditionalFormatting sqref="AU106">
    <cfRule type="expression" dxfId="331" priority="95">
      <formula>IF(RIGHT(TEXT(AU106,"0.#"),1)=".",FALSE,TRUE)</formula>
    </cfRule>
    <cfRule type="expression" dxfId="330" priority="96">
      <formula>IF(RIGHT(TEXT(AU106,"0.#"),1)=".",TRUE,FALSE)</formula>
    </cfRule>
  </conditionalFormatting>
  <conditionalFormatting sqref="AU107">
    <cfRule type="expression" dxfId="329" priority="93">
      <formula>IF(RIGHT(TEXT(AU107,"0.#"),1)=".",FALSE,TRUE)</formula>
    </cfRule>
    <cfRule type="expression" dxfId="328" priority="94">
      <formula>IF(RIGHT(TEXT(AU107,"0.#"),1)=".",TRUE,FALSE)</formula>
    </cfRule>
  </conditionalFormatting>
  <conditionalFormatting sqref="AU109">
    <cfRule type="expression" dxfId="327" priority="89">
      <formula>IF(RIGHT(TEXT(AU109,"0.#"),1)=".",FALSE,TRUE)</formula>
    </cfRule>
    <cfRule type="expression" dxfId="326" priority="90">
      <formula>IF(RIGHT(TEXT(AU109,"0.#"),1)=".",TRUE,FALSE)</formula>
    </cfRule>
  </conditionalFormatting>
  <conditionalFormatting sqref="AU110">
    <cfRule type="expression" dxfId="325" priority="87">
      <formula>IF(RIGHT(TEXT(AU110,"0.#"),1)=".",FALSE,TRUE)</formula>
    </cfRule>
    <cfRule type="expression" dxfId="324" priority="88">
      <formula>IF(RIGHT(TEXT(AU110,"0.#"),1)=".",TRUE,FALSE)</formula>
    </cfRule>
  </conditionalFormatting>
  <conditionalFormatting sqref="AU112">
    <cfRule type="expression" dxfId="323" priority="85">
      <formula>IF(RIGHT(TEXT(AU112,"0.#"),1)=".",FALSE,TRUE)</formula>
    </cfRule>
    <cfRule type="expression" dxfId="322" priority="86">
      <formula>IF(RIGHT(TEXT(AU112,"0.#"),1)=".",TRUE,FALSE)</formula>
    </cfRule>
  </conditionalFormatting>
  <conditionalFormatting sqref="AU113">
    <cfRule type="expression" dxfId="321" priority="83">
      <formula>IF(RIGHT(TEXT(AU113,"0.#"),1)=".",FALSE,TRUE)</formula>
    </cfRule>
    <cfRule type="expression" dxfId="320" priority="84">
      <formula>IF(RIGHT(TEXT(AU113,"0.#"),1)=".",TRUE,FALSE)</formula>
    </cfRule>
  </conditionalFormatting>
  <conditionalFormatting sqref="AU115">
    <cfRule type="expression" dxfId="319" priority="81">
      <formula>IF(RIGHT(TEXT(AU115,"0.#"),1)=".",FALSE,TRUE)</formula>
    </cfRule>
    <cfRule type="expression" dxfId="318" priority="82">
      <formula>IF(RIGHT(TEXT(AU115,"0.#"),1)=".",TRUE,FALSE)</formula>
    </cfRule>
  </conditionalFormatting>
  <conditionalFormatting sqref="AU116">
    <cfRule type="expression" dxfId="317" priority="79">
      <formula>IF(RIGHT(TEXT(AU116,"0.#"),1)=".",FALSE,TRUE)</formula>
    </cfRule>
    <cfRule type="expression" dxfId="316" priority="80">
      <formula>IF(RIGHT(TEXT(AU116,"0.#"),1)=".",TRUE,FALSE)</formula>
    </cfRule>
  </conditionalFormatting>
  <conditionalFormatting sqref="AE91">
    <cfRule type="expression" dxfId="315" priority="67">
      <formula>IF(RIGHT(TEXT(AE91,"0.#"),1)=".",FALSE,TRUE)</formula>
    </cfRule>
    <cfRule type="expression" dxfId="314" priority="68">
      <formula>IF(RIGHT(TEXT(AE91,"0.#"),1)=".",TRUE,FALSE)</formula>
    </cfRule>
  </conditionalFormatting>
  <conditionalFormatting sqref="AI91">
    <cfRule type="expression" dxfId="313" priority="65">
      <formula>IF(RIGHT(TEXT(AI91,"0.#"),1)=".",FALSE,TRUE)</formula>
    </cfRule>
    <cfRule type="expression" dxfId="312" priority="66">
      <formula>IF(RIGHT(TEXT(AI91,"0.#"),1)=".",TRUE,FALSE)</formula>
    </cfRule>
  </conditionalFormatting>
  <conditionalFormatting sqref="AM91">
    <cfRule type="expression" dxfId="311" priority="63">
      <formula>IF(RIGHT(TEXT(AM91,"0.#"),1)=".",FALSE,TRUE)</formula>
    </cfRule>
    <cfRule type="expression" dxfId="310" priority="64">
      <formula>IF(RIGHT(TEXT(AM91,"0.#"),1)=".",TRUE,FALSE)</formula>
    </cfRule>
  </conditionalFormatting>
  <conditionalFormatting sqref="AQ91">
    <cfRule type="expression" dxfId="309" priority="61">
      <formula>IF(RIGHT(TEXT(AQ91,"0.#"),1)=".",FALSE,TRUE)</formula>
    </cfRule>
    <cfRule type="expression" dxfId="308" priority="62">
      <formula>IF(RIGHT(TEXT(AQ91,"0.#"),1)=".",TRUE,FALSE)</formula>
    </cfRule>
  </conditionalFormatting>
  <conditionalFormatting sqref="AU91">
    <cfRule type="expression" dxfId="307" priority="59">
      <formula>IF(RIGHT(TEXT(AU91,"0.#"),1)=".",FALSE,TRUE)</formula>
    </cfRule>
    <cfRule type="expression" dxfId="306" priority="60">
      <formula>IF(RIGHT(TEXT(AU91,"0.#"),1)=".",TRUE,FALSE)</formula>
    </cfRule>
  </conditionalFormatting>
  <conditionalFormatting sqref="P14:V14 AD14:AJ14">
    <cfRule type="expression" dxfId="305" priority="57">
      <formula>IF(RIGHT(TEXT(P14,"0.#"),1)=".",FALSE,TRUE)</formula>
    </cfRule>
    <cfRule type="expression" dxfId="304" priority="58">
      <formula>IF(RIGHT(TEXT(P14,"0.#"),1)=".",TRUE,FALSE)</formula>
    </cfRule>
  </conditionalFormatting>
  <conditionalFormatting sqref="W14:AC14">
    <cfRule type="expression" dxfId="303" priority="55">
      <formula>IF(RIGHT(TEXT(W14,"0.#"),1)=".",FALSE,TRUE)</formula>
    </cfRule>
    <cfRule type="expression" dxfId="302" priority="56">
      <formula>IF(RIGHT(TEXT(W14,"0.#"),1)=".",TRUE,FALSE)</formula>
    </cfRule>
  </conditionalFormatting>
  <conditionalFormatting sqref="AE119">
    <cfRule type="expression" dxfId="301" priority="53">
      <formula>IF(RIGHT(TEXT(AE119,"0.#"),1)=".",FALSE,TRUE)</formula>
    </cfRule>
    <cfRule type="expression" dxfId="300" priority="54">
      <formula>IF(RIGHT(TEXT(AE119,"0.#"),1)=".",TRUE,FALSE)</formula>
    </cfRule>
  </conditionalFormatting>
  <conditionalFormatting sqref="AI119">
    <cfRule type="expression" dxfId="299" priority="51">
      <formula>IF(RIGHT(TEXT(AI119,"0.#"),1)=".",FALSE,TRUE)</formula>
    </cfRule>
    <cfRule type="expression" dxfId="298" priority="52">
      <formula>IF(RIGHT(TEXT(AI119,"0.#"),1)=".",TRUE,FALSE)</formula>
    </cfRule>
  </conditionalFormatting>
  <conditionalFormatting sqref="Y200">
    <cfRule type="expression" dxfId="297" priority="49">
      <formula>IF(RIGHT(TEXT(Y200,"0.#"),1)=".",FALSE,TRUE)</formula>
    </cfRule>
    <cfRule type="expression" dxfId="296" priority="50">
      <formula>IF(RIGHT(TEXT(Y200,"0.#"),1)=".",TRUE,FALSE)</formula>
    </cfRule>
  </conditionalFormatting>
  <conditionalFormatting sqref="Y213">
    <cfRule type="expression" dxfId="295" priority="47">
      <formula>IF(RIGHT(TEXT(Y213,"0.#"),1)=".",FALSE,TRUE)</formula>
    </cfRule>
    <cfRule type="expression" dxfId="294" priority="48">
      <formula>IF(RIGHT(TEXT(Y213,"0.#"),1)=".",TRUE,FALSE)</formula>
    </cfRule>
  </conditionalFormatting>
  <conditionalFormatting sqref="Y255">
    <cfRule type="expression" dxfId="293" priority="45">
      <formula>IF(RIGHT(TEXT(Y255,"0.#"),1)=".",FALSE,TRUE)</formula>
    </cfRule>
    <cfRule type="expression" dxfId="292" priority="46">
      <formula>IF(RIGHT(TEXT(Y255,"0.#"),1)=".",TRUE,FALSE)</formula>
    </cfRule>
  </conditionalFormatting>
  <conditionalFormatting sqref="AL255:AO255">
    <cfRule type="expression" dxfId="291" priority="41">
      <formula>IF(AND(AL255&gt;=0, RIGHT(TEXT(AL255,"0.#"),1)&lt;&gt;"."),TRUE,FALSE)</formula>
    </cfRule>
    <cfRule type="expression" dxfId="290" priority="42">
      <formula>IF(AND(AL255&gt;=0, RIGHT(TEXT(AL255,"0.#"),1)="."),TRUE,FALSE)</formula>
    </cfRule>
    <cfRule type="expression" dxfId="289" priority="43">
      <formula>IF(AND(AL255&lt;0, RIGHT(TEXT(AL255,"0.#"),1)&lt;&gt;"."),TRUE,FALSE)</formula>
    </cfRule>
    <cfRule type="expression" dxfId="288" priority="44">
      <formula>IF(AND(AL255&lt;0, RIGHT(TEXT(AL255,"0.#"),1)="."),TRUE,FALSE)</formula>
    </cfRule>
  </conditionalFormatting>
  <conditionalFormatting sqref="Y288:Y292">
    <cfRule type="expression" dxfId="287" priority="39">
      <formula>IF(RIGHT(TEXT(Y288,"0.#"),1)=".",FALSE,TRUE)</formula>
    </cfRule>
    <cfRule type="expression" dxfId="286" priority="40">
      <formula>IF(RIGHT(TEXT(Y288,"0.#"),1)=".",TRUE,FALSE)</formula>
    </cfRule>
  </conditionalFormatting>
  <conditionalFormatting sqref="AL288:AO292">
    <cfRule type="expression" dxfId="285" priority="35">
      <formula>IF(AND(AL288&gt;=0, RIGHT(TEXT(AL288,"0.#"),1)&lt;&gt;"."),TRUE,FALSE)</formula>
    </cfRule>
    <cfRule type="expression" dxfId="284" priority="36">
      <formula>IF(AND(AL288&gt;=0, RIGHT(TEXT(AL288,"0.#"),1)="."),TRUE,FALSE)</formula>
    </cfRule>
    <cfRule type="expression" dxfId="283" priority="37">
      <formula>IF(AND(AL288&lt;0, RIGHT(TEXT(AL288,"0.#"),1)&lt;&gt;"."),TRUE,FALSE)</formula>
    </cfRule>
    <cfRule type="expression" dxfId="282" priority="38">
      <formula>IF(AND(AL288&lt;0, RIGHT(TEXT(AL288,"0.#"),1)="."),TRUE,FALSE)</formula>
    </cfRule>
  </conditionalFormatting>
  <conditionalFormatting sqref="Y322:Y330">
    <cfRule type="expression" dxfId="281" priority="33">
      <formula>IF(RIGHT(TEXT(Y322,"0.#"),1)=".",FALSE,TRUE)</formula>
    </cfRule>
    <cfRule type="expression" dxfId="280" priority="34">
      <formula>IF(RIGHT(TEXT(Y322,"0.#"),1)=".",TRUE,FALSE)</formula>
    </cfRule>
  </conditionalFormatting>
  <conditionalFormatting sqref="AL324:AO324 AL327:AO330">
    <cfRule type="expression" dxfId="279" priority="29">
      <formula>IF(AND(AL324&gt;=0, RIGHT(TEXT(AL324,"0.#"),1)&lt;&gt;"."),TRUE,FALSE)</formula>
    </cfRule>
    <cfRule type="expression" dxfId="278" priority="30">
      <formula>IF(AND(AL324&gt;=0, RIGHT(TEXT(AL324,"0.#"),1)="."),TRUE,FALSE)</formula>
    </cfRule>
    <cfRule type="expression" dxfId="277" priority="31">
      <formula>IF(AND(AL324&lt;0, RIGHT(TEXT(AL324,"0.#"),1)&lt;&gt;"."),TRUE,FALSE)</formula>
    </cfRule>
    <cfRule type="expression" dxfId="276" priority="32">
      <formula>IF(AND(AL324&lt;0, RIGHT(TEXT(AL324,"0.#"),1)="."),TRUE,FALSE)</formula>
    </cfRule>
  </conditionalFormatting>
  <conditionalFormatting sqref="AM119">
    <cfRule type="expression" dxfId="275" priority="27">
      <formula>IF(RIGHT(TEXT(AM119,"0.#"),1)=".",FALSE,TRUE)</formula>
    </cfRule>
    <cfRule type="expression" dxfId="274" priority="28">
      <formula>IF(RIGHT(TEXT(AM119,"0.#"),1)=".",TRUE,FALSE)</formula>
    </cfRule>
  </conditionalFormatting>
  <conditionalFormatting sqref="AQ119">
    <cfRule type="expression" dxfId="273" priority="25">
      <formula>IF(RIGHT(TEXT(AQ119,"0.#"),1)=".",FALSE,TRUE)</formula>
    </cfRule>
    <cfRule type="expression" dxfId="272" priority="26">
      <formula>IF(RIGHT(TEXT(AQ119,"0.#"),1)=".",TRUE,FALSE)</formula>
    </cfRule>
  </conditionalFormatting>
  <conditionalFormatting sqref="AU200">
    <cfRule type="expression" dxfId="271" priority="23">
      <formula>IF(RIGHT(TEXT(AU200,"0.#"),1)=".",FALSE,TRUE)</formula>
    </cfRule>
    <cfRule type="expression" dxfId="270" priority="24">
      <formula>IF(RIGHT(TEXT(AU200,"0.#"),1)=".",TRUE,FALSE)</formula>
    </cfRule>
  </conditionalFormatting>
  <conditionalFormatting sqref="Y321">
    <cfRule type="expression" dxfId="269" priority="17">
      <formula>IF(RIGHT(TEXT(Y321,"0.#"),1)=".",FALSE,TRUE)</formula>
    </cfRule>
    <cfRule type="expression" dxfId="268" priority="18">
      <formula>IF(RIGHT(TEXT(Y321,"0.#"),1)=".",TRUE,FALSE)</formula>
    </cfRule>
  </conditionalFormatting>
  <conditionalFormatting sqref="AL321:AO321">
    <cfRule type="expression" dxfId="267" priority="19">
      <formula>IF(AND(AL321&gt;=0, RIGHT(TEXT(AL321,"0.#"),1)&lt;&gt;"."),TRUE,FALSE)</formula>
    </cfRule>
    <cfRule type="expression" dxfId="266" priority="20">
      <formula>IF(AND(AL321&gt;=0, RIGHT(TEXT(AL321,"0.#"),1)="."),TRUE,FALSE)</formula>
    </cfRule>
    <cfRule type="expression" dxfId="265" priority="21">
      <formula>IF(AND(AL321&lt;0, RIGHT(TEXT(AL321,"0.#"),1)&lt;&gt;"."),TRUE,FALSE)</formula>
    </cfRule>
    <cfRule type="expression" dxfId="264" priority="22">
      <formula>IF(AND(AL321&lt;0, RIGHT(TEXT(AL321,"0.#"),1)="."),TRUE,FALSE)</formula>
    </cfRule>
  </conditionalFormatting>
  <conditionalFormatting sqref="AL323:AO323">
    <cfRule type="expression" dxfId="263" priority="13">
      <formula>IF(AND(AL323&gt;=0, RIGHT(TEXT(AL323,"0.#"),1)&lt;&gt;"."),TRUE,FALSE)</formula>
    </cfRule>
    <cfRule type="expression" dxfId="262" priority="14">
      <formula>IF(AND(AL323&gt;=0, RIGHT(TEXT(AL323,"0.#"),1)="."),TRUE,FALSE)</formula>
    </cfRule>
    <cfRule type="expression" dxfId="261" priority="15">
      <formula>IF(AND(AL323&lt;0, RIGHT(TEXT(AL323,"0.#"),1)&lt;&gt;"."),TRUE,FALSE)</formula>
    </cfRule>
    <cfRule type="expression" dxfId="260" priority="16">
      <formula>IF(AND(AL323&lt;0, RIGHT(TEXT(AL323,"0.#"),1)="."),TRUE,FALSE)</formula>
    </cfRule>
  </conditionalFormatting>
  <conditionalFormatting sqref="AL325:AO325">
    <cfRule type="expression" dxfId="259" priority="9">
      <formula>IF(AND(AL325&gt;=0, RIGHT(TEXT(AL325,"0.#"),1)&lt;&gt;"."),TRUE,FALSE)</formula>
    </cfRule>
    <cfRule type="expression" dxfId="258" priority="10">
      <formula>IF(AND(AL325&gt;=0, RIGHT(TEXT(AL325,"0.#"),1)="."),TRUE,FALSE)</formula>
    </cfRule>
    <cfRule type="expression" dxfId="257" priority="11">
      <formula>IF(AND(AL325&lt;0, RIGHT(TEXT(AL325,"0.#"),1)&lt;&gt;"."),TRUE,FALSE)</formula>
    </cfRule>
    <cfRule type="expression" dxfId="256" priority="12">
      <formula>IF(AND(AL325&lt;0, RIGHT(TEXT(AL325,"0.#"),1)="."),TRUE,FALSE)</formula>
    </cfRule>
  </conditionalFormatting>
  <conditionalFormatting sqref="AL326:AO326">
    <cfRule type="expression" dxfId="255" priority="5">
      <formula>IF(AND(AL326&gt;=0, RIGHT(TEXT(AL326,"0.#"),1)&lt;&gt;"."),TRUE,FALSE)</formula>
    </cfRule>
    <cfRule type="expression" dxfId="254" priority="6">
      <formula>IF(AND(AL326&gt;=0, RIGHT(TEXT(AL326,"0.#"),1)="."),TRUE,FALSE)</formula>
    </cfRule>
    <cfRule type="expression" dxfId="253" priority="7">
      <formula>IF(AND(AL326&lt;0, RIGHT(TEXT(AL326,"0.#"),1)&lt;&gt;"."),TRUE,FALSE)</formula>
    </cfRule>
    <cfRule type="expression" dxfId="252" priority="8">
      <formula>IF(AND(AL326&lt;0, RIGHT(TEXT(AL326,"0.#"),1)="."),TRUE,FALSE)</formula>
    </cfRule>
  </conditionalFormatting>
  <conditionalFormatting sqref="AL322:AO322">
    <cfRule type="expression" dxfId="251" priority="1">
      <formula>IF(AND(AL322&gt;=0, RIGHT(TEXT(AL322,"0.#"),1)&lt;&gt;"."),TRUE,FALSE)</formula>
    </cfRule>
    <cfRule type="expression" dxfId="250" priority="2">
      <formula>IF(AND(AL322&gt;=0, RIGHT(TEXT(AL322,"0.#"),1)="."),TRUE,FALSE)</formula>
    </cfRule>
    <cfRule type="expression" dxfId="249" priority="3">
      <formula>IF(AND(AL322&lt;0, RIGHT(TEXT(AL322,"0.#"),1)&lt;&gt;"."),TRUE,FALSE)</formula>
    </cfRule>
    <cfRule type="expression" dxfId="248" priority="4">
      <formula>IF(AND(AL322&lt;0, RIGHT(TEXT(AL322,"0.#"),1)="."),TRUE,FALSE)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1" max="49" man="1"/>
    <brk id="148" max="49" man="1"/>
    <brk id="158" max="49" man="1"/>
    <brk id="197" max="49" man="1"/>
    <brk id="251" max="49" man="1"/>
  </rowBreaks>
  <colBreaks count="2" manualBreakCount="2">
    <brk id="2" max="548" man="1"/>
    <brk id="6" max="548" man="1"/>
  </col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election activeCell="A290" sqref="A290:XFD290"/>
    </sheetView>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56"/>
      <c r="Z2" s="316"/>
      <c r="AA2" s="317"/>
      <c r="AB2" s="860" t="s">
        <v>6</v>
      </c>
      <c r="AC2" s="861"/>
      <c r="AD2" s="862"/>
      <c r="AE2" s="238" t="s">
        <v>517</v>
      </c>
      <c r="AF2" s="238"/>
      <c r="AG2" s="238"/>
      <c r="AH2" s="238"/>
      <c r="AI2" s="238" t="s">
        <v>387</v>
      </c>
      <c r="AJ2" s="238"/>
      <c r="AK2" s="238"/>
      <c r="AL2" s="240"/>
      <c r="AM2" s="238" t="s">
        <v>486</v>
      </c>
      <c r="AN2" s="238"/>
      <c r="AO2" s="238"/>
      <c r="AP2" s="240"/>
      <c r="AQ2" s="242" t="s">
        <v>60</v>
      </c>
      <c r="AR2" s="243"/>
      <c r="AS2" s="243"/>
      <c r="AT2" s="244"/>
      <c r="AU2" s="851" t="s">
        <v>47</v>
      </c>
      <c r="AV2" s="851"/>
      <c r="AW2" s="851"/>
      <c r="AX2" s="852"/>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57"/>
      <c r="Z3" s="858"/>
      <c r="AA3" s="859"/>
      <c r="AB3" s="863"/>
      <c r="AC3" s="864"/>
      <c r="AD3" s="865"/>
      <c r="AE3" s="239"/>
      <c r="AF3" s="239"/>
      <c r="AG3" s="239"/>
      <c r="AH3" s="239"/>
      <c r="AI3" s="239"/>
      <c r="AJ3" s="239"/>
      <c r="AK3" s="239"/>
      <c r="AL3" s="241"/>
      <c r="AM3" s="239"/>
      <c r="AN3" s="239"/>
      <c r="AO3" s="239"/>
      <c r="AP3" s="241"/>
      <c r="AQ3" s="497"/>
      <c r="AR3" s="251"/>
      <c r="AS3" s="249" t="s">
        <v>61</v>
      </c>
      <c r="AT3" s="250"/>
      <c r="AU3" s="251"/>
      <c r="AV3" s="251"/>
      <c r="AW3" s="255" t="s">
        <v>218</v>
      </c>
      <c r="AX3" s="266"/>
      <c r="AY3" s="63">
        <f>$AY$2</f>
        <v>0</v>
      </c>
    </row>
    <row r="4" spans="1:51" ht="22.5" customHeight="1" x14ac:dyDescent="0.15">
      <c r="A4" s="168"/>
      <c r="B4" s="166"/>
      <c r="C4" s="166"/>
      <c r="D4" s="166"/>
      <c r="E4" s="166"/>
      <c r="F4" s="167"/>
      <c r="G4" s="208"/>
      <c r="H4" s="866"/>
      <c r="I4" s="866"/>
      <c r="J4" s="866"/>
      <c r="K4" s="866"/>
      <c r="L4" s="866"/>
      <c r="M4" s="866"/>
      <c r="N4" s="866"/>
      <c r="O4" s="867"/>
      <c r="P4" s="151"/>
      <c r="Q4" s="874"/>
      <c r="R4" s="874"/>
      <c r="S4" s="874"/>
      <c r="T4" s="874"/>
      <c r="U4" s="874"/>
      <c r="V4" s="874"/>
      <c r="W4" s="874"/>
      <c r="X4" s="875"/>
      <c r="Y4" s="880" t="s">
        <v>8</v>
      </c>
      <c r="Z4" s="881"/>
      <c r="AA4" s="882"/>
      <c r="AB4" s="127"/>
      <c r="AC4" s="883"/>
      <c r="AD4" s="883"/>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68"/>
      <c r="H5" s="869"/>
      <c r="I5" s="869"/>
      <c r="J5" s="869"/>
      <c r="K5" s="869"/>
      <c r="L5" s="869"/>
      <c r="M5" s="869"/>
      <c r="N5" s="869"/>
      <c r="O5" s="870"/>
      <c r="P5" s="876"/>
      <c r="Q5" s="876"/>
      <c r="R5" s="876"/>
      <c r="S5" s="876"/>
      <c r="T5" s="876"/>
      <c r="U5" s="876"/>
      <c r="V5" s="876"/>
      <c r="W5" s="876"/>
      <c r="X5" s="877"/>
      <c r="Y5" s="131" t="s">
        <v>34</v>
      </c>
      <c r="Z5" s="555"/>
      <c r="AA5" s="594"/>
      <c r="AB5" s="134"/>
      <c r="AC5" s="884"/>
      <c r="AD5" s="884"/>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5" t="s">
        <v>9</v>
      </c>
      <c r="Z6" s="555"/>
      <c r="AA6" s="594"/>
      <c r="AB6" s="516" t="s">
        <v>219</v>
      </c>
      <c r="AC6" s="886"/>
      <c r="AD6" s="886"/>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45" t="s">
        <v>341</v>
      </c>
      <c r="B7" s="846"/>
      <c r="C7" s="846"/>
      <c r="D7" s="846"/>
      <c r="E7" s="846"/>
      <c r="F7" s="847"/>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48"/>
      <c r="B8" s="849"/>
      <c r="C8" s="849"/>
      <c r="D8" s="849"/>
      <c r="E8" s="849"/>
      <c r="F8" s="850"/>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56"/>
      <c r="Z9" s="316"/>
      <c r="AA9" s="317"/>
      <c r="AB9" s="860" t="s">
        <v>6</v>
      </c>
      <c r="AC9" s="861"/>
      <c r="AD9" s="862"/>
      <c r="AE9" s="238" t="s">
        <v>517</v>
      </c>
      <c r="AF9" s="238"/>
      <c r="AG9" s="238"/>
      <c r="AH9" s="238"/>
      <c r="AI9" s="238" t="s">
        <v>387</v>
      </c>
      <c r="AJ9" s="238"/>
      <c r="AK9" s="238"/>
      <c r="AL9" s="240"/>
      <c r="AM9" s="238" t="s">
        <v>486</v>
      </c>
      <c r="AN9" s="238"/>
      <c r="AO9" s="238"/>
      <c r="AP9" s="240"/>
      <c r="AQ9" s="242" t="s">
        <v>60</v>
      </c>
      <c r="AR9" s="243"/>
      <c r="AS9" s="243"/>
      <c r="AT9" s="244"/>
      <c r="AU9" s="851" t="s">
        <v>47</v>
      </c>
      <c r="AV9" s="851"/>
      <c r="AW9" s="851"/>
      <c r="AX9" s="852"/>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57"/>
      <c r="Z10" s="858"/>
      <c r="AA10" s="859"/>
      <c r="AB10" s="863"/>
      <c r="AC10" s="864"/>
      <c r="AD10" s="865"/>
      <c r="AE10" s="239"/>
      <c r="AF10" s="239"/>
      <c r="AG10" s="239"/>
      <c r="AH10" s="239"/>
      <c r="AI10" s="239"/>
      <c r="AJ10" s="239"/>
      <c r="AK10" s="239"/>
      <c r="AL10" s="241"/>
      <c r="AM10" s="239"/>
      <c r="AN10" s="239"/>
      <c r="AO10" s="239"/>
      <c r="AP10" s="241"/>
      <c r="AQ10" s="497"/>
      <c r="AR10" s="251"/>
      <c r="AS10" s="249" t="s">
        <v>61</v>
      </c>
      <c r="AT10" s="250"/>
      <c r="AU10" s="251"/>
      <c r="AV10" s="251"/>
      <c r="AW10" s="255" t="s">
        <v>218</v>
      </c>
      <c r="AX10" s="266"/>
      <c r="AY10" s="63">
        <f>$AY$9</f>
        <v>0</v>
      </c>
    </row>
    <row r="11" spans="1:51" ht="22.5" customHeight="1" x14ac:dyDescent="0.15">
      <c r="A11" s="168"/>
      <c r="B11" s="166"/>
      <c r="C11" s="166"/>
      <c r="D11" s="166"/>
      <c r="E11" s="166"/>
      <c r="F11" s="167"/>
      <c r="G11" s="208"/>
      <c r="H11" s="866"/>
      <c r="I11" s="866"/>
      <c r="J11" s="866"/>
      <c r="K11" s="866"/>
      <c r="L11" s="866"/>
      <c r="M11" s="866"/>
      <c r="N11" s="866"/>
      <c r="O11" s="867"/>
      <c r="P11" s="151"/>
      <c r="Q11" s="874"/>
      <c r="R11" s="874"/>
      <c r="S11" s="874"/>
      <c r="T11" s="874"/>
      <c r="U11" s="874"/>
      <c r="V11" s="874"/>
      <c r="W11" s="874"/>
      <c r="X11" s="875"/>
      <c r="Y11" s="880" t="s">
        <v>8</v>
      </c>
      <c r="Z11" s="881"/>
      <c r="AA11" s="882"/>
      <c r="AB11" s="127"/>
      <c r="AC11" s="883"/>
      <c r="AD11" s="883"/>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68"/>
      <c r="H12" s="869"/>
      <c r="I12" s="869"/>
      <c r="J12" s="869"/>
      <c r="K12" s="869"/>
      <c r="L12" s="869"/>
      <c r="M12" s="869"/>
      <c r="N12" s="869"/>
      <c r="O12" s="870"/>
      <c r="P12" s="876"/>
      <c r="Q12" s="876"/>
      <c r="R12" s="876"/>
      <c r="S12" s="876"/>
      <c r="T12" s="876"/>
      <c r="U12" s="876"/>
      <c r="V12" s="876"/>
      <c r="W12" s="876"/>
      <c r="X12" s="877"/>
      <c r="Y12" s="131" t="s">
        <v>34</v>
      </c>
      <c r="Z12" s="555"/>
      <c r="AA12" s="594"/>
      <c r="AB12" s="134"/>
      <c r="AC12" s="884"/>
      <c r="AD12" s="884"/>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5" t="s">
        <v>9</v>
      </c>
      <c r="Z13" s="555"/>
      <c r="AA13" s="594"/>
      <c r="AB13" s="516" t="s">
        <v>220</v>
      </c>
      <c r="AC13" s="886"/>
      <c r="AD13" s="886"/>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45" t="s">
        <v>341</v>
      </c>
      <c r="B14" s="846"/>
      <c r="C14" s="846"/>
      <c r="D14" s="846"/>
      <c r="E14" s="846"/>
      <c r="F14" s="847"/>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48"/>
      <c r="B15" s="849"/>
      <c r="C15" s="849"/>
      <c r="D15" s="849"/>
      <c r="E15" s="849"/>
      <c r="F15" s="850"/>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56"/>
      <c r="Z16" s="316"/>
      <c r="AA16" s="317"/>
      <c r="AB16" s="860" t="s">
        <v>6</v>
      </c>
      <c r="AC16" s="861"/>
      <c r="AD16" s="862"/>
      <c r="AE16" s="238" t="s">
        <v>517</v>
      </c>
      <c r="AF16" s="238"/>
      <c r="AG16" s="238"/>
      <c r="AH16" s="238"/>
      <c r="AI16" s="238" t="s">
        <v>387</v>
      </c>
      <c r="AJ16" s="238"/>
      <c r="AK16" s="238"/>
      <c r="AL16" s="240"/>
      <c r="AM16" s="238" t="s">
        <v>486</v>
      </c>
      <c r="AN16" s="238"/>
      <c r="AO16" s="238"/>
      <c r="AP16" s="240"/>
      <c r="AQ16" s="242" t="s">
        <v>60</v>
      </c>
      <c r="AR16" s="243"/>
      <c r="AS16" s="243"/>
      <c r="AT16" s="244"/>
      <c r="AU16" s="851" t="s">
        <v>47</v>
      </c>
      <c r="AV16" s="851"/>
      <c r="AW16" s="851"/>
      <c r="AX16" s="852"/>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57"/>
      <c r="Z17" s="858"/>
      <c r="AA17" s="859"/>
      <c r="AB17" s="863"/>
      <c r="AC17" s="864"/>
      <c r="AD17" s="865"/>
      <c r="AE17" s="239"/>
      <c r="AF17" s="239"/>
      <c r="AG17" s="239"/>
      <c r="AH17" s="239"/>
      <c r="AI17" s="239"/>
      <c r="AJ17" s="239"/>
      <c r="AK17" s="239"/>
      <c r="AL17" s="241"/>
      <c r="AM17" s="239"/>
      <c r="AN17" s="239"/>
      <c r="AO17" s="239"/>
      <c r="AP17" s="241"/>
      <c r="AQ17" s="497"/>
      <c r="AR17" s="251"/>
      <c r="AS17" s="249" t="s">
        <v>61</v>
      </c>
      <c r="AT17" s="250"/>
      <c r="AU17" s="251"/>
      <c r="AV17" s="251"/>
      <c r="AW17" s="255" t="s">
        <v>218</v>
      </c>
      <c r="AX17" s="266"/>
      <c r="AY17" s="63">
        <f>$AY$16</f>
        <v>0</v>
      </c>
    </row>
    <row r="18" spans="1:51" ht="22.5" customHeight="1" x14ac:dyDescent="0.15">
      <c r="A18" s="168"/>
      <c r="B18" s="166"/>
      <c r="C18" s="166"/>
      <c r="D18" s="166"/>
      <c r="E18" s="166"/>
      <c r="F18" s="167"/>
      <c r="G18" s="208"/>
      <c r="H18" s="866"/>
      <c r="I18" s="866"/>
      <c r="J18" s="866"/>
      <c r="K18" s="866"/>
      <c r="L18" s="866"/>
      <c r="M18" s="866"/>
      <c r="N18" s="866"/>
      <c r="O18" s="867"/>
      <c r="P18" s="151"/>
      <c r="Q18" s="874"/>
      <c r="R18" s="874"/>
      <c r="S18" s="874"/>
      <c r="T18" s="874"/>
      <c r="U18" s="874"/>
      <c r="V18" s="874"/>
      <c r="W18" s="874"/>
      <c r="X18" s="875"/>
      <c r="Y18" s="880" t="s">
        <v>8</v>
      </c>
      <c r="Z18" s="881"/>
      <c r="AA18" s="882"/>
      <c r="AB18" s="127"/>
      <c r="AC18" s="883"/>
      <c r="AD18" s="883"/>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68"/>
      <c r="H19" s="869"/>
      <c r="I19" s="869"/>
      <c r="J19" s="869"/>
      <c r="K19" s="869"/>
      <c r="L19" s="869"/>
      <c r="M19" s="869"/>
      <c r="N19" s="869"/>
      <c r="O19" s="870"/>
      <c r="P19" s="876"/>
      <c r="Q19" s="876"/>
      <c r="R19" s="876"/>
      <c r="S19" s="876"/>
      <c r="T19" s="876"/>
      <c r="U19" s="876"/>
      <c r="V19" s="876"/>
      <c r="W19" s="876"/>
      <c r="X19" s="877"/>
      <c r="Y19" s="131" t="s">
        <v>34</v>
      </c>
      <c r="Z19" s="555"/>
      <c r="AA19" s="594"/>
      <c r="AB19" s="134"/>
      <c r="AC19" s="884"/>
      <c r="AD19" s="884"/>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5" t="s">
        <v>9</v>
      </c>
      <c r="Z20" s="555"/>
      <c r="AA20" s="594"/>
      <c r="AB20" s="516" t="s">
        <v>220</v>
      </c>
      <c r="AC20" s="886"/>
      <c r="AD20" s="886"/>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45" t="s">
        <v>341</v>
      </c>
      <c r="B21" s="846"/>
      <c r="C21" s="846"/>
      <c r="D21" s="846"/>
      <c r="E21" s="846"/>
      <c r="F21" s="847"/>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48"/>
      <c r="B22" s="849"/>
      <c r="C22" s="849"/>
      <c r="D22" s="849"/>
      <c r="E22" s="849"/>
      <c r="F22" s="850"/>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56"/>
      <c r="Z23" s="316"/>
      <c r="AA23" s="317"/>
      <c r="AB23" s="860" t="s">
        <v>6</v>
      </c>
      <c r="AC23" s="861"/>
      <c r="AD23" s="862"/>
      <c r="AE23" s="238" t="s">
        <v>517</v>
      </c>
      <c r="AF23" s="238"/>
      <c r="AG23" s="238"/>
      <c r="AH23" s="238"/>
      <c r="AI23" s="238" t="s">
        <v>387</v>
      </c>
      <c r="AJ23" s="238"/>
      <c r="AK23" s="238"/>
      <c r="AL23" s="240"/>
      <c r="AM23" s="238" t="s">
        <v>486</v>
      </c>
      <c r="AN23" s="238"/>
      <c r="AO23" s="238"/>
      <c r="AP23" s="240"/>
      <c r="AQ23" s="242" t="s">
        <v>60</v>
      </c>
      <c r="AR23" s="243"/>
      <c r="AS23" s="243"/>
      <c r="AT23" s="244"/>
      <c r="AU23" s="851" t="s">
        <v>47</v>
      </c>
      <c r="AV23" s="851"/>
      <c r="AW23" s="851"/>
      <c r="AX23" s="852"/>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57"/>
      <c r="Z24" s="858"/>
      <c r="AA24" s="859"/>
      <c r="AB24" s="863"/>
      <c r="AC24" s="864"/>
      <c r="AD24" s="865"/>
      <c r="AE24" s="239"/>
      <c r="AF24" s="239"/>
      <c r="AG24" s="239"/>
      <c r="AH24" s="239"/>
      <c r="AI24" s="239"/>
      <c r="AJ24" s="239"/>
      <c r="AK24" s="239"/>
      <c r="AL24" s="241"/>
      <c r="AM24" s="239"/>
      <c r="AN24" s="239"/>
      <c r="AO24" s="239"/>
      <c r="AP24" s="241"/>
      <c r="AQ24" s="497"/>
      <c r="AR24" s="251"/>
      <c r="AS24" s="249" t="s">
        <v>61</v>
      </c>
      <c r="AT24" s="250"/>
      <c r="AU24" s="251"/>
      <c r="AV24" s="251"/>
      <c r="AW24" s="255" t="s">
        <v>218</v>
      </c>
      <c r="AX24" s="266"/>
      <c r="AY24" s="63">
        <f>$AY$23</f>
        <v>0</v>
      </c>
    </row>
    <row r="25" spans="1:51" ht="22.5" customHeight="1" x14ac:dyDescent="0.15">
      <c r="A25" s="168"/>
      <c r="B25" s="166"/>
      <c r="C25" s="166"/>
      <c r="D25" s="166"/>
      <c r="E25" s="166"/>
      <c r="F25" s="167"/>
      <c r="G25" s="208"/>
      <c r="H25" s="866"/>
      <c r="I25" s="866"/>
      <c r="J25" s="866"/>
      <c r="K25" s="866"/>
      <c r="L25" s="866"/>
      <c r="M25" s="866"/>
      <c r="N25" s="866"/>
      <c r="O25" s="867"/>
      <c r="P25" s="151"/>
      <c r="Q25" s="874"/>
      <c r="R25" s="874"/>
      <c r="S25" s="874"/>
      <c r="T25" s="874"/>
      <c r="U25" s="874"/>
      <c r="V25" s="874"/>
      <c r="W25" s="874"/>
      <c r="X25" s="875"/>
      <c r="Y25" s="880" t="s">
        <v>8</v>
      </c>
      <c r="Z25" s="881"/>
      <c r="AA25" s="882"/>
      <c r="AB25" s="127"/>
      <c r="AC25" s="883"/>
      <c r="AD25" s="883"/>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68"/>
      <c r="H26" s="869"/>
      <c r="I26" s="869"/>
      <c r="J26" s="869"/>
      <c r="K26" s="869"/>
      <c r="L26" s="869"/>
      <c r="M26" s="869"/>
      <c r="N26" s="869"/>
      <c r="O26" s="870"/>
      <c r="P26" s="876"/>
      <c r="Q26" s="876"/>
      <c r="R26" s="876"/>
      <c r="S26" s="876"/>
      <c r="T26" s="876"/>
      <c r="U26" s="876"/>
      <c r="V26" s="876"/>
      <c r="W26" s="876"/>
      <c r="X26" s="877"/>
      <c r="Y26" s="131" t="s">
        <v>34</v>
      </c>
      <c r="Z26" s="555"/>
      <c r="AA26" s="594"/>
      <c r="AB26" s="134"/>
      <c r="AC26" s="884"/>
      <c r="AD26" s="884"/>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5" t="s">
        <v>9</v>
      </c>
      <c r="Z27" s="555"/>
      <c r="AA27" s="594"/>
      <c r="AB27" s="516" t="s">
        <v>220</v>
      </c>
      <c r="AC27" s="886"/>
      <c r="AD27" s="886"/>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45" t="s">
        <v>341</v>
      </c>
      <c r="B28" s="846"/>
      <c r="C28" s="846"/>
      <c r="D28" s="846"/>
      <c r="E28" s="846"/>
      <c r="F28" s="847"/>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48"/>
      <c r="B29" s="849"/>
      <c r="C29" s="849"/>
      <c r="D29" s="849"/>
      <c r="E29" s="849"/>
      <c r="F29" s="850"/>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56"/>
      <c r="Z30" s="316"/>
      <c r="AA30" s="317"/>
      <c r="AB30" s="860" t="s">
        <v>6</v>
      </c>
      <c r="AC30" s="861"/>
      <c r="AD30" s="862"/>
      <c r="AE30" s="238" t="s">
        <v>517</v>
      </c>
      <c r="AF30" s="238"/>
      <c r="AG30" s="238"/>
      <c r="AH30" s="238"/>
      <c r="AI30" s="238" t="s">
        <v>387</v>
      </c>
      <c r="AJ30" s="238"/>
      <c r="AK30" s="238"/>
      <c r="AL30" s="240"/>
      <c r="AM30" s="238" t="s">
        <v>486</v>
      </c>
      <c r="AN30" s="238"/>
      <c r="AO30" s="238"/>
      <c r="AP30" s="240"/>
      <c r="AQ30" s="242" t="s">
        <v>60</v>
      </c>
      <c r="AR30" s="243"/>
      <c r="AS30" s="243"/>
      <c r="AT30" s="244"/>
      <c r="AU30" s="851" t="s">
        <v>47</v>
      </c>
      <c r="AV30" s="851"/>
      <c r="AW30" s="851"/>
      <c r="AX30" s="852"/>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57"/>
      <c r="Z31" s="858"/>
      <c r="AA31" s="859"/>
      <c r="AB31" s="863"/>
      <c r="AC31" s="864"/>
      <c r="AD31" s="865"/>
      <c r="AE31" s="239"/>
      <c r="AF31" s="239"/>
      <c r="AG31" s="239"/>
      <c r="AH31" s="239"/>
      <c r="AI31" s="239"/>
      <c r="AJ31" s="239"/>
      <c r="AK31" s="239"/>
      <c r="AL31" s="241"/>
      <c r="AM31" s="239"/>
      <c r="AN31" s="239"/>
      <c r="AO31" s="239"/>
      <c r="AP31" s="241"/>
      <c r="AQ31" s="497"/>
      <c r="AR31" s="251"/>
      <c r="AS31" s="249" t="s">
        <v>61</v>
      </c>
      <c r="AT31" s="250"/>
      <c r="AU31" s="251"/>
      <c r="AV31" s="251"/>
      <c r="AW31" s="255" t="s">
        <v>218</v>
      </c>
      <c r="AX31" s="266"/>
      <c r="AY31" s="63">
        <f>$AY$30</f>
        <v>0</v>
      </c>
    </row>
    <row r="32" spans="1:51" ht="22.5" customHeight="1" x14ac:dyDescent="0.15">
      <c r="A32" s="168"/>
      <c r="B32" s="166"/>
      <c r="C32" s="166"/>
      <c r="D32" s="166"/>
      <c r="E32" s="166"/>
      <c r="F32" s="167"/>
      <c r="G32" s="208"/>
      <c r="H32" s="866"/>
      <c r="I32" s="866"/>
      <c r="J32" s="866"/>
      <c r="K32" s="866"/>
      <c r="L32" s="866"/>
      <c r="M32" s="866"/>
      <c r="N32" s="866"/>
      <c r="O32" s="867"/>
      <c r="P32" s="151"/>
      <c r="Q32" s="874"/>
      <c r="R32" s="874"/>
      <c r="S32" s="874"/>
      <c r="T32" s="874"/>
      <c r="U32" s="874"/>
      <c r="V32" s="874"/>
      <c r="W32" s="874"/>
      <c r="X32" s="875"/>
      <c r="Y32" s="880" t="s">
        <v>8</v>
      </c>
      <c r="Z32" s="881"/>
      <c r="AA32" s="882"/>
      <c r="AB32" s="127"/>
      <c r="AC32" s="883"/>
      <c r="AD32" s="883"/>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68"/>
      <c r="H33" s="869"/>
      <c r="I33" s="869"/>
      <c r="J33" s="869"/>
      <c r="K33" s="869"/>
      <c r="L33" s="869"/>
      <c r="M33" s="869"/>
      <c r="N33" s="869"/>
      <c r="O33" s="870"/>
      <c r="P33" s="876"/>
      <c r="Q33" s="876"/>
      <c r="R33" s="876"/>
      <c r="S33" s="876"/>
      <c r="T33" s="876"/>
      <c r="U33" s="876"/>
      <c r="V33" s="876"/>
      <c r="W33" s="876"/>
      <c r="X33" s="877"/>
      <c r="Y33" s="131" t="s">
        <v>34</v>
      </c>
      <c r="Z33" s="555"/>
      <c r="AA33" s="594"/>
      <c r="AB33" s="134"/>
      <c r="AC33" s="884"/>
      <c r="AD33" s="884"/>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5" t="s">
        <v>9</v>
      </c>
      <c r="Z34" s="555"/>
      <c r="AA34" s="594"/>
      <c r="AB34" s="516" t="s">
        <v>219</v>
      </c>
      <c r="AC34" s="886"/>
      <c r="AD34" s="886"/>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45" t="s">
        <v>341</v>
      </c>
      <c r="B35" s="846"/>
      <c r="C35" s="846"/>
      <c r="D35" s="846"/>
      <c r="E35" s="846"/>
      <c r="F35" s="847"/>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48"/>
      <c r="B36" s="849"/>
      <c r="C36" s="849"/>
      <c r="D36" s="849"/>
      <c r="E36" s="849"/>
      <c r="F36" s="850"/>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56"/>
      <c r="Z37" s="316"/>
      <c r="AA37" s="317"/>
      <c r="AB37" s="860" t="s">
        <v>6</v>
      </c>
      <c r="AC37" s="861"/>
      <c r="AD37" s="862"/>
      <c r="AE37" s="238" t="s">
        <v>517</v>
      </c>
      <c r="AF37" s="238"/>
      <c r="AG37" s="238"/>
      <c r="AH37" s="238"/>
      <c r="AI37" s="238" t="s">
        <v>387</v>
      </c>
      <c r="AJ37" s="238"/>
      <c r="AK37" s="238"/>
      <c r="AL37" s="240"/>
      <c r="AM37" s="238" t="s">
        <v>486</v>
      </c>
      <c r="AN37" s="238"/>
      <c r="AO37" s="238"/>
      <c r="AP37" s="240"/>
      <c r="AQ37" s="242" t="s">
        <v>60</v>
      </c>
      <c r="AR37" s="243"/>
      <c r="AS37" s="243"/>
      <c r="AT37" s="244"/>
      <c r="AU37" s="851" t="s">
        <v>47</v>
      </c>
      <c r="AV37" s="851"/>
      <c r="AW37" s="851"/>
      <c r="AX37" s="852"/>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57"/>
      <c r="Z38" s="858"/>
      <c r="AA38" s="859"/>
      <c r="AB38" s="863"/>
      <c r="AC38" s="864"/>
      <c r="AD38" s="865"/>
      <c r="AE38" s="239"/>
      <c r="AF38" s="239"/>
      <c r="AG38" s="239"/>
      <c r="AH38" s="239"/>
      <c r="AI38" s="239"/>
      <c r="AJ38" s="239"/>
      <c r="AK38" s="239"/>
      <c r="AL38" s="241"/>
      <c r="AM38" s="239"/>
      <c r="AN38" s="239"/>
      <c r="AO38" s="239"/>
      <c r="AP38" s="241"/>
      <c r="AQ38" s="497"/>
      <c r="AR38" s="251"/>
      <c r="AS38" s="249" t="s">
        <v>61</v>
      </c>
      <c r="AT38" s="250"/>
      <c r="AU38" s="251"/>
      <c r="AV38" s="251"/>
      <c r="AW38" s="255" t="s">
        <v>218</v>
      </c>
      <c r="AX38" s="266"/>
      <c r="AY38" s="63">
        <f>$AY$37</f>
        <v>0</v>
      </c>
    </row>
    <row r="39" spans="1:51" ht="22.5" customHeight="1" x14ac:dyDescent="0.15">
      <c r="A39" s="168"/>
      <c r="B39" s="166"/>
      <c r="C39" s="166"/>
      <c r="D39" s="166"/>
      <c r="E39" s="166"/>
      <c r="F39" s="167"/>
      <c r="G39" s="208"/>
      <c r="H39" s="866"/>
      <c r="I39" s="866"/>
      <c r="J39" s="866"/>
      <c r="K39" s="866"/>
      <c r="L39" s="866"/>
      <c r="M39" s="866"/>
      <c r="N39" s="866"/>
      <c r="O39" s="867"/>
      <c r="P39" s="151"/>
      <c r="Q39" s="874"/>
      <c r="R39" s="874"/>
      <c r="S39" s="874"/>
      <c r="T39" s="874"/>
      <c r="U39" s="874"/>
      <c r="V39" s="874"/>
      <c r="W39" s="874"/>
      <c r="X39" s="875"/>
      <c r="Y39" s="880" t="s">
        <v>8</v>
      </c>
      <c r="Z39" s="881"/>
      <c r="AA39" s="882"/>
      <c r="AB39" s="127"/>
      <c r="AC39" s="883"/>
      <c r="AD39" s="883"/>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68"/>
      <c r="H40" s="869"/>
      <c r="I40" s="869"/>
      <c r="J40" s="869"/>
      <c r="K40" s="869"/>
      <c r="L40" s="869"/>
      <c r="M40" s="869"/>
      <c r="N40" s="869"/>
      <c r="O40" s="870"/>
      <c r="P40" s="876"/>
      <c r="Q40" s="876"/>
      <c r="R40" s="876"/>
      <c r="S40" s="876"/>
      <c r="T40" s="876"/>
      <c r="U40" s="876"/>
      <c r="V40" s="876"/>
      <c r="W40" s="876"/>
      <c r="X40" s="877"/>
      <c r="Y40" s="131" t="s">
        <v>34</v>
      </c>
      <c r="Z40" s="555"/>
      <c r="AA40" s="594"/>
      <c r="AB40" s="134"/>
      <c r="AC40" s="884"/>
      <c r="AD40" s="884"/>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5" t="s">
        <v>9</v>
      </c>
      <c r="Z41" s="555"/>
      <c r="AA41" s="594"/>
      <c r="AB41" s="516" t="s">
        <v>220</v>
      </c>
      <c r="AC41" s="886"/>
      <c r="AD41" s="886"/>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45" t="s">
        <v>341</v>
      </c>
      <c r="B42" s="846"/>
      <c r="C42" s="846"/>
      <c r="D42" s="846"/>
      <c r="E42" s="846"/>
      <c r="F42" s="847"/>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48"/>
      <c r="B43" s="849"/>
      <c r="C43" s="849"/>
      <c r="D43" s="849"/>
      <c r="E43" s="849"/>
      <c r="F43" s="850"/>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56"/>
      <c r="Z44" s="316"/>
      <c r="AA44" s="317"/>
      <c r="AB44" s="860" t="s">
        <v>6</v>
      </c>
      <c r="AC44" s="861"/>
      <c r="AD44" s="862"/>
      <c r="AE44" s="238" t="s">
        <v>517</v>
      </c>
      <c r="AF44" s="238"/>
      <c r="AG44" s="238"/>
      <c r="AH44" s="238"/>
      <c r="AI44" s="238" t="s">
        <v>387</v>
      </c>
      <c r="AJ44" s="238"/>
      <c r="AK44" s="238"/>
      <c r="AL44" s="240"/>
      <c r="AM44" s="238" t="s">
        <v>486</v>
      </c>
      <c r="AN44" s="238"/>
      <c r="AO44" s="238"/>
      <c r="AP44" s="240"/>
      <c r="AQ44" s="242" t="s">
        <v>60</v>
      </c>
      <c r="AR44" s="243"/>
      <c r="AS44" s="243"/>
      <c r="AT44" s="244"/>
      <c r="AU44" s="851" t="s">
        <v>47</v>
      </c>
      <c r="AV44" s="851"/>
      <c r="AW44" s="851"/>
      <c r="AX44" s="852"/>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57"/>
      <c r="Z45" s="858"/>
      <c r="AA45" s="859"/>
      <c r="AB45" s="863"/>
      <c r="AC45" s="864"/>
      <c r="AD45" s="865"/>
      <c r="AE45" s="239"/>
      <c r="AF45" s="239"/>
      <c r="AG45" s="239"/>
      <c r="AH45" s="239"/>
      <c r="AI45" s="239"/>
      <c r="AJ45" s="239"/>
      <c r="AK45" s="239"/>
      <c r="AL45" s="241"/>
      <c r="AM45" s="239"/>
      <c r="AN45" s="239"/>
      <c r="AO45" s="239"/>
      <c r="AP45" s="241"/>
      <c r="AQ45" s="497"/>
      <c r="AR45" s="251"/>
      <c r="AS45" s="249" t="s">
        <v>61</v>
      </c>
      <c r="AT45" s="250"/>
      <c r="AU45" s="251"/>
      <c r="AV45" s="251"/>
      <c r="AW45" s="255" t="s">
        <v>218</v>
      </c>
      <c r="AX45" s="266"/>
      <c r="AY45" s="63">
        <f>$AY$44</f>
        <v>0</v>
      </c>
    </row>
    <row r="46" spans="1:51" ht="22.5" customHeight="1" x14ac:dyDescent="0.15">
      <c r="A46" s="168"/>
      <c r="B46" s="166"/>
      <c r="C46" s="166"/>
      <c r="D46" s="166"/>
      <c r="E46" s="166"/>
      <c r="F46" s="167"/>
      <c r="G46" s="208"/>
      <c r="H46" s="866"/>
      <c r="I46" s="866"/>
      <c r="J46" s="866"/>
      <c r="K46" s="866"/>
      <c r="L46" s="866"/>
      <c r="M46" s="866"/>
      <c r="N46" s="866"/>
      <c r="O46" s="867"/>
      <c r="P46" s="151"/>
      <c r="Q46" s="874"/>
      <c r="R46" s="874"/>
      <c r="S46" s="874"/>
      <c r="T46" s="874"/>
      <c r="U46" s="874"/>
      <c r="V46" s="874"/>
      <c r="W46" s="874"/>
      <c r="X46" s="875"/>
      <c r="Y46" s="880" t="s">
        <v>8</v>
      </c>
      <c r="Z46" s="881"/>
      <c r="AA46" s="882"/>
      <c r="AB46" s="127"/>
      <c r="AC46" s="883"/>
      <c r="AD46" s="883"/>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68"/>
      <c r="H47" s="869"/>
      <c r="I47" s="869"/>
      <c r="J47" s="869"/>
      <c r="K47" s="869"/>
      <c r="L47" s="869"/>
      <c r="M47" s="869"/>
      <c r="N47" s="869"/>
      <c r="O47" s="870"/>
      <c r="P47" s="876"/>
      <c r="Q47" s="876"/>
      <c r="R47" s="876"/>
      <c r="S47" s="876"/>
      <c r="T47" s="876"/>
      <c r="U47" s="876"/>
      <c r="V47" s="876"/>
      <c r="W47" s="876"/>
      <c r="X47" s="877"/>
      <c r="Y47" s="131" t="s">
        <v>34</v>
      </c>
      <c r="Z47" s="555"/>
      <c r="AA47" s="594"/>
      <c r="AB47" s="134"/>
      <c r="AC47" s="884"/>
      <c r="AD47" s="884"/>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5" t="s">
        <v>9</v>
      </c>
      <c r="Z48" s="555"/>
      <c r="AA48" s="594"/>
      <c r="AB48" s="516" t="s">
        <v>220</v>
      </c>
      <c r="AC48" s="886"/>
      <c r="AD48" s="886"/>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45" t="s">
        <v>341</v>
      </c>
      <c r="B49" s="846"/>
      <c r="C49" s="846"/>
      <c r="D49" s="846"/>
      <c r="E49" s="846"/>
      <c r="F49" s="847"/>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48"/>
      <c r="B50" s="849"/>
      <c r="C50" s="849"/>
      <c r="D50" s="849"/>
      <c r="E50" s="849"/>
      <c r="F50" s="850"/>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56"/>
      <c r="Z51" s="316"/>
      <c r="AA51" s="317"/>
      <c r="AB51" s="860" t="s">
        <v>6</v>
      </c>
      <c r="AC51" s="861"/>
      <c r="AD51" s="862"/>
      <c r="AE51" s="238" t="s">
        <v>517</v>
      </c>
      <c r="AF51" s="238"/>
      <c r="AG51" s="238"/>
      <c r="AH51" s="238"/>
      <c r="AI51" s="238" t="s">
        <v>387</v>
      </c>
      <c r="AJ51" s="238"/>
      <c r="AK51" s="238"/>
      <c r="AL51" s="240"/>
      <c r="AM51" s="238" t="s">
        <v>486</v>
      </c>
      <c r="AN51" s="238"/>
      <c r="AO51" s="238"/>
      <c r="AP51" s="240"/>
      <c r="AQ51" s="242" t="s">
        <v>60</v>
      </c>
      <c r="AR51" s="243"/>
      <c r="AS51" s="243"/>
      <c r="AT51" s="244"/>
      <c r="AU51" s="851" t="s">
        <v>47</v>
      </c>
      <c r="AV51" s="851"/>
      <c r="AW51" s="851"/>
      <c r="AX51" s="852"/>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57"/>
      <c r="Z52" s="858"/>
      <c r="AA52" s="859"/>
      <c r="AB52" s="863"/>
      <c r="AC52" s="864"/>
      <c r="AD52" s="865"/>
      <c r="AE52" s="239"/>
      <c r="AF52" s="239"/>
      <c r="AG52" s="239"/>
      <c r="AH52" s="239"/>
      <c r="AI52" s="239"/>
      <c r="AJ52" s="239"/>
      <c r="AK52" s="239"/>
      <c r="AL52" s="241"/>
      <c r="AM52" s="239"/>
      <c r="AN52" s="239"/>
      <c r="AO52" s="239"/>
      <c r="AP52" s="241"/>
      <c r="AQ52" s="497"/>
      <c r="AR52" s="251"/>
      <c r="AS52" s="249" t="s">
        <v>61</v>
      </c>
      <c r="AT52" s="250"/>
      <c r="AU52" s="251"/>
      <c r="AV52" s="251"/>
      <c r="AW52" s="255" t="s">
        <v>218</v>
      </c>
      <c r="AX52" s="266"/>
      <c r="AY52" s="63">
        <f t="shared" ref="AY52:AY57" si="7">$AY$51</f>
        <v>0</v>
      </c>
    </row>
    <row r="53" spans="1:51" ht="22.5" customHeight="1" x14ac:dyDescent="0.15">
      <c r="A53" s="168"/>
      <c r="B53" s="166"/>
      <c r="C53" s="166"/>
      <c r="D53" s="166"/>
      <c r="E53" s="166"/>
      <c r="F53" s="167"/>
      <c r="G53" s="208"/>
      <c r="H53" s="866"/>
      <c r="I53" s="866"/>
      <c r="J53" s="866"/>
      <c r="K53" s="866"/>
      <c r="L53" s="866"/>
      <c r="M53" s="866"/>
      <c r="N53" s="866"/>
      <c r="O53" s="867"/>
      <c r="P53" s="151"/>
      <c r="Q53" s="874"/>
      <c r="R53" s="874"/>
      <c r="S53" s="874"/>
      <c r="T53" s="874"/>
      <c r="U53" s="874"/>
      <c r="V53" s="874"/>
      <c r="W53" s="874"/>
      <c r="X53" s="875"/>
      <c r="Y53" s="880" t="s">
        <v>8</v>
      </c>
      <c r="Z53" s="881"/>
      <c r="AA53" s="882"/>
      <c r="AB53" s="127"/>
      <c r="AC53" s="883"/>
      <c r="AD53" s="883"/>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68"/>
      <c r="H54" s="869"/>
      <c r="I54" s="869"/>
      <c r="J54" s="869"/>
      <c r="K54" s="869"/>
      <c r="L54" s="869"/>
      <c r="M54" s="869"/>
      <c r="N54" s="869"/>
      <c r="O54" s="870"/>
      <c r="P54" s="876"/>
      <c r="Q54" s="876"/>
      <c r="R54" s="876"/>
      <c r="S54" s="876"/>
      <c r="T54" s="876"/>
      <c r="U54" s="876"/>
      <c r="V54" s="876"/>
      <c r="W54" s="876"/>
      <c r="X54" s="877"/>
      <c r="Y54" s="131" t="s">
        <v>34</v>
      </c>
      <c r="Z54" s="555"/>
      <c r="AA54" s="594"/>
      <c r="AB54" s="134"/>
      <c r="AC54" s="884"/>
      <c r="AD54" s="884"/>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5" t="s">
        <v>9</v>
      </c>
      <c r="Z55" s="555"/>
      <c r="AA55" s="594"/>
      <c r="AB55" s="516" t="s">
        <v>220</v>
      </c>
      <c r="AC55" s="886"/>
      <c r="AD55" s="886"/>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45" t="s">
        <v>341</v>
      </c>
      <c r="B56" s="846"/>
      <c r="C56" s="846"/>
      <c r="D56" s="846"/>
      <c r="E56" s="846"/>
      <c r="F56" s="847"/>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48"/>
      <c r="B57" s="849"/>
      <c r="C57" s="849"/>
      <c r="D57" s="849"/>
      <c r="E57" s="849"/>
      <c r="F57" s="850"/>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56"/>
      <c r="Z58" s="316"/>
      <c r="AA58" s="317"/>
      <c r="AB58" s="860" t="s">
        <v>6</v>
      </c>
      <c r="AC58" s="861"/>
      <c r="AD58" s="862"/>
      <c r="AE58" s="238" t="s">
        <v>517</v>
      </c>
      <c r="AF58" s="238"/>
      <c r="AG58" s="238"/>
      <c r="AH58" s="238"/>
      <c r="AI58" s="238" t="s">
        <v>387</v>
      </c>
      <c r="AJ58" s="238"/>
      <c r="AK58" s="238"/>
      <c r="AL58" s="240"/>
      <c r="AM58" s="238" t="s">
        <v>486</v>
      </c>
      <c r="AN58" s="238"/>
      <c r="AO58" s="238"/>
      <c r="AP58" s="240"/>
      <c r="AQ58" s="242" t="s">
        <v>60</v>
      </c>
      <c r="AR58" s="243"/>
      <c r="AS58" s="243"/>
      <c r="AT58" s="244"/>
      <c r="AU58" s="851" t="s">
        <v>47</v>
      </c>
      <c r="AV58" s="851"/>
      <c r="AW58" s="851"/>
      <c r="AX58" s="852"/>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57"/>
      <c r="Z59" s="858"/>
      <c r="AA59" s="859"/>
      <c r="AB59" s="863"/>
      <c r="AC59" s="864"/>
      <c r="AD59" s="865"/>
      <c r="AE59" s="239"/>
      <c r="AF59" s="239"/>
      <c r="AG59" s="239"/>
      <c r="AH59" s="239"/>
      <c r="AI59" s="239"/>
      <c r="AJ59" s="239"/>
      <c r="AK59" s="239"/>
      <c r="AL59" s="241"/>
      <c r="AM59" s="239"/>
      <c r="AN59" s="239"/>
      <c r="AO59" s="239"/>
      <c r="AP59" s="241"/>
      <c r="AQ59" s="497"/>
      <c r="AR59" s="251"/>
      <c r="AS59" s="249" t="s">
        <v>61</v>
      </c>
      <c r="AT59" s="250"/>
      <c r="AU59" s="251"/>
      <c r="AV59" s="251"/>
      <c r="AW59" s="255" t="s">
        <v>218</v>
      </c>
      <c r="AX59" s="266"/>
      <c r="AY59">
        <f t="shared" ref="AY59:AY64" si="8">$AY$58</f>
        <v>0</v>
      </c>
    </row>
    <row r="60" spans="1:51" ht="22.5" customHeight="1" x14ac:dyDescent="0.15">
      <c r="A60" s="168"/>
      <c r="B60" s="166"/>
      <c r="C60" s="166"/>
      <c r="D60" s="166"/>
      <c r="E60" s="166"/>
      <c r="F60" s="167"/>
      <c r="G60" s="208"/>
      <c r="H60" s="866"/>
      <c r="I60" s="866"/>
      <c r="J60" s="866"/>
      <c r="K60" s="866"/>
      <c r="L60" s="866"/>
      <c r="M60" s="866"/>
      <c r="N60" s="866"/>
      <c r="O60" s="867"/>
      <c r="P60" s="151"/>
      <c r="Q60" s="874"/>
      <c r="R60" s="874"/>
      <c r="S60" s="874"/>
      <c r="T60" s="874"/>
      <c r="U60" s="874"/>
      <c r="V60" s="874"/>
      <c r="W60" s="874"/>
      <c r="X60" s="875"/>
      <c r="Y60" s="880" t="s">
        <v>8</v>
      </c>
      <c r="Z60" s="881"/>
      <c r="AA60" s="882"/>
      <c r="AB60" s="127"/>
      <c r="AC60" s="883"/>
      <c r="AD60" s="883"/>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68"/>
      <c r="H61" s="869"/>
      <c r="I61" s="869"/>
      <c r="J61" s="869"/>
      <c r="K61" s="869"/>
      <c r="L61" s="869"/>
      <c r="M61" s="869"/>
      <c r="N61" s="869"/>
      <c r="O61" s="870"/>
      <c r="P61" s="876"/>
      <c r="Q61" s="876"/>
      <c r="R61" s="876"/>
      <c r="S61" s="876"/>
      <c r="T61" s="876"/>
      <c r="U61" s="876"/>
      <c r="V61" s="876"/>
      <c r="W61" s="876"/>
      <c r="X61" s="877"/>
      <c r="Y61" s="131" t="s">
        <v>34</v>
      </c>
      <c r="Z61" s="555"/>
      <c r="AA61" s="594"/>
      <c r="AB61" s="134"/>
      <c r="AC61" s="884"/>
      <c r="AD61" s="884"/>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5" t="s">
        <v>9</v>
      </c>
      <c r="Z62" s="555"/>
      <c r="AA62" s="594"/>
      <c r="AB62" s="516" t="s">
        <v>219</v>
      </c>
      <c r="AC62" s="886"/>
      <c r="AD62" s="886"/>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45" t="s">
        <v>341</v>
      </c>
      <c r="B63" s="846"/>
      <c r="C63" s="846"/>
      <c r="D63" s="846"/>
      <c r="E63" s="846"/>
      <c r="F63" s="847"/>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48"/>
      <c r="B64" s="849"/>
      <c r="C64" s="849"/>
      <c r="D64" s="849"/>
      <c r="E64" s="849"/>
      <c r="F64" s="850"/>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56"/>
      <c r="Z65" s="316"/>
      <c r="AA65" s="317"/>
      <c r="AB65" s="860" t="s">
        <v>6</v>
      </c>
      <c r="AC65" s="861"/>
      <c r="AD65" s="862"/>
      <c r="AE65" s="238" t="s">
        <v>517</v>
      </c>
      <c r="AF65" s="238"/>
      <c r="AG65" s="238"/>
      <c r="AH65" s="238"/>
      <c r="AI65" s="238" t="s">
        <v>387</v>
      </c>
      <c r="AJ65" s="238"/>
      <c r="AK65" s="238"/>
      <c r="AL65" s="240"/>
      <c r="AM65" s="238" t="s">
        <v>486</v>
      </c>
      <c r="AN65" s="238"/>
      <c r="AO65" s="238"/>
      <c r="AP65" s="240"/>
      <c r="AQ65" s="242" t="s">
        <v>60</v>
      </c>
      <c r="AR65" s="243"/>
      <c r="AS65" s="243"/>
      <c r="AT65" s="244"/>
      <c r="AU65" s="851" t="s">
        <v>47</v>
      </c>
      <c r="AV65" s="851"/>
      <c r="AW65" s="851"/>
      <c r="AX65" s="852"/>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57"/>
      <c r="Z66" s="858"/>
      <c r="AA66" s="859"/>
      <c r="AB66" s="863"/>
      <c r="AC66" s="864"/>
      <c r="AD66" s="865"/>
      <c r="AE66" s="239"/>
      <c r="AF66" s="239"/>
      <c r="AG66" s="239"/>
      <c r="AH66" s="239"/>
      <c r="AI66" s="239"/>
      <c r="AJ66" s="239"/>
      <c r="AK66" s="239"/>
      <c r="AL66" s="241"/>
      <c r="AM66" s="239"/>
      <c r="AN66" s="239"/>
      <c r="AO66" s="239"/>
      <c r="AP66" s="241"/>
      <c r="AQ66" s="497"/>
      <c r="AR66" s="251"/>
      <c r="AS66" s="249" t="s">
        <v>61</v>
      </c>
      <c r="AT66" s="250"/>
      <c r="AU66" s="251"/>
      <c r="AV66" s="251"/>
      <c r="AW66" s="255" t="s">
        <v>218</v>
      </c>
      <c r="AX66" s="266"/>
      <c r="AY66" s="63">
        <f t="shared" ref="AY66:AY71" si="9">$AY$65</f>
        <v>0</v>
      </c>
    </row>
    <row r="67" spans="1:51" ht="22.5" customHeight="1" x14ac:dyDescent="0.15">
      <c r="A67" s="168"/>
      <c r="B67" s="166"/>
      <c r="C67" s="166"/>
      <c r="D67" s="166"/>
      <c r="E67" s="166"/>
      <c r="F67" s="167"/>
      <c r="G67" s="208"/>
      <c r="H67" s="866"/>
      <c r="I67" s="866"/>
      <c r="J67" s="866"/>
      <c r="K67" s="866"/>
      <c r="L67" s="866"/>
      <c r="M67" s="866"/>
      <c r="N67" s="866"/>
      <c r="O67" s="867"/>
      <c r="P67" s="151"/>
      <c r="Q67" s="874"/>
      <c r="R67" s="874"/>
      <c r="S67" s="874"/>
      <c r="T67" s="874"/>
      <c r="U67" s="874"/>
      <c r="V67" s="874"/>
      <c r="W67" s="874"/>
      <c r="X67" s="875"/>
      <c r="Y67" s="880" t="s">
        <v>8</v>
      </c>
      <c r="Z67" s="881"/>
      <c r="AA67" s="882"/>
      <c r="AB67" s="127"/>
      <c r="AC67" s="883"/>
      <c r="AD67" s="883"/>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68"/>
      <c r="H68" s="869"/>
      <c r="I68" s="869"/>
      <c r="J68" s="869"/>
      <c r="K68" s="869"/>
      <c r="L68" s="869"/>
      <c r="M68" s="869"/>
      <c r="N68" s="869"/>
      <c r="O68" s="870"/>
      <c r="P68" s="876"/>
      <c r="Q68" s="876"/>
      <c r="R68" s="876"/>
      <c r="S68" s="876"/>
      <c r="T68" s="876"/>
      <c r="U68" s="876"/>
      <c r="V68" s="876"/>
      <c r="W68" s="876"/>
      <c r="X68" s="877"/>
      <c r="Y68" s="131" t="s">
        <v>34</v>
      </c>
      <c r="Z68" s="555"/>
      <c r="AA68" s="594"/>
      <c r="AB68" s="134"/>
      <c r="AC68" s="884"/>
      <c r="AD68" s="884"/>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5" t="s">
        <v>9</v>
      </c>
      <c r="Z69" s="555"/>
      <c r="AA69" s="594"/>
      <c r="AB69" s="516" t="s">
        <v>220</v>
      </c>
      <c r="AC69" s="886"/>
      <c r="AD69" s="886"/>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45" t="s">
        <v>341</v>
      </c>
      <c r="B70" s="846"/>
      <c r="C70" s="846"/>
      <c r="D70" s="846"/>
      <c r="E70" s="846"/>
      <c r="F70" s="847"/>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48"/>
      <c r="B71" s="849"/>
      <c r="C71" s="849"/>
      <c r="D71" s="849"/>
      <c r="E71" s="849"/>
      <c r="F71" s="850"/>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election activeCell="A290" sqref="A290:XFD290"/>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7" t="s">
        <v>18</v>
      </c>
      <c r="B2" s="888"/>
      <c r="C2" s="888"/>
      <c r="D2" s="888"/>
      <c r="E2" s="888"/>
      <c r="F2" s="889"/>
      <c r="G2" s="347" t="s">
        <v>221</v>
      </c>
      <c r="H2" s="348"/>
      <c r="I2" s="348"/>
      <c r="J2" s="348"/>
      <c r="K2" s="348"/>
      <c r="L2" s="348"/>
      <c r="M2" s="348"/>
      <c r="N2" s="348"/>
      <c r="O2" s="348"/>
      <c r="P2" s="348"/>
      <c r="Q2" s="348"/>
      <c r="R2" s="348"/>
      <c r="S2" s="348"/>
      <c r="T2" s="348"/>
      <c r="U2" s="348"/>
      <c r="V2" s="348"/>
      <c r="W2" s="348"/>
      <c r="X2" s="348"/>
      <c r="Y2" s="348"/>
      <c r="Z2" s="348"/>
      <c r="AA2" s="348"/>
      <c r="AB2" s="349"/>
      <c r="AC2" s="347" t="s">
        <v>222</v>
      </c>
      <c r="AD2" s="896"/>
      <c r="AE2" s="896"/>
      <c r="AF2" s="896"/>
      <c r="AG2" s="896"/>
      <c r="AH2" s="896"/>
      <c r="AI2" s="896"/>
      <c r="AJ2" s="896"/>
      <c r="AK2" s="896"/>
      <c r="AL2" s="896"/>
      <c r="AM2" s="896"/>
      <c r="AN2" s="896"/>
      <c r="AO2" s="896"/>
      <c r="AP2" s="896"/>
      <c r="AQ2" s="896"/>
      <c r="AR2" s="896"/>
      <c r="AS2" s="896"/>
      <c r="AT2" s="896"/>
      <c r="AU2" s="896"/>
      <c r="AV2" s="896"/>
      <c r="AW2" s="896"/>
      <c r="AX2" s="897"/>
      <c r="AY2" s="63">
        <f>COUNTA($G$4,$AC$4)</f>
        <v>0</v>
      </c>
    </row>
    <row r="3" spans="1:51" ht="24.75" customHeight="1" x14ac:dyDescent="0.15">
      <c r="A3" s="890"/>
      <c r="B3" s="891"/>
      <c r="C3" s="891"/>
      <c r="D3" s="891"/>
      <c r="E3" s="891"/>
      <c r="F3" s="892"/>
      <c r="G3" s="351" t="s">
        <v>13</v>
      </c>
      <c r="H3" s="352"/>
      <c r="I3" s="352"/>
      <c r="J3" s="352"/>
      <c r="K3" s="352"/>
      <c r="L3" s="353" t="s">
        <v>14</v>
      </c>
      <c r="M3" s="352"/>
      <c r="N3" s="352"/>
      <c r="O3" s="352"/>
      <c r="P3" s="352"/>
      <c r="Q3" s="352"/>
      <c r="R3" s="352"/>
      <c r="S3" s="352"/>
      <c r="T3" s="352"/>
      <c r="U3" s="352"/>
      <c r="V3" s="352"/>
      <c r="W3" s="352"/>
      <c r="X3" s="354"/>
      <c r="Y3" s="355" t="s">
        <v>15</v>
      </c>
      <c r="Z3" s="356"/>
      <c r="AA3" s="356"/>
      <c r="AB3" s="357"/>
      <c r="AC3" s="351" t="s">
        <v>13</v>
      </c>
      <c r="AD3" s="352"/>
      <c r="AE3" s="352"/>
      <c r="AF3" s="352"/>
      <c r="AG3" s="352"/>
      <c r="AH3" s="353" t="s">
        <v>14</v>
      </c>
      <c r="AI3" s="352"/>
      <c r="AJ3" s="352"/>
      <c r="AK3" s="352"/>
      <c r="AL3" s="352"/>
      <c r="AM3" s="352"/>
      <c r="AN3" s="352"/>
      <c r="AO3" s="352"/>
      <c r="AP3" s="352"/>
      <c r="AQ3" s="352"/>
      <c r="AR3" s="352"/>
      <c r="AS3" s="352"/>
      <c r="AT3" s="354"/>
      <c r="AU3" s="355" t="s">
        <v>15</v>
      </c>
      <c r="AV3" s="356"/>
      <c r="AW3" s="356"/>
      <c r="AX3" s="358"/>
      <c r="AY3" s="63">
        <f>$AY$2</f>
        <v>0</v>
      </c>
    </row>
    <row r="4" spans="1:51" ht="24.75" customHeight="1" x14ac:dyDescent="0.15">
      <c r="A4" s="890"/>
      <c r="B4" s="891"/>
      <c r="C4" s="891"/>
      <c r="D4" s="891"/>
      <c r="E4" s="891"/>
      <c r="F4" s="892"/>
      <c r="G4" s="337"/>
      <c r="H4" s="338"/>
      <c r="I4" s="338"/>
      <c r="J4" s="338"/>
      <c r="K4" s="339"/>
      <c r="L4" s="340"/>
      <c r="M4" s="341"/>
      <c r="N4" s="341"/>
      <c r="O4" s="341"/>
      <c r="P4" s="341"/>
      <c r="Q4" s="341"/>
      <c r="R4" s="341"/>
      <c r="S4" s="341"/>
      <c r="T4" s="341"/>
      <c r="U4" s="341"/>
      <c r="V4" s="341"/>
      <c r="W4" s="341"/>
      <c r="X4" s="342"/>
      <c r="Y4" s="343"/>
      <c r="Z4" s="344"/>
      <c r="AA4" s="344"/>
      <c r="AB4" s="345"/>
      <c r="AC4" s="337"/>
      <c r="AD4" s="338"/>
      <c r="AE4" s="338"/>
      <c r="AF4" s="338"/>
      <c r="AG4" s="339"/>
      <c r="AH4" s="340"/>
      <c r="AI4" s="341"/>
      <c r="AJ4" s="341"/>
      <c r="AK4" s="341"/>
      <c r="AL4" s="341"/>
      <c r="AM4" s="341"/>
      <c r="AN4" s="341"/>
      <c r="AO4" s="341"/>
      <c r="AP4" s="341"/>
      <c r="AQ4" s="341"/>
      <c r="AR4" s="341"/>
      <c r="AS4" s="341"/>
      <c r="AT4" s="342"/>
      <c r="AU4" s="343"/>
      <c r="AV4" s="344"/>
      <c r="AW4" s="344"/>
      <c r="AX4" s="346"/>
      <c r="AY4" s="63">
        <f t="shared" ref="AY4:AY14" si="0">$AY$2</f>
        <v>0</v>
      </c>
    </row>
    <row r="5" spans="1:51" ht="24.75" customHeight="1" x14ac:dyDescent="0.15">
      <c r="A5" s="890"/>
      <c r="B5" s="891"/>
      <c r="C5" s="891"/>
      <c r="D5" s="891"/>
      <c r="E5" s="891"/>
      <c r="F5" s="892"/>
      <c r="G5" s="322"/>
      <c r="H5" s="323"/>
      <c r="I5" s="323"/>
      <c r="J5" s="323"/>
      <c r="K5" s="324"/>
      <c r="L5" s="325"/>
      <c r="M5" s="326"/>
      <c r="N5" s="326"/>
      <c r="O5" s="326"/>
      <c r="P5" s="326"/>
      <c r="Q5" s="326"/>
      <c r="R5" s="326"/>
      <c r="S5" s="326"/>
      <c r="T5" s="326"/>
      <c r="U5" s="326"/>
      <c r="V5" s="326"/>
      <c r="W5" s="326"/>
      <c r="X5" s="327"/>
      <c r="Y5" s="328"/>
      <c r="Z5" s="329"/>
      <c r="AA5" s="329"/>
      <c r="AB5" s="330"/>
      <c r="AC5" s="322"/>
      <c r="AD5" s="323"/>
      <c r="AE5" s="323"/>
      <c r="AF5" s="323"/>
      <c r="AG5" s="324"/>
      <c r="AH5" s="325"/>
      <c r="AI5" s="326"/>
      <c r="AJ5" s="326"/>
      <c r="AK5" s="326"/>
      <c r="AL5" s="326"/>
      <c r="AM5" s="326"/>
      <c r="AN5" s="326"/>
      <c r="AO5" s="326"/>
      <c r="AP5" s="326"/>
      <c r="AQ5" s="326"/>
      <c r="AR5" s="326"/>
      <c r="AS5" s="326"/>
      <c r="AT5" s="327"/>
      <c r="AU5" s="328"/>
      <c r="AV5" s="329"/>
      <c r="AW5" s="329"/>
      <c r="AX5" s="331"/>
      <c r="AY5" s="63">
        <f t="shared" si="0"/>
        <v>0</v>
      </c>
    </row>
    <row r="6" spans="1:51" ht="24.75" customHeight="1" x14ac:dyDescent="0.15">
      <c r="A6" s="890"/>
      <c r="B6" s="891"/>
      <c r="C6" s="891"/>
      <c r="D6" s="891"/>
      <c r="E6" s="891"/>
      <c r="F6" s="892"/>
      <c r="G6" s="322"/>
      <c r="H6" s="323"/>
      <c r="I6" s="323"/>
      <c r="J6" s="323"/>
      <c r="K6" s="324"/>
      <c r="L6" s="325"/>
      <c r="M6" s="326"/>
      <c r="N6" s="326"/>
      <c r="O6" s="326"/>
      <c r="P6" s="326"/>
      <c r="Q6" s="326"/>
      <c r="R6" s="326"/>
      <c r="S6" s="326"/>
      <c r="T6" s="326"/>
      <c r="U6" s="326"/>
      <c r="V6" s="326"/>
      <c r="W6" s="326"/>
      <c r="X6" s="327"/>
      <c r="Y6" s="328"/>
      <c r="Z6" s="329"/>
      <c r="AA6" s="329"/>
      <c r="AB6" s="330"/>
      <c r="AC6" s="322"/>
      <c r="AD6" s="323"/>
      <c r="AE6" s="323"/>
      <c r="AF6" s="323"/>
      <c r="AG6" s="324"/>
      <c r="AH6" s="325"/>
      <c r="AI6" s="326"/>
      <c r="AJ6" s="326"/>
      <c r="AK6" s="326"/>
      <c r="AL6" s="326"/>
      <c r="AM6" s="326"/>
      <c r="AN6" s="326"/>
      <c r="AO6" s="326"/>
      <c r="AP6" s="326"/>
      <c r="AQ6" s="326"/>
      <c r="AR6" s="326"/>
      <c r="AS6" s="326"/>
      <c r="AT6" s="327"/>
      <c r="AU6" s="328"/>
      <c r="AV6" s="329"/>
      <c r="AW6" s="329"/>
      <c r="AX6" s="331"/>
      <c r="AY6" s="63">
        <f t="shared" si="0"/>
        <v>0</v>
      </c>
    </row>
    <row r="7" spans="1:51" ht="24.75" customHeight="1" x14ac:dyDescent="0.15">
      <c r="A7" s="890"/>
      <c r="B7" s="891"/>
      <c r="C7" s="891"/>
      <c r="D7" s="891"/>
      <c r="E7" s="891"/>
      <c r="F7" s="892"/>
      <c r="G7" s="322"/>
      <c r="H7" s="323"/>
      <c r="I7" s="323"/>
      <c r="J7" s="323"/>
      <c r="K7" s="324"/>
      <c r="L7" s="325"/>
      <c r="M7" s="326"/>
      <c r="N7" s="326"/>
      <c r="O7" s="326"/>
      <c r="P7" s="326"/>
      <c r="Q7" s="326"/>
      <c r="R7" s="326"/>
      <c r="S7" s="326"/>
      <c r="T7" s="326"/>
      <c r="U7" s="326"/>
      <c r="V7" s="326"/>
      <c r="W7" s="326"/>
      <c r="X7" s="327"/>
      <c r="Y7" s="328"/>
      <c r="Z7" s="329"/>
      <c r="AA7" s="329"/>
      <c r="AB7" s="330"/>
      <c r="AC7" s="322"/>
      <c r="AD7" s="323"/>
      <c r="AE7" s="323"/>
      <c r="AF7" s="323"/>
      <c r="AG7" s="324"/>
      <c r="AH7" s="325"/>
      <c r="AI7" s="326"/>
      <c r="AJ7" s="326"/>
      <c r="AK7" s="326"/>
      <c r="AL7" s="326"/>
      <c r="AM7" s="326"/>
      <c r="AN7" s="326"/>
      <c r="AO7" s="326"/>
      <c r="AP7" s="326"/>
      <c r="AQ7" s="326"/>
      <c r="AR7" s="326"/>
      <c r="AS7" s="326"/>
      <c r="AT7" s="327"/>
      <c r="AU7" s="328"/>
      <c r="AV7" s="329"/>
      <c r="AW7" s="329"/>
      <c r="AX7" s="331"/>
      <c r="AY7" s="63">
        <f t="shared" si="0"/>
        <v>0</v>
      </c>
    </row>
    <row r="8" spans="1:51" ht="24.75" customHeight="1" x14ac:dyDescent="0.15">
      <c r="A8" s="890"/>
      <c r="B8" s="891"/>
      <c r="C8" s="891"/>
      <c r="D8" s="891"/>
      <c r="E8" s="891"/>
      <c r="F8" s="892"/>
      <c r="G8" s="322"/>
      <c r="H8" s="323"/>
      <c r="I8" s="323"/>
      <c r="J8" s="323"/>
      <c r="K8" s="324"/>
      <c r="L8" s="325"/>
      <c r="M8" s="326"/>
      <c r="N8" s="326"/>
      <c r="O8" s="326"/>
      <c r="P8" s="326"/>
      <c r="Q8" s="326"/>
      <c r="R8" s="326"/>
      <c r="S8" s="326"/>
      <c r="T8" s="326"/>
      <c r="U8" s="326"/>
      <c r="V8" s="326"/>
      <c r="W8" s="326"/>
      <c r="X8" s="327"/>
      <c r="Y8" s="328"/>
      <c r="Z8" s="329"/>
      <c r="AA8" s="329"/>
      <c r="AB8" s="330"/>
      <c r="AC8" s="322"/>
      <c r="AD8" s="323"/>
      <c r="AE8" s="323"/>
      <c r="AF8" s="323"/>
      <c r="AG8" s="324"/>
      <c r="AH8" s="325"/>
      <c r="AI8" s="326"/>
      <c r="AJ8" s="326"/>
      <c r="AK8" s="326"/>
      <c r="AL8" s="326"/>
      <c r="AM8" s="326"/>
      <c r="AN8" s="326"/>
      <c r="AO8" s="326"/>
      <c r="AP8" s="326"/>
      <c r="AQ8" s="326"/>
      <c r="AR8" s="326"/>
      <c r="AS8" s="326"/>
      <c r="AT8" s="327"/>
      <c r="AU8" s="328"/>
      <c r="AV8" s="329"/>
      <c r="AW8" s="329"/>
      <c r="AX8" s="331"/>
      <c r="AY8" s="63">
        <f t="shared" si="0"/>
        <v>0</v>
      </c>
    </row>
    <row r="9" spans="1:51" ht="24.75" customHeight="1" x14ac:dyDescent="0.15">
      <c r="A9" s="890"/>
      <c r="B9" s="891"/>
      <c r="C9" s="891"/>
      <c r="D9" s="891"/>
      <c r="E9" s="891"/>
      <c r="F9" s="892"/>
      <c r="G9" s="322"/>
      <c r="H9" s="323"/>
      <c r="I9" s="323"/>
      <c r="J9" s="323"/>
      <c r="K9" s="324"/>
      <c r="L9" s="325"/>
      <c r="M9" s="326"/>
      <c r="N9" s="326"/>
      <c r="O9" s="326"/>
      <c r="P9" s="326"/>
      <c r="Q9" s="326"/>
      <c r="R9" s="326"/>
      <c r="S9" s="326"/>
      <c r="T9" s="326"/>
      <c r="U9" s="326"/>
      <c r="V9" s="326"/>
      <c r="W9" s="326"/>
      <c r="X9" s="327"/>
      <c r="Y9" s="328"/>
      <c r="Z9" s="329"/>
      <c r="AA9" s="329"/>
      <c r="AB9" s="330"/>
      <c r="AC9" s="322"/>
      <c r="AD9" s="323"/>
      <c r="AE9" s="323"/>
      <c r="AF9" s="323"/>
      <c r="AG9" s="324"/>
      <c r="AH9" s="325"/>
      <c r="AI9" s="326"/>
      <c r="AJ9" s="326"/>
      <c r="AK9" s="326"/>
      <c r="AL9" s="326"/>
      <c r="AM9" s="326"/>
      <c r="AN9" s="326"/>
      <c r="AO9" s="326"/>
      <c r="AP9" s="326"/>
      <c r="AQ9" s="326"/>
      <c r="AR9" s="326"/>
      <c r="AS9" s="326"/>
      <c r="AT9" s="327"/>
      <c r="AU9" s="328"/>
      <c r="AV9" s="329"/>
      <c r="AW9" s="329"/>
      <c r="AX9" s="331"/>
      <c r="AY9" s="63">
        <f t="shared" si="0"/>
        <v>0</v>
      </c>
    </row>
    <row r="10" spans="1:51" ht="24.75" customHeight="1" x14ac:dyDescent="0.15">
      <c r="A10" s="890"/>
      <c r="B10" s="891"/>
      <c r="C10" s="891"/>
      <c r="D10" s="891"/>
      <c r="E10" s="891"/>
      <c r="F10" s="892"/>
      <c r="G10" s="322"/>
      <c r="H10" s="323"/>
      <c r="I10" s="323"/>
      <c r="J10" s="323"/>
      <c r="K10" s="324"/>
      <c r="L10" s="325"/>
      <c r="M10" s="326"/>
      <c r="N10" s="326"/>
      <c r="O10" s="326"/>
      <c r="P10" s="326"/>
      <c r="Q10" s="326"/>
      <c r="R10" s="326"/>
      <c r="S10" s="326"/>
      <c r="T10" s="326"/>
      <c r="U10" s="326"/>
      <c r="V10" s="326"/>
      <c r="W10" s="326"/>
      <c r="X10" s="327"/>
      <c r="Y10" s="328"/>
      <c r="Z10" s="329"/>
      <c r="AA10" s="329"/>
      <c r="AB10" s="330"/>
      <c r="AC10" s="322"/>
      <c r="AD10" s="323"/>
      <c r="AE10" s="323"/>
      <c r="AF10" s="323"/>
      <c r="AG10" s="324"/>
      <c r="AH10" s="325"/>
      <c r="AI10" s="326"/>
      <c r="AJ10" s="326"/>
      <c r="AK10" s="326"/>
      <c r="AL10" s="326"/>
      <c r="AM10" s="326"/>
      <c r="AN10" s="326"/>
      <c r="AO10" s="326"/>
      <c r="AP10" s="326"/>
      <c r="AQ10" s="326"/>
      <c r="AR10" s="326"/>
      <c r="AS10" s="326"/>
      <c r="AT10" s="327"/>
      <c r="AU10" s="328"/>
      <c r="AV10" s="329"/>
      <c r="AW10" s="329"/>
      <c r="AX10" s="331"/>
      <c r="AY10" s="63">
        <f t="shared" si="0"/>
        <v>0</v>
      </c>
    </row>
    <row r="11" spans="1:51" ht="24.75" customHeight="1" x14ac:dyDescent="0.15">
      <c r="A11" s="890"/>
      <c r="B11" s="891"/>
      <c r="C11" s="891"/>
      <c r="D11" s="891"/>
      <c r="E11" s="891"/>
      <c r="F11" s="892"/>
      <c r="G11" s="322"/>
      <c r="H11" s="323"/>
      <c r="I11" s="323"/>
      <c r="J11" s="323"/>
      <c r="K11" s="324"/>
      <c r="L11" s="325"/>
      <c r="M11" s="326"/>
      <c r="N11" s="326"/>
      <c r="O11" s="326"/>
      <c r="P11" s="326"/>
      <c r="Q11" s="326"/>
      <c r="R11" s="326"/>
      <c r="S11" s="326"/>
      <c r="T11" s="326"/>
      <c r="U11" s="326"/>
      <c r="V11" s="326"/>
      <c r="W11" s="326"/>
      <c r="X11" s="327"/>
      <c r="Y11" s="328"/>
      <c r="Z11" s="329"/>
      <c r="AA11" s="329"/>
      <c r="AB11" s="330"/>
      <c r="AC11" s="322"/>
      <c r="AD11" s="323"/>
      <c r="AE11" s="323"/>
      <c r="AF11" s="323"/>
      <c r="AG11" s="324"/>
      <c r="AH11" s="325"/>
      <c r="AI11" s="326"/>
      <c r="AJ11" s="326"/>
      <c r="AK11" s="326"/>
      <c r="AL11" s="326"/>
      <c r="AM11" s="326"/>
      <c r="AN11" s="326"/>
      <c r="AO11" s="326"/>
      <c r="AP11" s="326"/>
      <c r="AQ11" s="326"/>
      <c r="AR11" s="326"/>
      <c r="AS11" s="326"/>
      <c r="AT11" s="327"/>
      <c r="AU11" s="328"/>
      <c r="AV11" s="329"/>
      <c r="AW11" s="329"/>
      <c r="AX11" s="331"/>
      <c r="AY11" s="63">
        <f t="shared" si="0"/>
        <v>0</v>
      </c>
    </row>
    <row r="12" spans="1:51" ht="24.75" customHeight="1" x14ac:dyDescent="0.15">
      <c r="A12" s="890"/>
      <c r="B12" s="891"/>
      <c r="C12" s="891"/>
      <c r="D12" s="891"/>
      <c r="E12" s="891"/>
      <c r="F12" s="892"/>
      <c r="G12" s="322"/>
      <c r="H12" s="323"/>
      <c r="I12" s="323"/>
      <c r="J12" s="323"/>
      <c r="K12" s="324"/>
      <c r="L12" s="325"/>
      <c r="M12" s="326"/>
      <c r="N12" s="326"/>
      <c r="O12" s="326"/>
      <c r="P12" s="326"/>
      <c r="Q12" s="326"/>
      <c r="R12" s="326"/>
      <c r="S12" s="326"/>
      <c r="T12" s="326"/>
      <c r="U12" s="326"/>
      <c r="V12" s="326"/>
      <c r="W12" s="326"/>
      <c r="X12" s="327"/>
      <c r="Y12" s="328"/>
      <c r="Z12" s="329"/>
      <c r="AA12" s="329"/>
      <c r="AB12" s="330"/>
      <c r="AC12" s="322"/>
      <c r="AD12" s="323"/>
      <c r="AE12" s="323"/>
      <c r="AF12" s="323"/>
      <c r="AG12" s="324"/>
      <c r="AH12" s="325"/>
      <c r="AI12" s="326"/>
      <c r="AJ12" s="326"/>
      <c r="AK12" s="326"/>
      <c r="AL12" s="326"/>
      <c r="AM12" s="326"/>
      <c r="AN12" s="326"/>
      <c r="AO12" s="326"/>
      <c r="AP12" s="326"/>
      <c r="AQ12" s="326"/>
      <c r="AR12" s="326"/>
      <c r="AS12" s="326"/>
      <c r="AT12" s="327"/>
      <c r="AU12" s="328"/>
      <c r="AV12" s="329"/>
      <c r="AW12" s="329"/>
      <c r="AX12" s="331"/>
      <c r="AY12" s="63">
        <f t="shared" si="0"/>
        <v>0</v>
      </c>
    </row>
    <row r="13" spans="1:51" ht="24.75" customHeight="1" x14ac:dyDescent="0.15">
      <c r="A13" s="890"/>
      <c r="B13" s="891"/>
      <c r="C13" s="891"/>
      <c r="D13" s="891"/>
      <c r="E13" s="891"/>
      <c r="F13" s="892"/>
      <c r="G13" s="322"/>
      <c r="H13" s="323"/>
      <c r="I13" s="323"/>
      <c r="J13" s="323"/>
      <c r="K13" s="324"/>
      <c r="L13" s="325"/>
      <c r="M13" s="326"/>
      <c r="N13" s="326"/>
      <c r="O13" s="326"/>
      <c r="P13" s="326"/>
      <c r="Q13" s="326"/>
      <c r="R13" s="326"/>
      <c r="S13" s="326"/>
      <c r="T13" s="326"/>
      <c r="U13" s="326"/>
      <c r="V13" s="326"/>
      <c r="W13" s="326"/>
      <c r="X13" s="327"/>
      <c r="Y13" s="328"/>
      <c r="Z13" s="329"/>
      <c r="AA13" s="329"/>
      <c r="AB13" s="330"/>
      <c r="AC13" s="322"/>
      <c r="AD13" s="323"/>
      <c r="AE13" s="323"/>
      <c r="AF13" s="323"/>
      <c r="AG13" s="324"/>
      <c r="AH13" s="325"/>
      <c r="AI13" s="326"/>
      <c r="AJ13" s="326"/>
      <c r="AK13" s="326"/>
      <c r="AL13" s="326"/>
      <c r="AM13" s="326"/>
      <c r="AN13" s="326"/>
      <c r="AO13" s="326"/>
      <c r="AP13" s="326"/>
      <c r="AQ13" s="326"/>
      <c r="AR13" s="326"/>
      <c r="AS13" s="326"/>
      <c r="AT13" s="327"/>
      <c r="AU13" s="328"/>
      <c r="AV13" s="329"/>
      <c r="AW13" s="329"/>
      <c r="AX13" s="331"/>
      <c r="AY13" s="63">
        <f t="shared" si="0"/>
        <v>0</v>
      </c>
    </row>
    <row r="14" spans="1:51" ht="24.75" customHeight="1" thickBot="1" x14ac:dyDescent="0.2">
      <c r="A14" s="890"/>
      <c r="B14" s="891"/>
      <c r="C14" s="891"/>
      <c r="D14" s="891"/>
      <c r="E14" s="891"/>
      <c r="F14" s="892"/>
      <c r="G14" s="313" t="s">
        <v>16</v>
      </c>
      <c r="H14" s="314"/>
      <c r="I14" s="314"/>
      <c r="J14" s="314"/>
      <c r="K14" s="314"/>
      <c r="L14" s="315"/>
      <c r="M14" s="316"/>
      <c r="N14" s="316"/>
      <c r="O14" s="316"/>
      <c r="P14" s="316"/>
      <c r="Q14" s="316"/>
      <c r="R14" s="316"/>
      <c r="S14" s="316"/>
      <c r="T14" s="316"/>
      <c r="U14" s="316"/>
      <c r="V14" s="316"/>
      <c r="W14" s="316"/>
      <c r="X14" s="317"/>
      <c r="Y14" s="318">
        <f>SUM(Y4:AB13)</f>
        <v>0</v>
      </c>
      <c r="Z14" s="319"/>
      <c r="AA14" s="319"/>
      <c r="AB14" s="320"/>
      <c r="AC14" s="313" t="s">
        <v>16</v>
      </c>
      <c r="AD14" s="314"/>
      <c r="AE14" s="314"/>
      <c r="AF14" s="314"/>
      <c r="AG14" s="314"/>
      <c r="AH14" s="315"/>
      <c r="AI14" s="316"/>
      <c r="AJ14" s="316"/>
      <c r="AK14" s="316"/>
      <c r="AL14" s="316"/>
      <c r="AM14" s="316"/>
      <c r="AN14" s="316"/>
      <c r="AO14" s="316"/>
      <c r="AP14" s="316"/>
      <c r="AQ14" s="316"/>
      <c r="AR14" s="316"/>
      <c r="AS14" s="316"/>
      <c r="AT14" s="317"/>
      <c r="AU14" s="318">
        <f>SUM(AU4:AX13)</f>
        <v>0</v>
      </c>
      <c r="AV14" s="319"/>
      <c r="AW14" s="319"/>
      <c r="AX14" s="321"/>
      <c r="AY14" s="63">
        <f t="shared" si="0"/>
        <v>0</v>
      </c>
    </row>
    <row r="15" spans="1:51" ht="30" customHeight="1" x14ac:dyDescent="0.15">
      <c r="A15" s="890"/>
      <c r="B15" s="891"/>
      <c r="C15" s="891"/>
      <c r="D15" s="891"/>
      <c r="E15" s="891"/>
      <c r="F15" s="892"/>
      <c r="G15" s="347" t="s">
        <v>223</v>
      </c>
      <c r="H15" s="348"/>
      <c r="I15" s="348"/>
      <c r="J15" s="348"/>
      <c r="K15" s="348"/>
      <c r="L15" s="348"/>
      <c r="M15" s="348"/>
      <c r="N15" s="348"/>
      <c r="O15" s="348"/>
      <c r="P15" s="348"/>
      <c r="Q15" s="348"/>
      <c r="R15" s="348"/>
      <c r="S15" s="348"/>
      <c r="T15" s="348"/>
      <c r="U15" s="348"/>
      <c r="V15" s="348"/>
      <c r="W15" s="348"/>
      <c r="X15" s="348"/>
      <c r="Y15" s="348"/>
      <c r="Z15" s="348"/>
      <c r="AA15" s="348"/>
      <c r="AB15" s="349"/>
      <c r="AC15" s="347" t="s">
        <v>224</v>
      </c>
      <c r="AD15" s="348"/>
      <c r="AE15" s="348"/>
      <c r="AF15" s="348"/>
      <c r="AG15" s="348"/>
      <c r="AH15" s="348"/>
      <c r="AI15" s="348"/>
      <c r="AJ15" s="348"/>
      <c r="AK15" s="348"/>
      <c r="AL15" s="348"/>
      <c r="AM15" s="348"/>
      <c r="AN15" s="348"/>
      <c r="AO15" s="348"/>
      <c r="AP15" s="348"/>
      <c r="AQ15" s="348"/>
      <c r="AR15" s="348"/>
      <c r="AS15" s="348"/>
      <c r="AT15" s="348"/>
      <c r="AU15" s="348"/>
      <c r="AV15" s="348"/>
      <c r="AW15" s="348"/>
      <c r="AX15" s="350"/>
      <c r="AY15" s="63">
        <f>COUNTA($G$17,$AC$17)</f>
        <v>0</v>
      </c>
    </row>
    <row r="16" spans="1:51" ht="25.5" customHeight="1" x14ac:dyDescent="0.15">
      <c r="A16" s="890"/>
      <c r="B16" s="891"/>
      <c r="C16" s="891"/>
      <c r="D16" s="891"/>
      <c r="E16" s="891"/>
      <c r="F16" s="892"/>
      <c r="G16" s="351" t="s">
        <v>13</v>
      </c>
      <c r="H16" s="352"/>
      <c r="I16" s="352"/>
      <c r="J16" s="352"/>
      <c r="K16" s="352"/>
      <c r="L16" s="353" t="s">
        <v>14</v>
      </c>
      <c r="M16" s="352"/>
      <c r="N16" s="352"/>
      <c r="O16" s="352"/>
      <c r="P16" s="352"/>
      <c r="Q16" s="352"/>
      <c r="R16" s="352"/>
      <c r="S16" s="352"/>
      <c r="T16" s="352"/>
      <c r="U16" s="352"/>
      <c r="V16" s="352"/>
      <c r="W16" s="352"/>
      <c r="X16" s="354"/>
      <c r="Y16" s="355" t="s">
        <v>15</v>
      </c>
      <c r="Z16" s="356"/>
      <c r="AA16" s="356"/>
      <c r="AB16" s="357"/>
      <c r="AC16" s="351" t="s">
        <v>13</v>
      </c>
      <c r="AD16" s="352"/>
      <c r="AE16" s="352"/>
      <c r="AF16" s="352"/>
      <c r="AG16" s="352"/>
      <c r="AH16" s="353" t="s">
        <v>14</v>
      </c>
      <c r="AI16" s="352"/>
      <c r="AJ16" s="352"/>
      <c r="AK16" s="352"/>
      <c r="AL16" s="352"/>
      <c r="AM16" s="352"/>
      <c r="AN16" s="352"/>
      <c r="AO16" s="352"/>
      <c r="AP16" s="352"/>
      <c r="AQ16" s="352"/>
      <c r="AR16" s="352"/>
      <c r="AS16" s="352"/>
      <c r="AT16" s="354"/>
      <c r="AU16" s="355" t="s">
        <v>15</v>
      </c>
      <c r="AV16" s="356"/>
      <c r="AW16" s="356"/>
      <c r="AX16" s="358"/>
      <c r="AY16" s="63">
        <f>$AY$15</f>
        <v>0</v>
      </c>
    </row>
    <row r="17" spans="1:51" ht="24.75" customHeight="1" x14ac:dyDescent="0.15">
      <c r="A17" s="890"/>
      <c r="B17" s="891"/>
      <c r="C17" s="891"/>
      <c r="D17" s="891"/>
      <c r="E17" s="891"/>
      <c r="F17" s="892"/>
      <c r="G17" s="337"/>
      <c r="H17" s="338"/>
      <c r="I17" s="338"/>
      <c r="J17" s="338"/>
      <c r="K17" s="339"/>
      <c r="L17" s="340"/>
      <c r="M17" s="341"/>
      <c r="N17" s="341"/>
      <c r="O17" s="341"/>
      <c r="P17" s="341"/>
      <c r="Q17" s="341"/>
      <c r="R17" s="341"/>
      <c r="S17" s="341"/>
      <c r="T17" s="341"/>
      <c r="U17" s="341"/>
      <c r="V17" s="341"/>
      <c r="W17" s="341"/>
      <c r="X17" s="342"/>
      <c r="Y17" s="343"/>
      <c r="Z17" s="344"/>
      <c r="AA17" s="344"/>
      <c r="AB17" s="345"/>
      <c r="AC17" s="337"/>
      <c r="AD17" s="338"/>
      <c r="AE17" s="338"/>
      <c r="AF17" s="338"/>
      <c r="AG17" s="339"/>
      <c r="AH17" s="340"/>
      <c r="AI17" s="341"/>
      <c r="AJ17" s="341"/>
      <c r="AK17" s="341"/>
      <c r="AL17" s="341"/>
      <c r="AM17" s="341"/>
      <c r="AN17" s="341"/>
      <c r="AO17" s="341"/>
      <c r="AP17" s="341"/>
      <c r="AQ17" s="341"/>
      <c r="AR17" s="341"/>
      <c r="AS17" s="341"/>
      <c r="AT17" s="342"/>
      <c r="AU17" s="343"/>
      <c r="AV17" s="344"/>
      <c r="AW17" s="344"/>
      <c r="AX17" s="346"/>
      <c r="AY17" s="63">
        <f t="shared" ref="AY17:AY27" si="1">$AY$15</f>
        <v>0</v>
      </c>
    </row>
    <row r="18" spans="1:51" ht="24.75" customHeight="1" x14ac:dyDescent="0.15">
      <c r="A18" s="890"/>
      <c r="B18" s="891"/>
      <c r="C18" s="891"/>
      <c r="D18" s="891"/>
      <c r="E18" s="891"/>
      <c r="F18" s="892"/>
      <c r="G18" s="322"/>
      <c r="H18" s="323"/>
      <c r="I18" s="323"/>
      <c r="J18" s="323"/>
      <c r="K18" s="324"/>
      <c r="L18" s="325"/>
      <c r="M18" s="326"/>
      <c r="N18" s="326"/>
      <c r="O18" s="326"/>
      <c r="P18" s="326"/>
      <c r="Q18" s="326"/>
      <c r="R18" s="326"/>
      <c r="S18" s="326"/>
      <c r="T18" s="326"/>
      <c r="U18" s="326"/>
      <c r="V18" s="326"/>
      <c r="W18" s="326"/>
      <c r="X18" s="327"/>
      <c r="Y18" s="328"/>
      <c r="Z18" s="329"/>
      <c r="AA18" s="329"/>
      <c r="AB18" s="330"/>
      <c r="AC18" s="322"/>
      <c r="AD18" s="323"/>
      <c r="AE18" s="323"/>
      <c r="AF18" s="323"/>
      <c r="AG18" s="324"/>
      <c r="AH18" s="325"/>
      <c r="AI18" s="326"/>
      <c r="AJ18" s="326"/>
      <c r="AK18" s="326"/>
      <c r="AL18" s="326"/>
      <c r="AM18" s="326"/>
      <c r="AN18" s="326"/>
      <c r="AO18" s="326"/>
      <c r="AP18" s="326"/>
      <c r="AQ18" s="326"/>
      <c r="AR18" s="326"/>
      <c r="AS18" s="326"/>
      <c r="AT18" s="327"/>
      <c r="AU18" s="328"/>
      <c r="AV18" s="329"/>
      <c r="AW18" s="329"/>
      <c r="AX18" s="331"/>
      <c r="AY18" s="63">
        <f t="shared" si="1"/>
        <v>0</v>
      </c>
    </row>
    <row r="19" spans="1:51" ht="24.75" customHeight="1" x14ac:dyDescent="0.15">
      <c r="A19" s="890"/>
      <c r="B19" s="891"/>
      <c r="C19" s="891"/>
      <c r="D19" s="891"/>
      <c r="E19" s="891"/>
      <c r="F19" s="892"/>
      <c r="G19" s="322"/>
      <c r="H19" s="323"/>
      <c r="I19" s="323"/>
      <c r="J19" s="323"/>
      <c r="K19" s="324"/>
      <c r="L19" s="325"/>
      <c r="M19" s="326"/>
      <c r="N19" s="326"/>
      <c r="O19" s="326"/>
      <c r="P19" s="326"/>
      <c r="Q19" s="326"/>
      <c r="R19" s="326"/>
      <c r="S19" s="326"/>
      <c r="T19" s="326"/>
      <c r="U19" s="326"/>
      <c r="V19" s="326"/>
      <c r="W19" s="326"/>
      <c r="X19" s="327"/>
      <c r="Y19" s="328"/>
      <c r="Z19" s="329"/>
      <c r="AA19" s="329"/>
      <c r="AB19" s="330"/>
      <c r="AC19" s="322"/>
      <c r="AD19" s="323"/>
      <c r="AE19" s="323"/>
      <c r="AF19" s="323"/>
      <c r="AG19" s="324"/>
      <c r="AH19" s="325"/>
      <c r="AI19" s="326"/>
      <c r="AJ19" s="326"/>
      <c r="AK19" s="326"/>
      <c r="AL19" s="326"/>
      <c r="AM19" s="326"/>
      <c r="AN19" s="326"/>
      <c r="AO19" s="326"/>
      <c r="AP19" s="326"/>
      <c r="AQ19" s="326"/>
      <c r="AR19" s="326"/>
      <c r="AS19" s="326"/>
      <c r="AT19" s="327"/>
      <c r="AU19" s="328"/>
      <c r="AV19" s="329"/>
      <c r="AW19" s="329"/>
      <c r="AX19" s="331"/>
      <c r="AY19" s="63">
        <f t="shared" si="1"/>
        <v>0</v>
      </c>
    </row>
    <row r="20" spans="1:51" ht="24.75" customHeight="1" x14ac:dyDescent="0.15">
      <c r="A20" s="890"/>
      <c r="B20" s="891"/>
      <c r="C20" s="891"/>
      <c r="D20" s="891"/>
      <c r="E20" s="891"/>
      <c r="F20" s="892"/>
      <c r="G20" s="322"/>
      <c r="H20" s="323"/>
      <c r="I20" s="323"/>
      <c r="J20" s="323"/>
      <c r="K20" s="324"/>
      <c r="L20" s="325"/>
      <c r="M20" s="326"/>
      <c r="N20" s="326"/>
      <c r="O20" s="326"/>
      <c r="P20" s="326"/>
      <c r="Q20" s="326"/>
      <c r="R20" s="326"/>
      <c r="S20" s="326"/>
      <c r="T20" s="326"/>
      <c r="U20" s="326"/>
      <c r="V20" s="326"/>
      <c r="W20" s="326"/>
      <c r="X20" s="327"/>
      <c r="Y20" s="328"/>
      <c r="Z20" s="329"/>
      <c r="AA20" s="329"/>
      <c r="AB20" s="330"/>
      <c r="AC20" s="322"/>
      <c r="AD20" s="323"/>
      <c r="AE20" s="323"/>
      <c r="AF20" s="323"/>
      <c r="AG20" s="324"/>
      <c r="AH20" s="325"/>
      <c r="AI20" s="326"/>
      <c r="AJ20" s="326"/>
      <c r="AK20" s="326"/>
      <c r="AL20" s="326"/>
      <c r="AM20" s="326"/>
      <c r="AN20" s="326"/>
      <c r="AO20" s="326"/>
      <c r="AP20" s="326"/>
      <c r="AQ20" s="326"/>
      <c r="AR20" s="326"/>
      <c r="AS20" s="326"/>
      <c r="AT20" s="327"/>
      <c r="AU20" s="328"/>
      <c r="AV20" s="329"/>
      <c r="AW20" s="329"/>
      <c r="AX20" s="331"/>
      <c r="AY20" s="63">
        <f t="shared" si="1"/>
        <v>0</v>
      </c>
    </row>
    <row r="21" spans="1:51" ht="24.75" customHeight="1" x14ac:dyDescent="0.15">
      <c r="A21" s="890"/>
      <c r="B21" s="891"/>
      <c r="C21" s="891"/>
      <c r="D21" s="891"/>
      <c r="E21" s="891"/>
      <c r="F21" s="892"/>
      <c r="G21" s="322"/>
      <c r="H21" s="323"/>
      <c r="I21" s="323"/>
      <c r="J21" s="323"/>
      <c r="K21" s="324"/>
      <c r="L21" s="325"/>
      <c r="M21" s="326"/>
      <c r="N21" s="326"/>
      <c r="O21" s="326"/>
      <c r="P21" s="326"/>
      <c r="Q21" s="326"/>
      <c r="R21" s="326"/>
      <c r="S21" s="326"/>
      <c r="T21" s="326"/>
      <c r="U21" s="326"/>
      <c r="V21" s="326"/>
      <c r="W21" s="326"/>
      <c r="X21" s="327"/>
      <c r="Y21" s="328"/>
      <c r="Z21" s="329"/>
      <c r="AA21" s="329"/>
      <c r="AB21" s="330"/>
      <c r="AC21" s="322"/>
      <c r="AD21" s="323"/>
      <c r="AE21" s="323"/>
      <c r="AF21" s="323"/>
      <c r="AG21" s="324"/>
      <c r="AH21" s="325"/>
      <c r="AI21" s="326"/>
      <c r="AJ21" s="326"/>
      <c r="AK21" s="326"/>
      <c r="AL21" s="326"/>
      <c r="AM21" s="326"/>
      <c r="AN21" s="326"/>
      <c r="AO21" s="326"/>
      <c r="AP21" s="326"/>
      <c r="AQ21" s="326"/>
      <c r="AR21" s="326"/>
      <c r="AS21" s="326"/>
      <c r="AT21" s="327"/>
      <c r="AU21" s="328"/>
      <c r="AV21" s="329"/>
      <c r="AW21" s="329"/>
      <c r="AX21" s="331"/>
      <c r="AY21" s="63">
        <f t="shared" si="1"/>
        <v>0</v>
      </c>
    </row>
    <row r="22" spans="1:51" ht="24.75" customHeight="1" x14ac:dyDescent="0.15">
      <c r="A22" s="890"/>
      <c r="B22" s="891"/>
      <c r="C22" s="891"/>
      <c r="D22" s="891"/>
      <c r="E22" s="891"/>
      <c r="F22" s="892"/>
      <c r="G22" s="322"/>
      <c r="H22" s="323"/>
      <c r="I22" s="323"/>
      <c r="J22" s="323"/>
      <c r="K22" s="324"/>
      <c r="L22" s="325"/>
      <c r="M22" s="326"/>
      <c r="N22" s="326"/>
      <c r="O22" s="326"/>
      <c r="P22" s="326"/>
      <c r="Q22" s="326"/>
      <c r="R22" s="326"/>
      <c r="S22" s="326"/>
      <c r="T22" s="326"/>
      <c r="U22" s="326"/>
      <c r="V22" s="326"/>
      <c r="W22" s="326"/>
      <c r="X22" s="327"/>
      <c r="Y22" s="328"/>
      <c r="Z22" s="329"/>
      <c r="AA22" s="329"/>
      <c r="AB22" s="330"/>
      <c r="AC22" s="322"/>
      <c r="AD22" s="323"/>
      <c r="AE22" s="323"/>
      <c r="AF22" s="323"/>
      <c r="AG22" s="324"/>
      <c r="AH22" s="325"/>
      <c r="AI22" s="326"/>
      <c r="AJ22" s="326"/>
      <c r="AK22" s="326"/>
      <c r="AL22" s="326"/>
      <c r="AM22" s="326"/>
      <c r="AN22" s="326"/>
      <c r="AO22" s="326"/>
      <c r="AP22" s="326"/>
      <c r="AQ22" s="326"/>
      <c r="AR22" s="326"/>
      <c r="AS22" s="326"/>
      <c r="AT22" s="327"/>
      <c r="AU22" s="328"/>
      <c r="AV22" s="329"/>
      <c r="AW22" s="329"/>
      <c r="AX22" s="331"/>
      <c r="AY22" s="63">
        <f t="shared" si="1"/>
        <v>0</v>
      </c>
    </row>
    <row r="23" spans="1:51" ht="24.75" customHeight="1" x14ac:dyDescent="0.15">
      <c r="A23" s="890"/>
      <c r="B23" s="891"/>
      <c r="C23" s="891"/>
      <c r="D23" s="891"/>
      <c r="E23" s="891"/>
      <c r="F23" s="892"/>
      <c r="G23" s="322"/>
      <c r="H23" s="323"/>
      <c r="I23" s="323"/>
      <c r="J23" s="323"/>
      <c r="K23" s="324"/>
      <c r="L23" s="325"/>
      <c r="M23" s="326"/>
      <c r="N23" s="326"/>
      <c r="O23" s="326"/>
      <c r="P23" s="326"/>
      <c r="Q23" s="326"/>
      <c r="R23" s="326"/>
      <c r="S23" s="326"/>
      <c r="T23" s="326"/>
      <c r="U23" s="326"/>
      <c r="V23" s="326"/>
      <c r="W23" s="326"/>
      <c r="X23" s="327"/>
      <c r="Y23" s="328"/>
      <c r="Z23" s="329"/>
      <c r="AA23" s="329"/>
      <c r="AB23" s="330"/>
      <c r="AC23" s="322"/>
      <c r="AD23" s="323"/>
      <c r="AE23" s="323"/>
      <c r="AF23" s="323"/>
      <c r="AG23" s="324"/>
      <c r="AH23" s="325"/>
      <c r="AI23" s="326"/>
      <c r="AJ23" s="326"/>
      <c r="AK23" s="326"/>
      <c r="AL23" s="326"/>
      <c r="AM23" s="326"/>
      <c r="AN23" s="326"/>
      <c r="AO23" s="326"/>
      <c r="AP23" s="326"/>
      <c r="AQ23" s="326"/>
      <c r="AR23" s="326"/>
      <c r="AS23" s="326"/>
      <c r="AT23" s="327"/>
      <c r="AU23" s="328"/>
      <c r="AV23" s="329"/>
      <c r="AW23" s="329"/>
      <c r="AX23" s="331"/>
      <c r="AY23" s="63">
        <f t="shared" si="1"/>
        <v>0</v>
      </c>
    </row>
    <row r="24" spans="1:51" ht="24.75" customHeight="1" x14ac:dyDescent="0.15">
      <c r="A24" s="890"/>
      <c r="B24" s="891"/>
      <c r="C24" s="891"/>
      <c r="D24" s="891"/>
      <c r="E24" s="891"/>
      <c r="F24" s="892"/>
      <c r="G24" s="322"/>
      <c r="H24" s="323"/>
      <c r="I24" s="323"/>
      <c r="J24" s="323"/>
      <c r="K24" s="324"/>
      <c r="L24" s="325"/>
      <c r="M24" s="326"/>
      <c r="N24" s="326"/>
      <c r="O24" s="326"/>
      <c r="P24" s="326"/>
      <c r="Q24" s="326"/>
      <c r="R24" s="326"/>
      <c r="S24" s="326"/>
      <c r="T24" s="326"/>
      <c r="U24" s="326"/>
      <c r="V24" s="326"/>
      <c r="W24" s="326"/>
      <c r="X24" s="327"/>
      <c r="Y24" s="328"/>
      <c r="Z24" s="329"/>
      <c r="AA24" s="329"/>
      <c r="AB24" s="330"/>
      <c r="AC24" s="322"/>
      <c r="AD24" s="323"/>
      <c r="AE24" s="323"/>
      <c r="AF24" s="323"/>
      <c r="AG24" s="324"/>
      <c r="AH24" s="325"/>
      <c r="AI24" s="326"/>
      <c r="AJ24" s="326"/>
      <c r="AK24" s="326"/>
      <c r="AL24" s="326"/>
      <c r="AM24" s="326"/>
      <c r="AN24" s="326"/>
      <c r="AO24" s="326"/>
      <c r="AP24" s="326"/>
      <c r="AQ24" s="326"/>
      <c r="AR24" s="326"/>
      <c r="AS24" s="326"/>
      <c r="AT24" s="327"/>
      <c r="AU24" s="328"/>
      <c r="AV24" s="329"/>
      <c r="AW24" s="329"/>
      <c r="AX24" s="331"/>
      <c r="AY24" s="63">
        <f t="shared" si="1"/>
        <v>0</v>
      </c>
    </row>
    <row r="25" spans="1:51" ht="24.75" customHeight="1" x14ac:dyDescent="0.15">
      <c r="A25" s="890"/>
      <c r="B25" s="891"/>
      <c r="C25" s="891"/>
      <c r="D25" s="891"/>
      <c r="E25" s="891"/>
      <c r="F25" s="892"/>
      <c r="G25" s="322"/>
      <c r="H25" s="323"/>
      <c r="I25" s="323"/>
      <c r="J25" s="323"/>
      <c r="K25" s="324"/>
      <c r="L25" s="325"/>
      <c r="M25" s="326"/>
      <c r="N25" s="326"/>
      <c r="O25" s="326"/>
      <c r="P25" s="326"/>
      <c r="Q25" s="326"/>
      <c r="R25" s="326"/>
      <c r="S25" s="326"/>
      <c r="T25" s="326"/>
      <c r="U25" s="326"/>
      <c r="V25" s="326"/>
      <c r="W25" s="326"/>
      <c r="X25" s="327"/>
      <c r="Y25" s="328"/>
      <c r="Z25" s="329"/>
      <c r="AA25" s="329"/>
      <c r="AB25" s="330"/>
      <c r="AC25" s="322"/>
      <c r="AD25" s="323"/>
      <c r="AE25" s="323"/>
      <c r="AF25" s="323"/>
      <c r="AG25" s="324"/>
      <c r="AH25" s="325"/>
      <c r="AI25" s="326"/>
      <c r="AJ25" s="326"/>
      <c r="AK25" s="326"/>
      <c r="AL25" s="326"/>
      <c r="AM25" s="326"/>
      <c r="AN25" s="326"/>
      <c r="AO25" s="326"/>
      <c r="AP25" s="326"/>
      <c r="AQ25" s="326"/>
      <c r="AR25" s="326"/>
      <c r="AS25" s="326"/>
      <c r="AT25" s="327"/>
      <c r="AU25" s="328"/>
      <c r="AV25" s="329"/>
      <c r="AW25" s="329"/>
      <c r="AX25" s="331"/>
      <c r="AY25" s="63">
        <f t="shared" si="1"/>
        <v>0</v>
      </c>
    </row>
    <row r="26" spans="1:51" ht="24.75" customHeight="1" x14ac:dyDescent="0.15">
      <c r="A26" s="890"/>
      <c r="B26" s="891"/>
      <c r="C26" s="891"/>
      <c r="D26" s="891"/>
      <c r="E26" s="891"/>
      <c r="F26" s="892"/>
      <c r="G26" s="322"/>
      <c r="H26" s="323"/>
      <c r="I26" s="323"/>
      <c r="J26" s="323"/>
      <c r="K26" s="324"/>
      <c r="L26" s="325"/>
      <c r="M26" s="326"/>
      <c r="N26" s="326"/>
      <c r="O26" s="326"/>
      <c r="P26" s="326"/>
      <c r="Q26" s="326"/>
      <c r="R26" s="326"/>
      <c r="S26" s="326"/>
      <c r="T26" s="326"/>
      <c r="U26" s="326"/>
      <c r="V26" s="326"/>
      <c r="W26" s="326"/>
      <c r="X26" s="327"/>
      <c r="Y26" s="328"/>
      <c r="Z26" s="329"/>
      <c r="AA26" s="329"/>
      <c r="AB26" s="330"/>
      <c r="AC26" s="322"/>
      <c r="AD26" s="323"/>
      <c r="AE26" s="323"/>
      <c r="AF26" s="323"/>
      <c r="AG26" s="324"/>
      <c r="AH26" s="325"/>
      <c r="AI26" s="326"/>
      <c r="AJ26" s="326"/>
      <c r="AK26" s="326"/>
      <c r="AL26" s="326"/>
      <c r="AM26" s="326"/>
      <c r="AN26" s="326"/>
      <c r="AO26" s="326"/>
      <c r="AP26" s="326"/>
      <c r="AQ26" s="326"/>
      <c r="AR26" s="326"/>
      <c r="AS26" s="326"/>
      <c r="AT26" s="327"/>
      <c r="AU26" s="328"/>
      <c r="AV26" s="329"/>
      <c r="AW26" s="329"/>
      <c r="AX26" s="331"/>
      <c r="AY26" s="63">
        <f t="shared" si="1"/>
        <v>0</v>
      </c>
    </row>
    <row r="27" spans="1:51" ht="24.75" customHeight="1" thickBot="1" x14ac:dyDescent="0.2">
      <c r="A27" s="890"/>
      <c r="B27" s="891"/>
      <c r="C27" s="891"/>
      <c r="D27" s="891"/>
      <c r="E27" s="891"/>
      <c r="F27" s="892"/>
      <c r="G27" s="313" t="s">
        <v>16</v>
      </c>
      <c r="H27" s="314"/>
      <c r="I27" s="314"/>
      <c r="J27" s="314"/>
      <c r="K27" s="314"/>
      <c r="L27" s="315"/>
      <c r="M27" s="316"/>
      <c r="N27" s="316"/>
      <c r="O27" s="316"/>
      <c r="P27" s="316"/>
      <c r="Q27" s="316"/>
      <c r="R27" s="316"/>
      <c r="S27" s="316"/>
      <c r="T27" s="316"/>
      <c r="U27" s="316"/>
      <c r="V27" s="316"/>
      <c r="W27" s="316"/>
      <c r="X27" s="317"/>
      <c r="Y27" s="318">
        <f>SUM(Y17:AB26)</f>
        <v>0</v>
      </c>
      <c r="Z27" s="319"/>
      <c r="AA27" s="319"/>
      <c r="AB27" s="320"/>
      <c r="AC27" s="313" t="s">
        <v>16</v>
      </c>
      <c r="AD27" s="314"/>
      <c r="AE27" s="314"/>
      <c r="AF27" s="314"/>
      <c r="AG27" s="314"/>
      <c r="AH27" s="315"/>
      <c r="AI27" s="316"/>
      <c r="AJ27" s="316"/>
      <c r="AK27" s="316"/>
      <c r="AL27" s="316"/>
      <c r="AM27" s="316"/>
      <c r="AN27" s="316"/>
      <c r="AO27" s="316"/>
      <c r="AP27" s="316"/>
      <c r="AQ27" s="316"/>
      <c r="AR27" s="316"/>
      <c r="AS27" s="316"/>
      <c r="AT27" s="317"/>
      <c r="AU27" s="318">
        <f>SUM(AU17:AX26)</f>
        <v>0</v>
      </c>
      <c r="AV27" s="319"/>
      <c r="AW27" s="319"/>
      <c r="AX27" s="321"/>
      <c r="AY27" s="63">
        <f t="shared" si="1"/>
        <v>0</v>
      </c>
    </row>
    <row r="28" spans="1:51" ht="30" customHeight="1" x14ac:dyDescent="0.15">
      <c r="A28" s="890"/>
      <c r="B28" s="891"/>
      <c r="C28" s="891"/>
      <c r="D28" s="891"/>
      <c r="E28" s="891"/>
      <c r="F28" s="892"/>
      <c r="G28" s="347" t="s">
        <v>225</v>
      </c>
      <c r="H28" s="348"/>
      <c r="I28" s="348"/>
      <c r="J28" s="348"/>
      <c r="K28" s="348"/>
      <c r="L28" s="348"/>
      <c r="M28" s="348"/>
      <c r="N28" s="348"/>
      <c r="O28" s="348"/>
      <c r="P28" s="348"/>
      <c r="Q28" s="348"/>
      <c r="R28" s="348"/>
      <c r="S28" s="348"/>
      <c r="T28" s="348"/>
      <c r="U28" s="348"/>
      <c r="V28" s="348"/>
      <c r="W28" s="348"/>
      <c r="X28" s="348"/>
      <c r="Y28" s="348"/>
      <c r="Z28" s="348"/>
      <c r="AA28" s="348"/>
      <c r="AB28" s="349"/>
      <c r="AC28" s="347" t="s">
        <v>226</v>
      </c>
      <c r="AD28" s="348"/>
      <c r="AE28" s="348"/>
      <c r="AF28" s="348"/>
      <c r="AG28" s="348"/>
      <c r="AH28" s="348"/>
      <c r="AI28" s="348"/>
      <c r="AJ28" s="348"/>
      <c r="AK28" s="348"/>
      <c r="AL28" s="348"/>
      <c r="AM28" s="348"/>
      <c r="AN28" s="348"/>
      <c r="AO28" s="348"/>
      <c r="AP28" s="348"/>
      <c r="AQ28" s="348"/>
      <c r="AR28" s="348"/>
      <c r="AS28" s="348"/>
      <c r="AT28" s="348"/>
      <c r="AU28" s="348"/>
      <c r="AV28" s="348"/>
      <c r="AW28" s="348"/>
      <c r="AX28" s="350"/>
      <c r="AY28" s="63">
        <f>COUNTA($G$30,$AC$30)</f>
        <v>0</v>
      </c>
    </row>
    <row r="29" spans="1:51" ht="24.75" customHeight="1" x14ac:dyDescent="0.15">
      <c r="A29" s="890"/>
      <c r="B29" s="891"/>
      <c r="C29" s="891"/>
      <c r="D29" s="891"/>
      <c r="E29" s="891"/>
      <c r="F29" s="892"/>
      <c r="G29" s="351" t="s">
        <v>13</v>
      </c>
      <c r="H29" s="352"/>
      <c r="I29" s="352"/>
      <c r="J29" s="352"/>
      <c r="K29" s="352"/>
      <c r="L29" s="353" t="s">
        <v>14</v>
      </c>
      <c r="M29" s="352"/>
      <c r="N29" s="352"/>
      <c r="O29" s="352"/>
      <c r="P29" s="352"/>
      <c r="Q29" s="352"/>
      <c r="R29" s="352"/>
      <c r="S29" s="352"/>
      <c r="T29" s="352"/>
      <c r="U29" s="352"/>
      <c r="V29" s="352"/>
      <c r="W29" s="352"/>
      <c r="X29" s="354"/>
      <c r="Y29" s="355" t="s">
        <v>15</v>
      </c>
      <c r="Z29" s="356"/>
      <c r="AA29" s="356"/>
      <c r="AB29" s="357"/>
      <c r="AC29" s="351" t="s">
        <v>13</v>
      </c>
      <c r="AD29" s="352"/>
      <c r="AE29" s="352"/>
      <c r="AF29" s="352"/>
      <c r="AG29" s="352"/>
      <c r="AH29" s="353" t="s">
        <v>14</v>
      </c>
      <c r="AI29" s="352"/>
      <c r="AJ29" s="352"/>
      <c r="AK29" s="352"/>
      <c r="AL29" s="352"/>
      <c r="AM29" s="352"/>
      <c r="AN29" s="352"/>
      <c r="AO29" s="352"/>
      <c r="AP29" s="352"/>
      <c r="AQ29" s="352"/>
      <c r="AR29" s="352"/>
      <c r="AS29" s="352"/>
      <c r="AT29" s="354"/>
      <c r="AU29" s="355" t="s">
        <v>15</v>
      </c>
      <c r="AV29" s="356"/>
      <c r="AW29" s="356"/>
      <c r="AX29" s="358"/>
      <c r="AY29" s="63">
        <f>$AY$28</f>
        <v>0</v>
      </c>
    </row>
    <row r="30" spans="1:51" ht="24.75" customHeight="1" x14ac:dyDescent="0.15">
      <c r="A30" s="890"/>
      <c r="B30" s="891"/>
      <c r="C30" s="891"/>
      <c r="D30" s="891"/>
      <c r="E30" s="891"/>
      <c r="F30" s="892"/>
      <c r="G30" s="337"/>
      <c r="H30" s="338"/>
      <c r="I30" s="338"/>
      <c r="J30" s="338"/>
      <c r="K30" s="339"/>
      <c r="L30" s="340"/>
      <c r="M30" s="341"/>
      <c r="N30" s="341"/>
      <c r="O30" s="341"/>
      <c r="P30" s="341"/>
      <c r="Q30" s="341"/>
      <c r="R30" s="341"/>
      <c r="S30" s="341"/>
      <c r="T30" s="341"/>
      <c r="U30" s="341"/>
      <c r="V30" s="341"/>
      <c r="W30" s="341"/>
      <c r="X30" s="342"/>
      <c r="Y30" s="343"/>
      <c r="Z30" s="344"/>
      <c r="AA30" s="344"/>
      <c r="AB30" s="345"/>
      <c r="AC30" s="337"/>
      <c r="AD30" s="338"/>
      <c r="AE30" s="338"/>
      <c r="AF30" s="338"/>
      <c r="AG30" s="339"/>
      <c r="AH30" s="340"/>
      <c r="AI30" s="341"/>
      <c r="AJ30" s="341"/>
      <c r="AK30" s="341"/>
      <c r="AL30" s="341"/>
      <c r="AM30" s="341"/>
      <c r="AN30" s="341"/>
      <c r="AO30" s="341"/>
      <c r="AP30" s="341"/>
      <c r="AQ30" s="341"/>
      <c r="AR30" s="341"/>
      <c r="AS30" s="341"/>
      <c r="AT30" s="342"/>
      <c r="AU30" s="343"/>
      <c r="AV30" s="344"/>
      <c r="AW30" s="344"/>
      <c r="AX30" s="346"/>
      <c r="AY30" s="63">
        <f t="shared" ref="AY30:AY40" si="2">$AY$28</f>
        <v>0</v>
      </c>
    </row>
    <row r="31" spans="1:51" ht="24.75" customHeight="1" x14ac:dyDescent="0.15">
      <c r="A31" s="890"/>
      <c r="B31" s="891"/>
      <c r="C31" s="891"/>
      <c r="D31" s="891"/>
      <c r="E31" s="891"/>
      <c r="F31" s="892"/>
      <c r="G31" s="322"/>
      <c r="H31" s="323"/>
      <c r="I31" s="323"/>
      <c r="J31" s="323"/>
      <c r="K31" s="324"/>
      <c r="L31" s="325"/>
      <c r="M31" s="326"/>
      <c r="N31" s="326"/>
      <c r="O31" s="326"/>
      <c r="P31" s="326"/>
      <c r="Q31" s="326"/>
      <c r="R31" s="326"/>
      <c r="S31" s="326"/>
      <c r="T31" s="326"/>
      <c r="U31" s="326"/>
      <c r="V31" s="326"/>
      <c r="W31" s="326"/>
      <c r="X31" s="327"/>
      <c r="Y31" s="328"/>
      <c r="Z31" s="329"/>
      <c r="AA31" s="329"/>
      <c r="AB31" s="330"/>
      <c r="AC31" s="322"/>
      <c r="AD31" s="323"/>
      <c r="AE31" s="323"/>
      <c r="AF31" s="323"/>
      <c r="AG31" s="324"/>
      <c r="AH31" s="325"/>
      <c r="AI31" s="326"/>
      <c r="AJ31" s="326"/>
      <c r="AK31" s="326"/>
      <c r="AL31" s="326"/>
      <c r="AM31" s="326"/>
      <c r="AN31" s="326"/>
      <c r="AO31" s="326"/>
      <c r="AP31" s="326"/>
      <c r="AQ31" s="326"/>
      <c r="AR31" s="326"/>
      <c r="AS31" s="326"/>
      <c r="AT31" s="327"/>
      <c r="AU31" s="328"/>
      <c r="AV31" s="329"/>
      <c r="AW31" s="329"/>
      <c r="AX31" s="331"/>
      <c r="AY31" s="63">
        <f t="shared" si="2"/>
        <v>0</v>
      </c>
    </row>
    <row r="32" spans="1:51" ht="24.75" customHeight="1" x14ac:dyDescent="0.15">
      <c r="A32" s="890"/>
      <c r="B32" s="891"/>
      <c r="C32" s="891"/>
      <c r="D32" s="891"/>
      <c r="E32" s="891"/>
      <c r="F32" s="892"/>
      <c r="G32" s="322"/>
      <c r="H32" s="323"/>
      <c r="I32" s="323"/>
      <c r="J32" s="323"/>
      <c r="K32" s="324"/>
      <c r="L32" s="325"/>
      <c r="M32" s="326"/>
      <c r="N32" s="326"/>
      <c r="O32" s="326"/>
      <c r="P32" s="326"/>
      <c r="Q32" s="326"/>
      <c r="R32" s="326"/>
      <c r="S32" s="326"/>
      <c r="T32" s="326"/>
      <c r="U32" s="326"/>
      <c r="V32" s="326"/>
      <c r="W32" s="326"/>
      <c r="X32" s="327"/>
      <c r="Y32" s="328"/>
      <c r="Z32" s="329"/>
      <c r="AA32" s="329"/>
      <c r="AB32" s="330"/>
      <c r="AC32" s="322"/>
      <c r="AD32" s="323"/>
      <c r="AE32" s="323"/>
      <c r="AF32" s="323"/>
      <c r="AG32" s="324"/>
      <c r="AH32" s="325"/>
      <c r="AI32" s="326"/>
      <c r="AJ32" s="326"/>
      <c r="AK32" s="326"/>
      <c r="AL32" s="326"/>
      <c r="AM32" s="326"/>
      <c r="AN32" s="326"/>
      <c r="AO32" s="326"/>
      <c r="AP32" s="326"/>
      <c r="AQ32" s="326"/>
      <c r="AR32" s="326"/>
      <c r="AS32" s="326"/>
      <c r="AT32" s="327"/>
      <c r="AU32" s="328"/>
      <c r="AV32" s="329"/>
      <c r="AW32" s="329"/>
      <c r="AX32" s="331"/>
      <c r="AY32" s="63">
        <f t="shared" si="2"/>
        <v>0</v>
      </c>
    </row>
    <row r="33" spans="1:51" ht="24.75" customHeight="1" x14ac:dyDescent="0.15">
      <c r="A33" s="890"/>
      <c r="B33" s="891"/>
      <c r="C33" s="891"/>
      <c r="D33" s="891"/>
      <c r="E33" s="891"/>
      <c r="F33" s="892"/>
      <c r="G33" s="322"/>
      <c r="H33" s="323"/>
      <c r="I33" s="323"/>
      <c r="J33" s="323"/>
      <c r="K33" s="324"/>
      <c r="L33" s="325"/>
      <c r="M33" s="326"/>
      <c r="N33" s="326"/>
      <c r="O33" s="326"/>
      <c r="P33" s="326"/>
      <c r="Q33" s="326"/>
      <c r="R33" s="326"/>
      <c r="S33" s="326"/>
      <c r="T33" s="326"/>
      <c r="U33" s="326"/>
      <c r="V33" s="326"/>
      <c r="W33" s="326"/>
      <c r="X33" s="327"/>
      <c r="Y33" s="328"/>
      <c r="Z33" s="329"/>
      <c r="AA33" s="329"/>
      <c r="AB33" s="330"/>
      <c r="AC33" s="322"/>
      <c r="AD33" s="323"/>
      <c r="AE33" s="323"/>
      <c r="AF33" s="323"/>
      <c r="AG33" s="324"/>
      <c r="AH33" s="325"/>
      <c r="AI33" s="326"/>
      <c r="AJ33" s="326"/>
      <c r="AK33" s="326"/>
      <c r="AL33" s="326"/>
      <c r="AM33" s="326"/>
      <c r="AN33" s="326"/>
      <c r="AO33" s="326"/>
      <c r="AP33" s="326"/>
      <c r="AQ33" s="326"/>
      <c r="AR33" s="326"/>
      <c r="AS33" s="326"/>
      <c r="AT33" s="327"/>
      <c r="AU33" s="328"/>
      <c r="AV33" s="329"/>
      <c r="AW33" s="329"/>
      <c r="AX33" s="331"/>
      <c r="AY33" s="63">
        <f t="shared" si="2"/>
        <v>0</v>
      </c>
    </row>
    <row r="34" spans="1:51" ht="24.75" customHeight="1" x14ac:dyDescent="0.15">
      <c r="A34" s="890"/>
      <c r="B34" s="891"/>
      <c r="C34" s="891"/>
      <c r="D34" s="891"/>
      <c r="E34" s="891"/>
      <c r="F34" s="892"/>
      <c r="G34" s="322"/>
      <c r="H34" s="323"/>
      <c r="I34" s="323"/>
      <c r="J34" s="323"/>
      <c r="K34" s="324"/>
      <c r="L34" s="325"/>
      <c r="M34" s="326"/>
      <c r="N34" s="326"/>
      <c r="O34" s="326"/>
      <c r="P34" s="326"/>
      <c r="Q34" s="326"/>
      <c r="R34" s="326"/>
      <c r="S34" s="326"/>
      <c r="T34" s="326"/>
      <c r="U34" s="326"/>
      <c r="V34" s="326"/>
      <c r="W34" s="326"/>
      <c r="X34" s="327"/>
      <c r="Y34" s="328"/>
      <c r="Z34" s="329"/>
      <c r="AA34" s="329"/>
      <c r="AB34" s="330"/>
      <c r="AC34" s="322"/>
      <c r="AD34" s="323"/>
      <c r="AE34" s="323"/>
      <c r="AF34" s="323"/>
      <c r="AG34" s="324"/>
      <c r="AH34" s="325"/>
      <c r="AI34" s="326"/>
      <c r="AJ34" s="326"/>
      <c r="AK34" s="326"/>
      <c r="AL34" s="326"/>
      <c r="AM34" s="326"/>
      <c r="AN34" s="326"/>
      <c r="AO34" s="326"/>
      <c r="AP34" s="326"/>
      <c r="AQ34" s="326"/>
      <c r="AR34" s="326"/>
      <c r="AS34" s="326"/>
      <c r="AT34" s="327"/>
      <c r="AU34" s="328"/>
      <c r="AV34" s="329"/>
      <c r="AW34" s="329"/>
      <c r="AX34" s="331"/>
      <c r="AY34" s="63">
        <f t="shared" si="2"/>
        <v>0</v>
      </c>
    </row>
    <row r="35" spans="1:51" ht="24.75" customHeight="1" x14ac:dyDescent="0.15">
      <c r="A35" s="890"/>
      <c r="B35" s="891"/>
      <c r="C35" s="891"/>
      <c r="D35" s="891"/>
      <c r="E35" s="891"/>
      <c r="F35" s="892"/>
      <c r="G35" s="322"/>
      <c r="H35" s="323"/>
      <c r="I35" s="323"/>
      <c r="J35" s="323"/>
      <c r="K35" s="324"/>
      <c r="L35" s="325"/>
      <c r="M35" s="326"/>
      <c r="N35" s="326"/>
      <c r="O35" s="326"/>
      <c r="P35" s="326"/>
      <c r="Q35" s="326"/>
      <c r="R35" s="326"/>
      <c r="S35" s="326"/>
      <c r="T35" s="326"/>
      <c r="U35" s="326"/>
      <c r="V35" s="326"/>
      <c r="W35" s="326"/>
      <c r="X35" s="327"/>
      <c r="Y35" s="328"/>
      <c r="Z35" s="329"/>
      <c r="AA35" s="329"/>
      <c r="AB35" s="330"/>
      <c r="AC35" s="322"/>
      <c r="AD35" s="323"/>
      <c r="AE35" s="323"/>
      <c r="AF35" s="323"/>
      <c r="AG35" s="324"/>
      <c r="AH35" s="325"/>
      <c r="AI35" s="326"/>
      <c r="AJ35" s="326"/>
      <c r="AK35" s="326"/>
      <c r="AL35" s="326"/>
      <c r="AM35" s="326"/>
      <c r="AN35" s="326"/>
      <c r="AO35" s="326"/>
      <c r="AP35" s="326"/>
      <c r="AQ35" s="326"/>
      <c r="AR35" s="326"/>
      <c r="AS35" s="326"/>
      <c r="AT35" s="327"/>
      <c r="AU35" s="328"/>
      <c r="AV35" s="329"/>
      <c r="AW35" s="329"/>
      <c r="AX35" s="331"/>
      <c r="AY35" s="63">
        <f t="shared" si="2"/>
        <v>0</v>
      </c>
    </row>
    <row r="36" spans="1:51" ht="24.75" customHeight="1" x14ac:dyDescent="0.15">
      <c r="A36" s="890"/>
      <c r="B36" s="891"/>
      <c r="C36" s="891"/>
      <c r="D36" s="891"/>
      <c r="E36" s="891"/>
      <c r="F36" s="892"/>
      <c r="G36" s="322"/>
      <c r="H36" s="323"/>
      <c r="I36" s="323"/>
      <c r="J36" s="323"/>
      <c r="K36" s="324"/>
      <c r="L36" s="325"/>
      <c r="M36" s="326"/>
      <c r="N36" s="326"/>
      <c r="O36" s="326"/>
      <c r="P36" s="326"/>
      <c r="Q36" s="326"/>
      <c r="R36" s="326"/>
      <c r="S36" s="326"/>
      <c r="T36" s="326"/>
      <c r="U36" s="326"/>
      <c r="V36" s="326"/>
      <c r="W36" s="326"/>
      <c r="X36" s="327"/>
      <c r="Y36" s="328"/>
      <c r="Z36" s="329"/>
      <c r="AA36" s="329"/>
      <c r="AB36" s="330"/>
      <c r="AC36" s="322"/>
      <c r="AD36" s="323"/>
      <c r="AE36" s="323"/>
      <c r="AF36" s="323"/>
      <c r="AG36" s="324"/>
      <c r="AH36" s="325"/>
      <c r="AI36" s="326"/>
      <c r="AJ36" s="326"/>
      <c r="AK36" s="326"/>
      <c r="AL36" s="326"/>
      <c r="AM36" s="326"/>
      <c r="AN36" s="326"/>
      <c r="AO36" s="326"/>
      <c r="AP36" s="326"/>
      <c r="AQ36" s="326"/>
      <c r="AR36" s="326"/>
      <c r="AS36" s="326"/>
      <c r="AT36" s="327"/>
      <c r="AU36" s="328"/>
      <c r="AV36" s="329"/>
      <c r="AW36" s="329"/>
      <c r="AX36" s="331"/>
      <c r="AY36" s="63">
        <f t="shared" si="2"/>
        <v>0</v>
      </c>
    </row>
    <row r="37" spans="1:51" ht="24.75" customHeight="1" x14ac:dyDescent="0.15">
      <c r="A37" s="890"/>
      <c r="B37" s="891"/>
      <c r="C37" s="891"/>
      <c r="D37" s="891"/>
      <c r="E37" s="891"/>
      <c r="F37" s="892"/>
      <c r="G37" s="322"/>
      <c r="H37" s="323"/>
      <c r="I37" s="323"/>
      <c r="J37" s="323"/>
      <c r="K37" s="324"/>
      <c r="L37" s="325"/>
      <c r="M37" s="326"/>
      <c r="N37" s="326"/>
      <c r="O37" s="326"/>
      <c r="P37" s="326"/>
      <c r="Q37" s="326"/>
      <c r="R37" s="326"/>
      <c r="S37" s="326"/>
      <c r="T37" s="326"/>
      <c r="U37" s="326"/>
      <c r="V37" s="326"/>
      <c r="W37" s="326"/>
      <c r="X37" s="327"/>
      <c r="Y37" s="328"/>
      <c r="Z37" s="329"/>
      <c r="AA37" s="329"/>
      <c r="AB37" s="330"/>
      <c r="AC37" s="322"/>
      <c r="AD37" s="323"/>
      <c r="AE37" s="323"/>
      <c r="AF37" s="323"/>
      <c r="AG37" s="324"/>
      <c r="AH37" s="325"/>
      <c r="AI37" s="326"/>
      <c r="AJ37" s="326"/>
      <c r="AK37" s="326"/>
      <c r="AL37" s="326"/>
      <c r="AM37" s="326"/>
      <c r="AN37" s="326"/>
      <c r="AO37" s="326"/>
      <c r="AP37" s="326"/>
      <c r="AQ37" s="326"/>
      <c r="AR37" s="326"/>
      <c r="AS37" s="326"/>
      <c r="AT37" s="327"/>
      <c r="AU37" s="328"/>
      <c r="AV37" s="329"/>
      <c r="AW37" s="329"/>
      <c r="AX37" s="331"/>
      <c r="AY37" s="63">
        <f t="shared" si="2"/>
        <v>0</v>
      </c>
    </row>
    <row r="38" spans="1:51" ht="24.75" customHeight="1" x14ac:dyDescent="0.15">
      <c r="A38" s="890"/>
      <c r="B38" s="891"/>
      <c r="C38" s="891"/>
      <c r="D38" s="891"/>
      <c r="E38" s="891"/>
      <c r="F38" s="892"/>
      <c r="G38" s="322"/>
      <c r="H38" s="323"/>
      <c r="I38" s="323"/>
      <c r="J38" s="323"/>
      <c r="K38" s="324"/>
      <c r="L38" s="325"/>
      <c r="M38" s="326"/>
      <c r="N38" s="326"/>
      <c r="O38" s="326"/>
      <c r="P38" s="326"/>
      <c r="Q38" s="326"/>
      <c r="R38" s="326"/>
      <c r="S38" s="326"/>
      <c r="T38" s="326"/>
      <c r="U38" s="326"/>
      <c r="V38" s="326"/>
      <c r="W38" s="326"/>
      <c r="X38" s="327"/>
      <c r="Y38" s="328"/>
      <c r="Z38" s="329"/>
      <c r="AA38" s="329"/>
      <c r="AB38" s="330"/>
      <c r="AC38" s="322"/>
      <c r="AD38" s="323"/>
      <c r="AE38" s="323"/>
      <c r="AF38" s="323"/>
      <c r="AG38" s="324"/>
      <c r="AH38" s="325"/>
      <c r="AI38" s="326"/>
      <c r="AJ38" s="326"/>
      <c r="AK38" s="326"/>
      <c r="AL38" s="326"/>
      <c r="AM38" s="326"/>
      <c r="AN38" s="326"/>
      <c r="AO38" s="326"/>
      <c r="AP38" s="326"/>
      <c r="AQ38" s="326"/>
      <c r="AR38" s="326"/>
      <c r="AS38" s="326"/>
      <c r="AT38" s="327"/>
      <c r="AU38" s="328"/>
      <c r="AV38" s="329"/>
      <c r="AW38" s="329"/>
      <c r="AX38" s="331"/>
      <c r="AY38" s="63">
        <f t="shared" si="2"/>
        <v>0</v>
      </c>
    </row>
    <row r="39" spans="1:51" ht="24.75" customHeight="1" x14ac:dyDescent="0.15">
      <c r="A39" s="890"/>
      <c r="B39" s="891"/>
      <c r="C39" s="891"/>
      <c r="D39" s="891"/>
      <c r="E39" s="891"/>
      <c r="F39" s="892"/>
      <c r="G39" s="322"/>
      <c r="H39" s="323"/>
      <c r="I39" s="323"/>
      <c r="J39" s="323"/>
      <c r="K39" s="324"/>
      <c r="L39" s="325"/>
      <c r="M39" s="326"/>
      <c r="N39" s="326"/>
      <c r="O39" s="326"/>
      <c r="P39" s="326"/>
      <c r="Q39" s="326"/>
      <c r="R39" s="326"/>
      <c r="S39" s="326"/>
      <c r="T39" s="326"/>
      <c r="U39" s="326"/>
      <c r="V39" s="326"/>
      <c r="W39" s="326"/>
      <c r="X39" s="327"/>
      <c r="Y39" s="328"/>
      <c r="Z39" s="329"/>
      <c r="AA39" s="329"/>
      <c r="AB39" s="330"/>
      <c r="AC39" s="322"/>
      <c r="AD39" s="323"/>
      <c r="AE39" s="323"/>
      <c r="AF39" s="323"/>
      <c r="AG39" s="324"/>
      <c r="AH39" s="325"/>
      <c r="AI39" s="326"/>
      <c r="AJ39" s="326"/>
      <c r="AK39" s="326"/>
      <c r="AL39" s="326"/>
      <c r="AM39" s="326"/>
      <c r="AN39" s="326"/>
      <c r="AO39" s="326"/>
      <c r="AP39" s="326"/>
      <c r="AQ39" s="326"/>
      <c r="AR39" s="326"/>
      <c r="AS39" s="326"/>
      <c r="AT39" s="327"/>
      <c r="AU39" s="328"/>
      <c r="AV39" s="329"/>
      <c r="AW39" s="329"/>
      <c r="AX39" s="331"/>
      <c r="AY39" s="63">
        <f t="shared" si="2"/>
        <v>0</v>
      </c>
    </row>
    <row r="40" spans="1:51" ht="24.75" customHeight="1" thickBot="1" x14ac:dyDescent="0.2">
      <c r="A40" s="890"/>
      <c r="B40" s="891"/>
      <c r="C40" s="891"/>
      <c r="D40" s="891"/>
      <c r="E40" s="891"/>
      <c r="F40" s="892"/>
      <c r="G40" s="313" t="s">
        <v>16</v>
      </c>
      <c r="H40" s="314"/>
      <c r="I40" s="314"/>
      <c r="J40" s="314"/>
      <c r="K40" s="314"/>
      <c r="L40" s="315"/>
      <c r="M40" s="316"/>
      <c r="N40" s="316"/>
      <c r="O40" s="316"/>
      <c r="P40" s="316"/>
      <c r="Q40" s="316"/>
      <c r="R40" s="316"/>
      <c r="S40" s="316"/>
      <c r="T40" s="316"/>
      <c r="U40" s="316"/>
      <c r="V40" s="316"/>
      <c r="W40" s="316"/>
      <c r="X40" s="317"/>
      <c r="Y40" s="318">
        <f>SUM(Y30:AB39)</f>
        <v>0</v>
      </c>
      <c r="Z40" s="319"/>
      <c r="AA40" s="319"/>
      <c r="AB40" s="320"/>
      <c r="AC40" s="313" t="s">
        <v>16</v>
      </c>
      <c r="AD40" s="314"/>
      <c r="AE40" s="314"/>
      <c r="AF40" s="314"/>
      <c r="AG40" s="314"/>
      <c r="AH40" s="315"/>
      <c r="AI40" s="316"/>
      <c r="AJ40" s="316"/>
      <c r="AK40" s="316"/>
      <c r="AL40" s="316"/>
      <c r="AM40" s="316"/>
      <c r="AN40" s="316"/>
      <c r="AO40" s="316"/>
      <c r="AP40" s="316"/>
      <c r="AQ40" s="316"/>
      <c r="AR40" s="316"/>
      <c r="AS40" s="316"/>
      <c r="AT40" s="317"/>
      <c r="AU40" s="318">
        <f>SUM(AU30:AX39)</f>
        <v>0</v>
      </c>
      <c r="AV40" s="319"/>
      <c r="AW40" s="319"/>
      <c r="AX40" s="321"/>
      <c r="AY40" s="63">
        <f t="shared" si="2"/>
        <v>0</v>
      </c>
    </row>
    <row r="41" spans="1:51" ht="30" customHeight="1" x14ac:dyDescent="0.15">
      <c r="A41" s="890"/>
      <c r="B41" s="891"/>
      <c r="C41" s="891"/>
      <c r="D41" s="891"/>
      <c r="E41" s="891"/>
      <c r="F41" s="892"/>
      <c r="G41" s="347" t="s">
        <v>227</v>
      </c>
      <c r="H41" s="348"/>
      <c r="I41" s="348"/>
      <c r="J41" s="348"/>
      <c r="K41" s="348"/>
      <c r="L41" s="348"/>
      <c r="M41" s="348"/>
      <c r="N41" s="348"/>
      <c r="O41" s="348"/>
      <c r="P41" s="348"/>
      <c r="Q41" s="348"/>
      <c r="R41" s="348"/>
      <c r="S41" s="348"/>
      <c r="T41" s="348"/>
      <c r="U41" s="348"/>
      <c r="V41" s="348"/>
      <c r="W41" s="348"/>
      <c r="X41" s="348"/>
      <c r="Y41" s="348"/>
      <c r="Z41" s="348"/>
      <c r="AA41" s="348"/>
      <c r="AB41" s="349"/>
      <c r="AC41" s="347" t="s">
        <v>228</v>
      </c>
      <c r="AD41" s="348"/>
      <c r="AE41" s="348"/>
      <c r="AF41" s="348"/>
      <c r="AG41" s="348"/>
      <c r="AH41" s="348"/>
      <c r="AI41" s="348"/>
      <c r="AJ41" s="348"/>
      <c r="AK41" s="348"/>
      <c r="AL41" s="348"/>
      <c r="AM41" s="348"/>
      <c r="AN41" s="348"/>
      <c r="AO41" s="348"/>
      <c r="AP41" s="348"/>
      <c r="AQ41" s="348"/>
      <c r="AR41" s="348"/>
      <c r="AS41" s="348"/>
      <c r="AT41" s="348"/>
      <c r="AU41" s="348"/>
      <c r="AV41" s="348"/>
      <c r="AW41" s="348"/>
      <c r="AX41" s="350"/>
      <c r="AY41" s="63">
        <f>COUNTA($G$43,$AC$43)</f>
        <v>0</v>
      </c>
    </row>
    <row r="42" spans="1:51" ht="24.75" customHeight="1" x14ac:dyDescent="0.15">
      <c r="A42" s="890"/>
      <c r="B42" s="891"/>
      <c r="C42" s="891"/>
      <c r="D42" s="891"/>
      <c r="E42" s="891"/>
      <c r="F42" s="892"/>
      <c r="G42" s="351" t="s">
        <v>13</v>
      </c>
      <c r="H42" s="352"/>
      <c r="I42" s="352"/>
      <c r="J42" s="352"/>
      <c r="K42" s="352"/>
      <c r="L42" s="353" t="s">
        <v>14</v>
      </c>
      <c r="M42" s="352"/>
      <c r="N42" s="352"/>
      <c r="O42" s="352"/>
      <c r="P42" s="352"/>
      <c r="Q42" s="352"/>
      <c r="R42" s="352"/>
      <c r="S42" s="352"/>
      <c r="T42" s="352"/>
      <c r="U42" s="352"/>
      <c r="V42" s="352"/>
      <c r="W42" s="352"/>
      <c r="X42" s="354"/>
      <c r="Y42" s="355" t="s">
        <v>15</v>
      </c>
      <c r="Z42" s="356"/>
      <c r="AA42" s="356"/>
      <c r="AB42" s="357"/>
      <c r="AC42" s="351" t="s">
        <v>13</v>
      </c>
      <c r="AD42" s="352"/>
      <c r="AE42" s="352"/>
      <c r="AF42" s="352"/>
      <c r="AG42" s="352"/>
      <c r="AH42" s="353" t="s">
        <v>14</v>
      </c>
      <c r="AI42" s="352"/>
      <c r="AJ42" s="352"/>
      <c r="AK42" s="352"/>
      <c r="AL42" s="352"/>
      <c r="AM42" s="352"/>
      <c r="AN42" s="352"/>
      <c r="AO42" s="352"/>
      <c r="AP42" s="352"/>
      <c r="AQ42" s="352"/>
      <c r="AR42" s="352"/>
      <c r="AS42" s="352"/>
      <c r="AT42" s="354"/>
      <c r="AU42" s="355" t="s">
        <v>15</v>
      </c>
      <c r="AV42" s="356"/>
      <c r="AW42" s="356"/>
      <c r="AX42" s="358"/>
      <c r="AY42" s="63">
        <f>$AY$41</f>
        <v>0</v>
      </c>
    </row>
    <row r="43" spans="1:51" ht="24.75" customHeight="1" x14ac:dyDescent="0.15">
      <c r="A43" s="890"/>
      <c r="B43" s="891"/>
      <c r="C43" s="891"/>
      <c r="D43" s="891"/>
      <c r="E43" s="891"/>
      <c r="F43" s="892"/>
      <c r="G43" s="337"/>
      <c r="H43" s="338"/>
      <c r="I43" s="338"/>
      <c r="J43" s="338"/>
      <c r="K43" s="339"/>
      <c r="L43" s="340"/>
      <c r="M43" s="341"/>
      <c r="N43" s="341"/>
      <c r="O43" s="341"/>
      <c r="P43" s="341"/>
      <c r="Q43" s="341"/>
      <c r="R43" s="341"/>
      <c r="S43" s="341"/>
      <c r="T43" s="341"/>
      <c r="U43" s="341"/>
      <c r="V43" s="341"/>
      <c r="W43" s="341"/>
      <c r="X43" s="342"/>
      <c r="Y43" s="343"/>
      <c r="Z43" s="344"/>
      <c r="AA43" s="344"/>
      <c r="AB43" s="345"/>
      <c r="AC43" s="337"/>
      <c r="AD43" s="338"/>
      <c r="AE43" s="338"/>
      <c r="AF43" s="338"/>
      <c r="AG43" s="339"/>
      <c r="AH43" s="340"/>
      <c r="AI43" s="341"/>
      <c r="AJ43" s="341"/>
      <c r="AK43" s="341"/>
      <c r="AL43" s="341"/>
      <c r="AM43" s="341"/>
      <c r="AN43" s="341"/>
      <c r="AO43" s="341"/>
      <c r="AP43" s="341"/>
      <c r="AQ43" s="341"/>
      <c r="AR43" s="341"/>
      <c r="AS43" s="341"/>
      <c r="AT43" s="342"/>
      <c r="AU43" s="343"/>
      <c r="AV43" s="344"/>
      <c r="AW43" s="344"/>
      <c r="AX43" s="346"/>
      <c r="AY43" s="63">
        <f t="shared" ref="AY43:AY53" si="3">$AY$41</f>
        <v>0</v>
      </c>
    </row>
    <row r="44" spans="1:51" ht="24.75" customHeight="1" x14ac:dyDescent="0.15">
      <c r="A44" s="890"/>
      <c r="B44" s="891"/>
      <c r="C44" s="891"/>
      <c r="D44" s="891"/>
      <c r="E44" s="891"/>
      <c r="F44" s="892"/>
      <c r="G44" s="322"/>
      <c r="H44" s="323"/>
      <c r="I44" s="323"/>
      <c r="J44" s="323"/>
      <c r="K44" s="324"/>
      <c r="L44" s="325"/>
      <c r="M44" s="326"/>
      <c r="N44" s="326"/>
      <c r="O44" s="326"/>
      <c r="P44" s="326"/>
      <c r="Q44" s="326"/>
      <c r="R44" s="326"/>
      <c r="S44" s="326"/>
      <c r="T44" s="326"/>
      <c r="U44" s="326"/>
      <c r="V44" s="326"/>
      <c r="W44" s="326"/>
      <c r="X44" s="327"/>
      <c r="Y44" s="328"/>
      <c r="Z44" s="329"/>
      <c r="AA44" s="329"/>
      <c r="AB44" s="330"/>
      <c r="AC44" s="322"/>
      <c r="AD44" s="323"/>
      <c r="AE44" s="323"/>
      <c r="AF44" s="323"/>
      <c r="AG44" s="324"/>
      <c r="AH44" s="325"/>
      <c r="AI44" s="326"/>
      <c r="AJ44" s="326"/>
      <c r="AK44" s="326"/>
      <c r="AL44" s="326"/>
      <c r="AM44" s="326"/>
      <c r="AN44" s="326"/>
      <c r="AO44" s="326"/>
      <c r="AP44" s="326"/>
      <c r="AQ44" s="326"/>
      <c r="AR44" s="326"/>
      <c r="AS44" s="326"/>
      <c r="AT44" s="327"/>
      <c r="AU44" s="328"/>
      <c r="AV44" s="329"/>
      <c r="AW44" s="329"/>
      <c r="AX44" s="331"/>
      <c r="AY44" s="63">
        <f t="shared" si="3"/>
        <v>0</v>
      </c>
    </row>
    <row r="45" spans="1:51" ht="24.75" customHeight="1" x14ac:dyDescent="0.15">
      <c r="A45" s="890"/>
      <c r="B45" s="891"/>
      <c r="C45" s="891"/>
      <c r="D45" s="891"/>
      <c r="E45" s="891"/>
      <c r="F45" s="892"/>
      <c r="G45" s="322"/>
      <c r="H45" s="323"/>
      <c r="I45" s="323"/>
      <c r="J45" s="323"/>
      <c r="K45" s="324"/>
      <c r="L45" s="325"/>
      <c r="M45" s="326"/>
      <c r="N45" s="326"/>
      <c r="O45" s="326"/>
      <c r="P45" s="326"/>
      <c r="Q45" s="326"/>
      <c r="R45" s="326"/>
      <c r="S45" s="326"/>
      <c r="T45" s="326"/>
      <c r="U45" s="326"/>
      <c r="V45" s="326"/>
      <c r="W45" s="326"/>
      <c r="X45" s="327"/>
      <c r="Y45" s="328"/>
      <c r="Z45" s="329"/>
      <c r="AA45" s="329"/>
      <c r="AB45" s="330"/>
      <c r="AC45" s="322"/>
      <c r="AD45" s="323"/>
      <c r="AE45" s="323"/>
      <c r="AF45" s="323"/>
      <c r="AG45" s="324"/>
      <c r="AH45" s="325"/>
      <c r="AI45" s="326"/>
      <c r="AJ45" s="326"/>
      <c r="AK45" s="326"/>
      <c r="AL45" s="326"/>
      <c r="AM45" s="326"/>
      <c r="AN45" s="326"/>
      <c r="AO45" s="326"/>
      <c r="AP45" s="326"/>
      <c r="AQ45" s="326"/>
      <c r="AR45" s="326"/>
      <c r="AS45" s="326"/>
      <c r="AT45" s="327"/>
      <c r="AU45" s="328"/>
      <c r="AV45" s="329"/>
      <c r="AW45" s="329"/>
      <c r="AX45" s="331"/>
      <c r="AY45" s="63">
        <f t="shared" si="3"/>
        <v>0</v>
      </c>
    </row>
    <row r="46" spans="1:51" ht="24.75" customHeight="1" x14ac:dyDescent="0.15">
      <c r="A46" s="890"/>
      <c r="B46" s="891"/>
      <c r="C46" s="891"/>
      <c r="D46" s="891"/>
      <c r="E46" s="891"/>
      <c r="F46" s="892"/>
      <c r="G46" s="322"/>
      <c r="H46" s="323"/>
      <c r="I46" s="323"/>
      <c r="J46" s="323"/>
      <c r="K46" s="324"/>
      <c r="L46" s="325"/>
      <c r="M46" s="326"/>
      <c r="N46" s="326"/>
      <c r="O46" s="326"/>
      <c r="P46" s="326"/>
      <c r="Q46" s="326"/>
      <c r="R46" s="326"/>
      <c r="S46" s="326"/>
      <c r="T46" s="326"/>
      <c r="U46" s="326"/>
      <c r="V46" s="326"/>
      <c r="W46" s="326"/>
      <c r="X46" s="327"/>
      <c r="Y46" s="328"/>
      <c r="Z46" s="329"/>
      <c r="AA46" s="329"/>
      <c r="AB46" s="330"/>
      <c r="AC46" s="322"/>
      <c r="AD46" s="323"/>
      <c r="AE46" s="323"/>
      <c r="AF46" s="323"/>
      <c r="AG46" s="324"/>
      <c r="AH46" s="325"/>
      <c r="AI46" s="326"/>
      <c r="AJ46" s="326"/>
      <c r="AK46" s="326"/>
      <c r="AL46" s="326"/>
      <c r="AM46" s="326"/>
      <c r="AN46" s="326"/>
      <c r="AO46" s="326"/>
      <c r="AP46" s="326"/>
      <c r="AQ46" s="326"/>
      <c r="AR46" s="326"/>
      <c r="AS46" s="326"/>
      <c r="AT46" s="327"/>
      <c r="AU46" s="328"/>
      <c r="AV46" s="329"/>
      <c r="AW46" s="329"/>
      <c r="AX46" s="331"/>
      <c r="AY46" s="63">
        <f t="shared" si="3"/>
        <v>0</v>
      </c>
    </row>
    <row r="47" spans="1:51" ht="24.75" customHeight="1" x14ac:dyDescent="0.15">
      <c r="A47" s="890"/>
      <c r="B47" s="891"/>
      <c r="C47" s="891"/>
      <c r="D47" s="891"/>
      <c r="E47" s="891"/>
      <c r="F47" s="892"/>
      <c r="G47" s="322"/>
      <c r="H47" s="323"/>
      <c r="I47" s="323"/>
      <c r="J47" s="323"/>
      <c r="K47" s="324"/>
      <c r="L47" s="325"/>
      <c r="M47" s="326"/>
      <c r="N47" s="326"/>
      <c r="O47" s="326"/>
      <c r="P47" s="326"/>
      <c r="Q47" s="326"/>
      <c r="R47" s="326"/>
      <c r="S47" s="326"/>
      <c r="T47" s="326"/>
      <c r="U47" s="326"/>
      <c r="V47" s="326"/>
      <c r="W47" s="326"/>
      <c r="X47" s="327"/>
      <c r="Y47" s="328"/>
      <c r="Z47" s="329"/>
      <c r="AA47" s="329"/>
      <c r="AB47" s="330"/>
      <c r="AC47" s="322"/>
      <c r="AD47" s="323"/>
      <c r="AE47" s="323"/>
      <c r="AF47" s="323"/>
      <c r="AG47" s="324"/>
      <c r="AH47" s="325"/>
      <c r="AI47" s="326"/>
      <c r="AJ47" s="326"/>
      <c r="AK47" s="326"/>
      <c r="AL47" s="326"/>
      <c r="AM47" s="326"/>
      <c r="AN47" s="326"/>
      <c r="AO47" s="326"/>
      <c r="AP47" s="326"/>
      <c r="AQ47" s="326"/>
      <c r="AR47" s="326"/>
      <c r="AS47" s="326"/>
      <c r="AT47" s="327"/>
      <c r="AU47" s="328"/>
      <c r="AV47" s="329"/>
      <c r="AW47" s="329"/>
      <c r="AX47" s="331"/>
      <c r="AY47" s="63">
        <f t="shared" si="3"/>
        <v>0</v>
      </c>
    </row>
    <row r="48" spans="1:51" ht="24.75" customHeight="1" x14ac:dyDescent="0.15">
      <c r="A48" s="890"/>
      <c r="B48" s="891"/>
      <c r="C48" s="891"/>
      <c r="D48" s="891"/>
      <c r="E48" s="891"/>
      <c r="F48" s="892"/>
      <c r="G48" s="322"/>
      <c r="H48" s="323"/>
      <c r="I48" s="323"/>
      <c r="J48" s="323"/>
      <c r="K48" s="324"/>
      <c r="L48" s="325"/>
      <c r="M48" s="326"/>
      <c r="N48" s="326"/>
      <c r="O48" s="326"/>
      <c r="P48" s="326"/>
      <c r="Q48" s="326"/>
      <c r="R48" s="326"/>
      <c r="S48" s="326"/>
      <c r="T48" s="326"/>
      <c r="U48" s="326"/>
      <c r="V48" s="326"/>
      <c r="W48" s="326"/>
      <c r="X48" s="327"/>
      <c r="Y48" s="328"/>
      <c r="Z48" s="329"/>
      <c r="AA48" s="329"/>
      <c r="AB48" s="330"/>
      <c r="AC48" s="322"/>
      <c r="AD48" s="323"/>
      <c r="AE48" s="323"/>
      <c r="AF48" s="323"/>
      <c r="AG48" s="324"/>
      <c r="AH48" s="325"/>
      <c r="AI48" s="326"/>
      <c r="AJ48" s="326"/>
      <c r="AK48" s="326"/>
      <c r="AL48" s="326"/>
      <c r="AM48" s="326"/>
      <c r="AN48" s="326"/>
      <c r="AO48" s="326"/>
      <c r="AP48" s="326"/>
      <c r="AQ48" s="326"/>
      <c r="AR48" s="326"/>
      <c r="AS48" s="326"/>
      <c r="AT48" s="327"/>
      <c r="AU48" s="328"/>
      <c r="AV48" s="329"/>
      <c r="AW48" s="329"/>
      <c r="AX48" s="331"/>
      <c r="AY48" s="63">
        <f t="shared" si="3"/>
        <v>0</v>
      </c>
    </row>
    <row r="49" spans="1:51" ht="24.75" customHeight="1" x14ac:dyDescent="0.15">
      <c r="A49" s="890"/>
      <c r="B49" s="891"/>
      <c r="C49" s="891"/>
      <c r="D49" s="891"/>
      <c r="E49" s="891"/>
      <c r="F49" s="892"/>
      <c r="G49" s="322"/>
      <c r="H49" s="323"/>
      <c r="I49" s="323"/>
      <c r="J49" s="323"/>
      <c r="K49" s="324"/>
      <c r="L49" s="325"/>
      <c r="M49" s="326"/>
      <c r="N49" s="326"/>
      <c r="O49" s="326"/>
      <c r="P49" s="326"/>
      <c r="Q49" s="326"/>
      <c r="R49" s="326"/>
      <c r="S49" s="326"/>
      <c r="T49" s="326"/>
      <c r="U49" s="326"/>
      <c r="V49" s="326"/>
      <c r="W49" s="326"/>
      <c r="X49" s="327"/>
      <c r="Y49" s="328"/>
      <c r="Z49" s="329"/>
      <c r="AA49" s="329"/>
      <c r="AB49" s="330"/>
      <c r="AC49" s="322"/>
      <c r="AD49" s="323"/>
      <c r="AE49" s="323"/>
      <c r="AF49" s="323"/>
      <c r="AG49" s="324"/>
      <c r="AH49" s="325"/>
      <c r="AI49" s="326"/>
      <c r="AJ49" s="326"/>
      <c r="AK49" s="326"/>
      <c r="AL49" s="326"/>
      <c r="AM49" s="326"/>
      <c r="AN49" s="326"/>
      <c r="AO49" s="326"/>
      <c r="AP49" s="326"/>
      <c r="AQ49" s="326"/>
      <c r="AR49" s="326"/>
      <c r="AS49" s="326"/>
      <c r="AT49" s="327"/>
      <c r="AU49" s="328"/>
      <c r="AV49" s="329"/>
      <c r="AW49" s="329"/>
      <c r="AX49" s="331"/>
      <c r="AY49" s="63">
        <f t="shared" si="3"/>
        <v>0</v>
      </c>
    </row>
    <row r="50" spans="1:51" ht="24.75" customHeight="1" x14ac:dyDescent="0.15">
      <c r="A50" s="890"/>
      <c r="B50" s="891"/>
      <c r="C50" s="891"/>
      <c r="D50" s="891"/>
      <c r="E50" s="891"/>
      <c r="F50" s="892"/>
      <c r="G50" s="322"/>
      <c r="H50" s="323"/>
      <c r="I50" s="323"/>
      <c r="J50" s="323"/>
      <c r="K50" s="324"/>
      <c r="L50" s="325"/>
      <c r="M50" s="326"/>
      <c r="N50" s="326"/>
      <c r="O50" s="326"/>
      <c r="P50" s="326"/>
      <c r="Q50" s="326"/>
      <c r="R50" s="326"/>
      <c r="S50" s="326"/>
      <c r="T50" s="326"/>
      <c r="U50" s="326"/>
      <c r="V50" s="326"/>
      <c r="W50" s="326"/>
      <c r="X50" s="327"/>
      <c r="Y50" s="328"/>
      <c r="Z50" s="329"/>
      <c r="AA50" s="329"/>
      <c r="AB50" s="330"/>
      <c r="AC50" s="322"/>
      <c r="AD50" s="323"/>
      <c r="AE50" s="323"/>
      <c r="AF50" s="323"/>
      <c r="AG50" s="324"/>
      <c r="AH50" s="325"/>
      <c r="AI50" s="326"/>
      <c r="AJ50" s="326"/>
      <c r="AK50" s="326"/>
      <c r="AL50" s="326"/>
      <c r="AM50" s="326"/>
      <c r="AN50" s="326"/>
      <c r="AO50" s="326"/>
      <c r="AP50" s="326"/>
      <c r="AQ50" s="326"/>
      <c r="AR50" s="326"/>
      <c r="AS50" s="326"/>
      <c r="AT50" s="327"/>
      <c r="AU50" s="328"/>
      <c r="AV50" s="329"/>
      <c r="AW50" s="329"/>
      <c r="AX50" s="331"/>
      <c r="AY50" s="63">
        <f t="shared" si="3"/>
        <v>0</v>
      </c>
    </row>
    <row r="51" spans="1:51" ht="24.75" customHeight="1" x14ac:dyDescent="0.15">
      <c r="A51" s="890"/>
      <c r="B51" s="891"/>
      <c r="C51" s="891"/>
      <c r="D51" s="891"/>
      <c r="E51" s="891"/>
      <c r="F51" s="892"/>
      <c r="G51" s="322"/>
      <c r="H51" s="323"/>
      <c r="I51" s="323"/>
      <c r="J51" s="323"/>
      <c r="K51" s="324"/>
      <c r="L51" s="325"/>
      <c r="M51" s="326"/>
      <c r="N51" s="326"/>
      <c r="O51" s="326"/>
      <c r="P51" s="326"/>
      <c r="Q51" s="326"/>
      <c r="R51" s="326"/>
      <c r="S51" s="326"/>
      <c r="T51" s="326"/>
      <c r="U51" s="326"/>
      <c r="V51" s="326"/>
      <c r="W51" s="326"/>
      <c r="X51" s="327"/>
      <c r="Y51" s="328"/>
      <c r="Z51" s="329"/>
      <c r="AA51" s="329"/>
      <c r="AB51" s="330"/>
      <c r="AC51" s="322"/>
      <c r="AD51" s="323"/>
      <c r="AE51" s="323"/>
      <c r="AF51" s="323"/>
      <c r="AG51" s="324"/>
      <c r="AH51" s="325"/>
      <c r="AI51" s="326"/>
      <c r="AJ51" s="326"/>
      <c r="AK51" s="326"/>
      <c r="AL51" s="326"/>
      <c r="AM51" s="326"/>
      <c r="AN51" s="326"/>
      <c r="AO51" s="326"/>
      <c r="AP51" s="326"/>
      <c r="AQ51" s="326"/>
      <c r="AR51" s="326"/>
      <c r="AS51" s="326"/>
      <c r="AT51" s="327"/>
      <c r="AU51" s="328"/>
      <c r="AV51" s="329"/>
      <c r="AW51" s="329"/>
      <c r="AX51" s="331"/>
      <c r="AY51" s="63">
        <f t="shared" si="3"/>
        <v>0</v>
      </c>
    </row>
    <row r="52" spans="1:51" ht="24.75" customHeight="1" x14ac:dyDescent="0.15">
      <c r="A52" s="890"/>
      <c r="B52" s="891"/>
      <c r="C52" s="891"/>
      <c r="D52" s="891"/>
      <c r="E52" s="891"/>
      <c r="F52" s="892"/>
      <c r="G52" s="322"/>
      <c r="H52" s="323"/>
      <c r="I52" s="323"/>
      <c r="J52" s="323"/>
      <c r="K52" s="324"/>
      <c r="L52" s="325"/>
      <c r="M52" s="326"/>
      <c r="N52" s="326"/>
      <c r="O52" s="326"/>
      <c r="P52" s="326"/>
      <c r="Q52" s="326"/>
      <c r="R52" s="326"/>
      <c r="S52" s="326"/>
      <c r="T52" s="326"/>
      <c r="U52" s="326"/>
      <c r="V52" s="326"/>
      <c r="W52" s="326"/>
      <c r="X52" s="327"/>
      <c r="Y52" s="328"/>
      <c r="Z52" s="329"/>
      <c r="AA52" s="329"/>
      <c r="AB52" s="330"/>
      <c r="AC52" s="322"/>
      <c r="AD52" s="323"/>
      <c r="AE52" s="323"/>
      <c r="AF52" s="323"/>
      <c r="AG52" s="324"/>
      <c r="AH52" s="325"/>
      <c r="AI52" s="326"/>
      <c r="AJ52" s="326"/>
      <c r="AK52" s="326"/>
      <c r="AL52" s="326"/>
      <c r="AM52" s="326"/>
      <c r="AN52" s="326"/>
      <c r="AO52" s="326"/>
      <c r="AP52" s="326"/>
      <c r="AQ52" s="326"/>
      <c r="AR52" s="326"/>
      <c r="AS52" s="326"/>
      <c r="AT52" s="327"/>
      <c r="AU52" s="328"/>
      <c r="AV52" s="329"/>
      <c r="AW52" s="329"/>
      <c r="AX52" s="331"/>
      <c r="AY52" s="63">
        <f t="shared" si="3"/>
        <v>0</v>
      </c>
    </row>
    <row r="53" spans="1:51" ht="24.75" customHeight="1" thickBot="1" x14ac:dyDescent="0.2">
      <c r="A53" s="893"/>
      <c r="B53" s="894"/>
      <c r="C53" s="894"/>
      <c r="D53" s="894"/>
      <c r="E53" s="894"/>
      <c r="F53" s="895"/>
      <c r="G53" s="898" t="s">
        <v>16</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16</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c r="AY53" s="63">
        <f t="shared" si="3"/>
        <v>0</v>
      </c>
    </row>
    <row r="54" spans="1:51" s="66" customFormat="1" ht="24.75" customHeight="1" thickBot="1" x14ac:dyDescent="0.2"/>
    <row r="55" spans="1:51" ht="30" customHeight="1" x14ac:dyDescent="0.15">
      <c r="A55" s="887" t="s">
        <v>18</v>
      </c>
      <c r="B55" s="888"/>
      <c r="C55" s="888"/>
      <c r="D55" s="888"/>
      <c r="E55" s="888"/>
      <c r="F55" s="889"/>
      <c r="G55" s="347" t="s">
        <v>229</v>
      </c>
      <c r="H55" s="348"/>
      <c r="I55" s="348"/>
      <c r="J55" s="348"/>
      <c r="K55" s="348"/>
      <c r="L55" s="348"/>
      <c r="M55" s="348"/>
      <c r="N55" s="348"/>
      <c r="O55" s="348"/>
      <c r="P55" s="348"/>
      <c r="Q55" s="348"/>
      <c r="R55" s="348"/>
      <c r="S55" s="348"/>
      <c r="T55" s="348"/>
      <c r="U55" s="348"/>
      <c r="V55" s="348"/>
      <c r="W55" s="348"/>
      <c r="X55" s="348"/>
      <c r="Y55" s="348"/>
      <c r="Z55" s="348"/>
      <c r="AA55" s="348"/>
      <c r="AB55" s="349"/>
      <c r="AC55" s="347" t="s">
        <v>230</v>
      </c>
      <c r="AD55" s="348"/>
      <c r="AE55" s="348"/>
      <c r="AF55" s="348"/>
      <c r="AG55" s="348"/>
      <c r="AH55" s="348"/>
      <c r="AI55" s="348"/>
      <c r="AJ55" s="348"/>
      <c r="AK55" s="348"/>
      <c r="AL55" s="348"/>
      <c r="AM55" s="348"/>
      <c r="AN55" s="348"/>
      <c r="AO55" s="348"/>
      <c r="AP55" s="348"/>
      <c r="AQ55" s="348"/>
      <c r="AR55" s="348"/>
      <c r="AS55" s="348"/>
      <c r="AT55" s="348"/>
      <c r="AU55" s="348"/>
      <c r="AV55" s="348"/>
      <c r="AW55" s="348"/>
      <c r="AX55" s="350"/>
      <c r="AY55" s="63">
        <f>COUNTA($G$57,$AC$57)</f>
        <v>0</v>
      </c>
    </row>
    <row r="56" spans="1:51" ht="24.75" customHeight="1" x14ac:dyDescent="0.15">
      <c r="A56" s="890"/>
      <c r="B56" s="891"/>
      <c r="C56" s="891"/>
      <c r="D56" s="891"/>
      <c r="E56" s="891"/>
      <c r="F56" s="892"/>
      <c r="G56" s="351" t="s">
        <v>13</v>
      </c>
      <c r="H56" s="352"/>
      <c r="I56" s="352"/>
      <c r="J56" s="352"/>
      <c r="K56" s="352"/>
      <c r="L56" s="353" t="s">
        <v>14</v>
      </c>
      <c r="M56" s="352"/>
      <c r="N56" s="352"/>
      <c r="O56" s="352"/>
      <c r="P56" s="352"/>
      <c r="Q56" s="352"/>
      <c r="R56" s="352"/>
      <c r="S56" s="352"/>
      <c r="T56" s="352"/>
      <c r="U56" s="352"/>
      <c r="V56" s="352"/>
      <c r="W56" s="352"/>
      <c r="X56" s="354"/>
      <c r="Y56" s="355" t="s">
        <v>15</v>
      </c>
      <c r="Z56" s="356"/>
      <c r="AA56" s="356"/>
      <c r="AB56" s="357"/>
      <c r="AC56" s="351" t="s">
        <v>13</v>
      </c>
      <c r="AD56" s="352"/>
      <c r="AE56" s="352"/>
      <c r="AF56" s="352"/>
      <c r="AG56" s="352"/>
      <c r="AH56" s="353" t="s">
        <v>14</v>
      </c>
      <c r="AI56" s="352"/>
      <c r="AJ56" s="352"/>
      <c r="AK56" s="352"/>
      <c r="AL56" s="352"/>
      <c r="AM56" s="352"/>
      <c r="AN56" s="352"/>
      <c r="AO56" s="352"/>
      <c r="AP56" s="352"/>
      <c r="AQ56" s="352"/>
      <c r="AR56" s="352"/>
      <c r="AS56" s="352"/>
      <c r="AT56" s="354"/>
      <c r="AU56" s="355" t="s">
        <v>15</v>
      </c>
      <c r="AV56" s="356"/>
      <c r="AW56" s="356"/>
      <c r="AX56" s="358"/>
      <c r="AY56" s="63">
        <f>$AY$55</f>
        <v>0</v>
      </c>
    </row>
    <row r="57" spans="1:51" ht="24.75" customHeight="1" x14ac:dyDescent="0.15">
      <c r="A57" s="890"/>
      <c r="B57" s="891"/>
      <c r="C57" s="891"/>
      <c r="D57" s="891"/>
      <c r="E57" s="891"/>
      <c r="F57" s="892"/>
      <c r="G57" s="337"/>
      <c r="H57" s="338"/>
      <c r="I57" s="338"/>
      <c r="J57" s="338"/>
      <c r="K57" s="339"/>
      <c r="L57" s="340"/>
      <c r="M57" s="341"/>
      <c r="N57" s="341"/>
      <c r="O57" s="341"/>
      <c r="P57" s="341"/>
      <c r="Q57" s="341"/>
      <c r="R57" s="341"/>
      <c r="S57" s="341"/>
      <c r="T57" s="341"/>
      <c r="U57" s="341"/>
      <c r="V57" s="341"/>
      <c r="W57" s="341"/>
      <c r="X57" s="342"/>
      <c r="Y57" s="343"/>
      <c r="Z57" s="344"/>
      <c r="AA57" s="344"/>
      <c r="AB57" s="345"/>
      <c r="AC57" s="337"/>
      <c r="AD57" s="338"/>
      <c r="AE57" s="338"/>
      <c r="AF57" s="338"/>
      <c r="AG57" s="339"/>
      <c r="AH57" s="340"/>
      <c r="AI57" s="341"/>
      <c r="AJ57" s="341"/>
      <c r="AK57" s="341"/>
      <c r="AL57" s="341"/>
      <c r="AM57" s="341"/>
      <c r="AN57" s="341"/>
      <c r="AO57" s="341"/>
      <c r="AP57" s="341"/>
      <c r="AQ57" s="341"/>
      <c r="AR57" s="341"/>
      <c r="AS57" s="341"/>
      <c r="AT57" s="342"/>
      <c r="AU57" s="343"/>
      <c r="AV57" s="344"/>
      <c r="AW57" s="344"/>
      <c r="AX57" s="346"/>
      <c r="AY57" s="63">
        <f t="shared" ref="AY57:AY67" si="4">$AY$55</f>
        <v>0</v>
      </c>
    </row>
    <row r="58" spans="1:51" ht="24.75" customHeight="1" x14ac:dyDescent="0.15">
      <c r="A58" s="890"/>
      <c r="B58" s="891"/>
      <c r="C58" s="891"/>
      <c r="D58" s="891"/>
      <c r="E58" s="891"/>
      <c r="F58" s="892"/>
      <c r="G58" s="322"/>
      <c r="H58" s="323"/>
      <c r="I58" s="323"/>
      <c r="J58" s="323"/>
      <c r="K58" s="324"/>
      <c r="L58" s="325"/>
      <c r="M58" s="326"/>
      <c r="N58" s="326"/>
      <c r="O58" s="326"/>
      <c r="P58" s="326"/>
      <c r="Q58" s="326"/>
      <c r="R58" s="326"/>
      <c r="S58" s="326"/>
      <c r="T58" s="326"/>
      <c r="U58" s="326"/>
      <c r="V58" s="326"/>
      <c r="W58" s="326"/>
      <c r="X58" s="327"/>
      <c r="Y58" s="328"/>
      <c r="Z58" s="329"/>
      <c r="AA58" s="329"/>
      <c r="AB58" s="330"/>
      <c r="AC58" s="322"/>
      <c r="AD58" s="323"/>
      <c r="AE58" s="323"/>
      <c r="AF58" s="323"/>
      <c r="AG58" s="324"/>
      <c r="AH58" s="325"/>
      <c r="AI58" s="326"/>
      <c r="AJ58" s="326"/>
      <c r="AK58" s="326"/>
      <c r="AL58" s="326"/>
      <c r="AM58" s="326"/>
      <c r="AN58" s="326"/>
      <c r="AO58" s="326"/>
      <c r="AP58" s="326"/>
      <c r="AQ58" s="326"/>
      <c r="AR58" s="326"/>
      <c r="AS58" s="326"/>
      <c r="AT58" s="327"/>
      <c r="AU58" s="328"/>
      <c r="AV58" s="329"/>
      <c r="AW58" s="329"/>
      <c r="AX58" s="331"/>
      <c r="AY58" s="63">
        <f t="shared" si="4"/>
        <v>0</v>
      </c>
    </row>
    <row r="59" spans="1:51" ht="24.75" customHeight="1" x14ac:dyDescent="0.15">
      <c r="A59" s="890"/>
      <c r="B59" s="891"/>
      <c r="C59" s="891"/>
      <c r="D59" s="891"/>
      <c r="E59" s="891"/>
      <c r="F59" s="892"/>
      <c r="G59" s="322"/>
      <c r="H59" s="323"/>
      <c r="I59" s="323"/>
      <c r="J59" s="323"/>
      <c r="K59" s="324"/>
      <c r="L59" s="325"/>
      <c r="M59" s="326"/>
      <c r="N59" s="326"/>
      <c r="O59" s="326"/>
      <c r="P59" s="326"/>
      <c r="Q59" s="326"/>
      <c r="R59" s="326"/>
      <c r="S59" s="326"/>
      <c r="T59" s="326"/>
      <c r="U59" s="326"/>
      <c r="V59" s="326"/>
      <c r="W59" s="326"/>
      <c r="X59" s="327"/>
      <c r="Y59" s="328"/>
      <c r="Z59" s="329"/>
      <c r="AA59" s="329"/>
      <c r="AB59" s="330"/>
      <c r="AC59" s="322"/>
      <c r="AD59" s="323"/>
      <c r="AE59" s="323"/>
      <c r="AF59" s="323"/>
      <c r="AG59" s="324"/>
      <c r="AH59" s="325"/>
      <c r="AI59" s="326"/>
      <c r="AJ59" s="326"/>
      <c r="AK59" s="326"/>
      <c r="AL59" s="326"/>
      <c r="AM59" s="326"/>
      <c r="AN59" s="326"/>
      <c r="AO59" s="326"/>
      <c r="AP59" s="326"/>
      <c r="AQ59" s="326"/>
      <c r="AR59" s="326"/>
      <c r="AS59" s="326"/>
      <c r="AT59" s="327"/>
      <c r="AU59" s="328"/>
      <c r="AV59" s="329"/>
      <c r="AW59" s="329"/>
      <c r="AX59" s="331"/>
      <c r="AY59" s="63">
        <f t="shared" si="4"/>
        <v>0</v>
      </c>
    </row>
    <row r="60" spans="1:51" ht="24.75" customHeight="1" x14ac:dyDescent="0.15">
      <c r="A60" s="890"/>
      <c r="B60" s="891"/>
      <c r="C60" s="891"/>
      <c r="D60" s="891"/>
      <c r="E60" s="891"/>
      <c r="F60" s="892"/>
      <c r="G60" s="322"/>
      <c r="H60" s="323"/>
      <c r="I60" s="323"/>
      <c r="J60" s="323"/>
      <c r="K60" s="324"/>
      <c r="L60" s="325"/>
      <c r="M60" s="326"/>
      <c r="N60" s="326"/>
      <c r="O60" s="326"/>
      <c r="P60" s="326"/>
      <c r="Q60" s="326"/>
      <c r="R60" s="326"/>
      <c r="S60" s="326"/>
      <c r="T60" s="326"/>
      <c r="U60" s="326"/>
      <c r="V60" s="326"/>
      <c r="W60" s="326"/>
      <c r="X60" s="327"/>
      <c r="Y60" s="328"/>
      <c r="Z60" s="329"/>
      <c r="AA60" s="329"/>
      <c r="AB60" s="330"/>
      <c r="AC60" s="322"/>
      <c r="AD60" s="323"/>
      <c r="AE60" s="323"/>
      <c r="AF60" s="323"/>
      <c r="AG60" s="324"/>
      <c r="AH60" s="325"/>
      <c r="AI60" s="326"/>
      <c r="AJ60" s="326"/>
      <c r="AK60" s="326"/>
      <c r="AL60" s="326"/>
      <c r="AM60" s="326"/>
      <c r="AN60" s="326"/>
      <c r="AO60" s="326"/>
      <c r="AP60" s="326"/>
      <c r="AQ60" s="326"/>
      <c r="AR60" s="326"/>
      <c r="AS60" s="326"/>
      <c r="AT60" s="327"/>
      <c r="AU60" s="328"/>
      <c r="AV60" s="329"/>
      <c r="AW60" s="329"/>
      <c r="AX60" s="331"/>
      <c r="AY60" s="63">
        <f t="shared" si="4"/>
        <v>0</v>
      </c>
    </row>
    <row r="61" spans="1:51" ht="24.75" customHeight="1" x14ac:dyDescent="0.15">
      <c r="A61" s="890"/>
      <c r="B61" s="891"/>
      <c r="C61" s="891"/>
      <c r="D61" s="891"/>
      <c r="E61" s="891"/>
      <c r="F61" s="892"/>
      <c r="G61" s="322"/>
      <c r="H61" s="323"/>
      <c r="I61" s="323"/>
      <c r="J61" s="323"/>
      <c r="K61" s="324"/>
      <c r="L61" s="325"/>
      <c r="M61" s="326"/>
      <c r="N61" s="326"/>
      <c r="O61" s="326"/>
      <c r="P61" s="326"/>
      <c r="Q61" s="326"/>
      <c r="R61" s="326"/>
      <c r="S61" s="326"/>
      <c r="T61" s="326"/>
      <c r="U61" s="326"/>
      <c r="V61" s="326"/>
      <c r="W61" s="326"/>
      <c r="X61" s="327"/>
      <c r="Y61" s="328"/>
      <c r="Z61" s="329"/>
      <c r="AA61" s="329"/>
      <c r="AB61" s="330"/>
      <c r="AC61" s="322"/>
      <c r="AD61" s="323"/>
      <c r="AE61" s="323"/>
      <c r="AF61" s="323"/>
      <c r="AG61" s="324"/>
      <c r="AH61" s="325"/>
      <c r="AI61" s="326"/>
      <c r="AJ61" s="326"/>
      <c r="AK61" s="326"/>
      <c r="AL61" s="326"/>
      <c r="AM61" s="326"/>
      <c r="AN61" s="326"/>
      <c r="AO61" s="326"/>
      <c r="AP61" s="326"/>
      <c r="AQ61" s="326"/>
      <c r="AR61" s="326"/>
      <c r="AS61" s="326"/>
      <c r="AT61" s="327"/>
      <c r="AU61" s="328"/>
      <c r="AV61" s="329"/>
      <c r="AW61" s="329"/>
      <c r="AX61" s="331"/>
      <c r="AY61" s="63">
        <f t="shared" si="4"/>
        <v>0</v>
      </c>
    </row>
    <row r="62" spans="1:51" ht="24.75" customHeight="1" x14ac:dyDescent="0.15">
      <c r="A62" s="890"/>
      <c r="B62" s="891"/>
      <c r="C62" s="891"/>
      <c r="D62" s="891"/>
      <c r="E62" s="891"/>
      <c r="F62" s="892"/>
      <c r="G62" s="322"/>
      <c r="H62" s="323"/>
      <c r="I62" s="323"/>
      <c r="J62" s="323"/>
      <c r="K62" s="324"/>
      <c r="L62" s="325"/>
      <c r="M62" s="326"/>
      <c r="N62" s="326"/>
      <c r="O62" s="326"/>
      <c r="P62" s="326"/>
      <c r="Q62" s="326"/>
      <c r="R62" s="326"/>
      <c r="S62" s="326"/>
      <c r="T62" s="326"/>
      <c r="U62" s="326"/>
      <c r="V62" s="326"/>
      <c r="W62" s="326"/>
      <c r="X62" s="327"/>
      <c r="Y62" s="328"/>
      <c r="Z62" s="329"/>
      <c r="AA62" s="329"/>
      <c r="AB62" s="330"/>
      <c r="AC62" s="322"/>
      <c r="AD62" s="323"/>
      <c r="AE62" s="323"/>
      <c r="AF62" s="323"/>
      <c r="AG62" s="324"/>
      <c r="AH62" s="325"/>
      <c r="AI62" s="326"/>
      <c r="AJ62" s="326"/>
      <c r="AK62" s="326"/>
      <c r="AL62" s="326"/>
      <c r="AM62" s="326"/>
      <c r="AN62" s="326"/>
      <c r="AO62" s="326"/>
      <c r="AP62" s="326"/>
      <c r="AQ62" s="326"/>
      <c r="AR62" s="326"/>
      <c r="AS62" s="326"/>
      <c r="AT62" s="327"/>
      <c r="AU62" s="328"/>
      <c r="AV62" s="329"/>
      <c r="AW62" s="329"/>
      <c r="AX62" s="331"/>
      <c r="AY62" s="63">
        <f t="shared" si="4"/>
        <v>0</v>
      </c>
    </row>
    <row r="63" spans="1:51" ht="24.75" customHeight="1" x14ac:dyDescent="0.15">
      <c r="A63" s="890"/>
      <c r="B63" s="891"/>
      <c r="C63" s="891"/>
      <c r="D63" s="891"/>
      <c r="E63" s="891"/>
      <c r="F63" s="892"/>
      <c r="G63" s="322"/>
      <c r="H63" s="323"/>
      <c r="I63" s="323"/>
      <c r="J63" s="323"/>
      <c r="K63" s="324"/>
      <c r="L63" s="325"/>
      <c r="M63" s="326"/>
      <c r="N63" s="326"/>
      <c r="O63" s="326"/>
      <c r="P63" s="326"/>
      <c r="Q63" s="326"/>
      <c r="R63" s="326"/>
      <c r="S63" s="326"/>
      <c r="T63" s="326"/>
      <c r="U63" s="326"/>
      <c r="V63" s="326"/>
      <c r="W63" s="326"/>
      <c r="X63" s="327"/>
      <c r="Y63" s="328"/>
      <c r="Z63" s="329"/>
      <c r="AA63" s="329"/>
      <c r="AB63" s="330"/>
      <c r="AC63" s="322"/>
      <c r="AD63" s="323"/>
      <c r="AE63" s="323"/>
      <c r="AF63" s="323"/>
      <c r="AG63" s="324"/>
      <c r="AH63" s="325"/>
      <c r="AI63" s="326"/>
      <c r="AJ63" s="326"/>
      <c r="AK63" s="326"/>
      <c r="AL63" s="326"/>
      <c r="AM63" s="326"/>
      <c r="AN63" s="326"/>
      <c r="AO63" s="326"/>
      <c r="AP63" s="326"/>
      <c r="AQ63" s="326"/>
      <c r="AR63" s="326"/>
      <c r="AS63" s="326"/>
      <c r="AT63" s="327"/>
      <c r="AU63" s="328"/>
      <c r="AV63" s="329"/>
      <c r="AW63" s="329"/>
      <c r="AX63" s="331"/>
      <c r="AY63" s="63">
        <f t="shared" si="4"/>
        <v>0</v>
      </c>
    </row>
    <row r="64" spans="1:51" ht="24.75" customHeight="1" x14ac:dyDescent="0.15">
      <c r="A64" s="890"/>
      <c r="B64" s="891"/>
      <c r="C64" s="891"/>
      <c r="D64" s="891"/>
      <c r="E64" s="891"/>
      <c r="F64" s="892"/>
      <c r="G64" s="322"/>
      <c r="H64" s="323"/>
      <c r="I64" s="323"/>
      <c r="J64" s="323"/>
      <c r="K64" s="324"/>
      <c r="L64" s="325"/>
      <c r="M64" s="326"/>
      <c r="N64" s="326"/>
      <c r="O64" s="326"/>
      <c r="P64" s="326"/>
      <c r="Q64" s="326"/>
      <c r="R64" s="326"/>
      <c r="S64" s="326"/>
      <c r="T64" s="326"/>
      <c r="U64" s="326"/>
      <c r="V64" s="326"/>
      <c r="W64" s="326"/>
      <c r="X64" s="327"/>
      <c r="Y64" s="328"/>
      <c r="Z64" s="329"/>
      <c r="AA64" s="329"/>
      <c r="AB64" s="330"/>
      <c r="AC64" s="322"/>
      <c r="AD64" s="323"/>
      <c r="AE64" s="323"/>
      <c r="AF64" s="323"/>
      <c r="AG64" s="324"/>
      <c r="AH64" s="325"/>
      <c r="AI64" s="326"/>
      <c r="AJ64" s="326"/>
      <c r="AK64" s="326"/>
      <c r="AL64" s="326"/>
      <c r="AM64" s="326"/>
      <c r="AN64" s="326"/>
      <c r="AO64" s="326"/>
      <c r="AP64" s="326"/>
      <c r="AQ64" s="326"/>
      <c r="AR64" s="326"/>
      <c r="AS64" s="326"/>
      <c r="AT64" s="327"/>
      <c r="AU64" s="328"/>
      <c r="AV64" s="329"/>
      <c r="AW64" s="329"/>
      <c r="AX64" s="331"/>
      <c r="AY64" s="63">
        <f t="shared" si="4"/>
        <v>0</v>
      </c>
    </row>
    <row r="65" spans="1:51" ht="24.75" customHeight="1" x14ac:dyDescent="0.15">
      <c r="A65" s="890"/>
      <c r="B65" s="891"/>
      <c r="C65" s="891"/>
      <c r="D65" s="891"/>
      <c r="E65" s="891"/>
      <c r="F65" s="892"/>
      <c r="G65" s="322"/>
      <c r="H65" s="323"/>
      <c r="I65" s="323"/>
      <c r="J65" s="323"/>
      <c r="K65" s="324"/>
      <c r="L65" s="325"/>
      <c r="M65" s="326"/>
      <c r="N65" s="326"/>
      <c r="O65" s="326"/>
      <c r="P65" s="326"/>
      <c r="Q65" s="326"/>
      <c r="R65" s="326"/>
      <c r="S65" s="326"/>
      <c r="T65" s="326"/>
      <c r="U65" s="326"/>
      <c r="V65" s="326"/>
      <c r="W65" s="326"/>
      <c r="X65" s="327"/>
      <c r="Y65" s="328"/>
      <c r="Z65" s="329"/>
      <c r="AA65" s="329"/>
      <c r="AB65" s="330"/>
      <c r="AC65" s="322"/>
      <c r="AD65" s="323"/>
      <c r="AE65" s="323"/>
      <c r="AF65" s="323"/>
      <c r="AG65" s="324"/>
      <c r="AH65" s="325"/>
      <c r="AI65" s="326"/>
      <c r="AJ65" s="326"/>
      <c r="AK65" s="326"/>
      <c r="AL65" s="326"/>
      <c r="AM65" s="326"/>
      <c r="AN65" s="326"/>
      <c r="AO65" s="326"/>
      <c r="AP65" s="326"/>
      <c r="AQ65" s="326"/>
      <c r="AR65" s="326"/>
      <c r="AS65" s="326"/>
      <c r="AT65" s="327"/>
      <c r="AU65" s="328"/>
      <c r="AV65" s="329"/>
      <c r="AW65" s="329"/>
      <c r="AX65" s="331"/>
      <c r="AY65" s="63">
        <f t="shared" si="4"/>
        <v>0</v>
      </c>
    </row>
    <row r="66" spans="1:51" ht="24.75" customHeight="1" x14ac:dyDescent="0.15">
      <c r="A66" s="890"/>
      <c r="B66" s="891"/>
      <c r="C66" s="891"/>
      <c r="D66" s="891"/>
      <c r="E66" s="891"/>
      <c r="F66" s="892"/>
      <c r="G66" s="322"/>
      <c r="H66" s="323"/>
      <c r="I66" s="323"/>
      <c r="J66" s="323"/>
      <c r="K66" s="324"/>
      <c r="L66" s="325"/>
      <c r="M66" s="326"/>
      <c r="N66" s="326"/>
      <c r="O66" s="326"/>
      <c r="P66" s="326"/>
      <c r="Q66" s="326"/>
      <c r="R66" s="326"/>
      <c r="S66" s="326"/>
      <c r="T66" s="326"/>
      <c r="U66" s="326"/>
      <c r="V66" s="326"/>
      <c r="W66" s="326"/>
      <c r="X66" s="327"/>
      <c r="Y66" s="328"/>
      <c r="Z66" s="329"/>
      <c r="AA66" s="329"/>
      <c r="AB66" s="330"/>
      <c r="AC66" s="322"/>
      <c r="AD66" s="323"/>
      <c r="AE66" s="323"/>
      <c r="AF66" s="323"/>
      <c r="AG66" s="324"/>
      <c r="AH66" s="325"/>
      <c r="AI66" s="326"/>
      <c r="AJ66" s="326"/>
      <c r="AK66" s="326"/>
      <c r="AL66" s="326"/>
      <c r="AM66" s="326"/>
      <c r="AN66" s="326"/>
      <c r="AO66" s="326"/>
      <c r="AP66" s="326"/>
      <c r="AQ66" s="326"/>
      <c r="AR66" s="326"/>
      <c r="AS66" s="326"/>
      <c r="AT66" s="327"/>
      <c r="AU66" s="328"/>
      <c r="AV66" s="329"/>
      <c r="AW66" s="329"/>
      <c r="AX66" s="331"/>
      <c r="AY66" s="63">
        <f t="shared" si="4"/>
        <v>0</v>
      </c>
    </row>
    <row r="67" spans="1:51" ht="24.75" customHeight="1" thickBot="1" x14ac:dyDescent="0.2">
      <c r="A67" s="890"/>
      <c r="B67" s="891"/>
      <c r="C67" s="891"/>
      <c r="D67" s="891"/>
      <c r="E67" s="891"/>
      <c r="F67" s="892"/>
      <c r="G67" s="313" t="s">
        <v>16</v>
      </c>
      <c r="H67" s="314"/>
      <c r="I67" s="314"/>
      <c r="J67" s="314"/>
      <c r="K67" s="314"/>
      <c r="L67" s="315"/>
      <c r="M67" s="316"/>
      <c r="N67" s="316"/>
      <c r="O67" s="316"/>
      <c r="P67" s="316"/>
      <c r="Q67" s="316"/>
      <c r="R67" s="316"/>
      <c r="S67" s="316"/>
      <c r="T67" s="316"/>
      <c r="U67" s="316"/>
      <c r="V67" s="316"/>
      <c r="W67" s="316"/>
      <c r="X67" s="317"/>
      <c r="Y67" s="318">
        <f>SUM(Y57:AB66)</f>
        <v>0</v>
      </c>
      <c r="Z67" s="319"/>
      <c r="AA67" s="319"/>
      <c r="AB67" s="320"/>
      <c r="AC67" s="313" t="s">
        <v>16</v>
      </c>
      <c r="AD67" s="314"/>
      <c r="AE67" s="314"/>
      <c r="AF67" s="314"/>
      <c r="AG67" s="314"/>
      <c r="AH67" s="315"/>
      <c r="AI67" s="316"/>
      <c r="AJ67" s="316"/>
      <c r="AK67" s="316"/>
      <c r="AL67" s="316"/>
      <c r="AM67" s="316"/>
      <c r="AN67" s="316"/>
      <c r="AO67" s="316"/>
      <c r="AP67" s="316"/>
      <c r="AQ67" s="316"/>
      <c r="AR67" s="316"/>
      <c r="AS67" s="316"/>
      <c r="AT67" s="317"/>
      <c r="AU67" s="318">
        <f>SUM(AU57:AX66)</f>
        <v>0</v>
      </c>
      <c r="AV67" s="319"/>
      <c r="AW67" s="319"/>
      <c r="AX67" s="321"/>
      <c r="AY67" s="63">
        <f t="shared" si="4"/>
        <v>0</v>
      </c>
    </row>
    <row r="68" spans="1:51" ht="30" customHeight="1" x14ac:dyDescent="0.15">
      <c r="A68" s="890"/>
      <c r="B68" s="891"/>
      <c r="C68" s="891"/>
      <c r="D68" s="891"/>
      <c r="E68" s="891"/>
      <c r="F68" s="892"/>
      <c r="G68" s="347" t="s">
        <v>231</v>
      </c>
      <c r="H68" s="348"/>
      <c r="I68" s="348"/>
      <c r="J68" s="348"/>
      <c r="K68" s="348"/>
      <c r="L68" s="348"/>
      <c r="M68" s="348"/>
      <c r="N68" s="348"/>
      <c r="O68" s="348"/>
      <c r="P68" s="348"/>
      <c r="Q68" s="348"/>
      <c r="R68" s="348"/>
      <c r="S68" s="348"/>
      <c r="T68" s="348"/>
      <c r="U68" s="348"/>
      <c r="V68" s="348"/>
      <c r="W68" s="348"/>
      <c r="X68" s="348"/>
      <c r="Y68" s="348"/>
      <c r="Z68" s="348"/>
      <c r="AA68" s="348"/>
      <c r="AB68" s="349"/>
      <c r="AC68" s="347" t="s">
        <v>232</v>
      </c>
      <c r="AD68" s="348"/>
      <c r="AE68" s="348"/>
      <c r="AF68" s="348"/>
      <c r="AG68" s="348"/>
      <c r="AH68" s="348"/>
      <c r="AI68" s="348"/>
      <c r="AJ68" s="348"/>
      <c r="AK68" s="348"/>
      <c r="AL68" s="348"/>
      <c r="AM68" s="348"/>
      <c r="AN68" s="348"/>
      <c r="AO68" s="348"/>
      <c r="AP68" s="348"/>
      <c r="AQ68" s="348"/>
      <c r="AR68" s="348"/>
      <c r="AS68" s="348"/>
      <c r="AT68" s="348"/>
      <c r="AU68" s="348"/>
      <c r="AV68" s="348"/>
      <c r="AW68" s="348"/>
      <c r="AX68" s="350"/>
      <c r="AY68" s="63">
        <f>COUNTA($G$70,$AC$70)</f>
        <v>0</v>
      </c>
    </row>
    <row r="69" spans="1:51" ht="25.5" customHeight="1" x14ac:dyDescent="0.15">
      <c r="A69" s="890"/>
      <c r="B69" s="891"/>
      <c r="C69" s="891"/>
      <c r="D69" s="891"/>
      <c r="E69" s="891"/>
      <c r="F69" s="892"/>
      <c r="G69" s="351" t="s">
        <v>13</v>
      </c>
      <c r="H69" s="352"/>
      <c r="I69" s="352"/>
      <c r="J69" s="352"/>
      <c r="K69" s="352"/>
      <c r="L69" s="353" t="s">
        <v>14</v>
      </c>
      <c r="M69" s="352"/>
      <c r="N69" s="352"/>
      <c r="O69" s="352"/>
      <c r="P69" s="352"/>
      <c r="Q69" s="352"/>
      <c r="R69" s="352"/>
      <c r="S69" s="352"/>
      <c r="T69" s="352"/>
      <c r="U69" s="352"/>
      <c r="V69" s="352"/>
      <c r="W69" s="352"/>
      <c r="X69" s="354"/>
      <c r="Y69" s="355" t="s">
        <v>15</v>
      </c>
      <c r="Z69" s="356"/>
      <c r="AA69" s="356"/>
      <c r="AB69" s="357"/>
      <c r="AC69" s="351" t="s">
        <v>13</v>
      </c>
      <c r="AD69" s="352"/>
      <c r="AE69" s="352"/>
      <c r="AF69" s="352"/>
      <c r="AG69" s="352"/>
      <c r="AH69" s="353" t="s">
        <v>14</v>
      </c>
      <c r="AI69" s="352"/>
      <c r="AJ69" s="352"/>
      <c r="AK69" s="352"/>
      <c r="AL69" s="352"/>
      <c r="AM69" s="352"/>
      <c r="AN69" s="352"/>
      <c r="AO69" s="352"/>
      <c r="AP69" s="352"/>
      <c r="AQ69" s="352"/>
      <c r="AR69" s="352"/>
      <c r="AS69" s="352"/>
      <c r="AT69" s="354"/>
      <c r="AU69" s="355" t="s">
        <v>15</v>
      </c>
      <c r="AV69" s="356"/>
      <c r="AW69" s="356"/>
      <c r="AX69" s="358"/>
      <c r="AY69" s="63">
        <f>$AY$68</f>
        <v>0</v>
      </c>
    </row>
    <row r="70" spans="1:51" ht="24.75" customHeight="1" x14ac:dyDescent="0.15">
      <c r="A70" s="890"/>
      <c r="B70" s="891"/>
      <c r="C70" s="891"/>
      <c r="D70" s="891"/>
      <c r="E70" s="891"/>
      <c r="F70" s="892"/>
      <c r="G70" s="337"/>
      <c r="H70" s="338"/>
      <c r="I70" s="338"/>
      <c r="J70" s="338"/>
      <c r="K70" s="339"/>
      <c r="L70" s="340"/>
      <c r="M70" s="341"/>
      <c r="N70" s="341"/>
      <c r="O70" s="341"/>
      <c r="P70" s="341"/>
      <c r="Q70" s="341"/>
      <c r="R70" s="341"/>
      <c r="S70" s="341"/>
      <c r="T70" s="341"/>
      <c r="U70" s="341"/>
      <c r="V70" s="341"/>
      <c r="W70" s="341"/>
      <c r="X70" s="342"/>
      <c r="Y70" s="343"/>
      <c r="Z70" s="344"/>
      <c r="AA70" s="344"/>
      <c r="AB70" s="345"/>
      <c r="AC70" s="337"/>
      <c r="AD70" s="338"/>
      <c r="AE70" s="338"/>
      <c r="AF70" s="338"/>
      <c r="AG70" s="339"/>
      <c r="AH70" s="340"/>
      <c r="AI70" s="341"/>
      <c r="AJ70" s="341"/>
      <c r="AK70" s="341"/>
      <c r="AL70" s="341"/>
      <c r="AM70" s="341"/>
      <c r="AN70" s="341"/>
      <c r="AO70" s="341"/>
      <c r="AP70" s="341"/>
      <c r="AQ70" s="341"/>
      <c r="AR70" s="341"/>
      <c r="AS70" s="341"/>
      <c r="AT70" s="342"/>
      <c r="AU70" s="343"/>
      <c r="AV70" s="344"/>
      <c r="AW70" s="344"/>
      <c r="AX70" s="346"/>
      <c r="AY70" s="63">
        <f t="shared" ref="AY70:AY80" si="5">$AY$68</f>
        <v>0</v>
      </c>
    </row>
    <row r="71" spans="1:51" ht="24.75" customHeight="1" x14ac:dyDescent="0.15">
      <c r="A71" s="890"/>
      <c r="B71" s="891"/>
      <c r="C71" s="891"/>
      <c r="D71" s="891"/>
      <c r="E71" s="891"/>
      <c r="F71" s="892"/>
      <c r="G71" s="322"/>
      <c r="H71" s="323"/>
      <c r="I71" s="323"/>
      <c r="J71" s="323"/>
      <c r="K71" s="324"/>
      <c r="L71" s="325"/>
      <c r="M71" s="326"/>
      <c r="N71" s="326"/>
      <c r="O71" s="326"/>
      <c r="P71" s="326"/>
      <c r="Q71" s="326"/>
      <c r="R71" s="326"/>
      <c r="S71" s="326"/>
      <c r="T71" s="326"/>
      <c r="U71" s="326"/>
      <c r="V71" s="326"/>
      <c r="W71" s="326"/>
      <c r="X71" s="327"/>
      <c r="Y71" s="328"/>
      <c r="Z71" s="329"/>
      <c r="AA71" s="329"/>
      <c r="AB71" s="330"/>
      <c r="AC71" s="322"/>
      <c r="AD71" s="323"/>
      <c r="AE71" s="323"/>
      <c r="AF71" s="323"/>
      <c r="AG71" s="324"/>
      <c r="AH71" s="325"/>
      <c r="AI71" s="326"/>
      <c r="AJ71" s="326"/>
      <c r="AK71" s="326"/>
      <c r="AL71" s="326"/>
      <c r="AM71" s="326"/>
      <c r="AN71" s="326"/>
      <c r="AO71" s="326"/>
      <c r="AP71" s="326"/>
      <c r="AQ71" s="326"/>
      <c r="AR71" s="326"/>
      <c r="AS71" s="326"/>
      <c r="AT71" s="327"/>
      <c r="AU71" s="328"/>
      <c r="AV71" s="329"/>
      <c r="AW71" s="329"/>
      <c r="AX71" s="331"/>
      <c r="AY71" s="63">
        <f t="shared" si="5"/>
        <v>0</v>
      </c>
    </row>
    <row r="72" spans="1:51" ht="24.75" customHeight="1" x14ac:dyDescent="0.15">
      <c r="A72" s="890"/>
      <c r="B72" s="891"/>
      <c r="C72" s="891"/>
      <c r="D72" s="891"/>
      <c r="E72" s="891"/>
      <c r="F72" s="892"/>
      <c r="G72" s="322"/>
      <c r="H72" s="323"/>
      <c r="I72" s="323"/>
      <c r="J72" s="323"/>
      <c r="K72" s="324"/>
      <c r="L72" s="325"/>
      <c r="M72" s="326"/>
      <c r="N72" s="326"/>
      <c r="O72" s="326"/>
      <c r="P72" s="326"/>
      <c r="Q72" s="326"/>
      <c r="R72" s="326"/>
      <c r="S72" s="326"/>
      <c r="T72" s="326"/>
      <c r="U72" s="326"/>
      <c r="V72" s="326"/>
      <c r="W72" s="326"/>
      <c r="X72" s="327"/>
      <c r="Y72" s="328"/>
      <c r="Z72" s="329"/>
      <c r="AA72" s="329"/>
      <c r="AB72" s="330"/>
      <c r="AC72" s="322"/>
      <c r="AD72" s="323"/>
      <c r="AE72" s="323"/>
      <c r="AF72" s="323"/>
      <c r="AG72" s="324"/>
      <c r="AH72" s="325"/>
      <c r="AI72" s="326"/>
      <c r="AJ72" s="326"/>
      <c r="AK72" s="326"/>
      <c r="AL72" s="326"/>
      <c r="AM72" s="326"/>
      <c r="AN72" s="326"/>
      <c r="AO72" s="326"/>
      <c r="AP72" s="326"/>
      <c r="AQ72" s="326"/>
      <c r="AR72" s="326"/>
      <c r="AS72" s="326"/>
      <c r="AT72" s="327"/>
      <c r="AU72" s="328"/>
      <c r="AV72" s="329"/>
      <c r="AW72" s="329"/>
      <c r="AX72" s="331"/>
      <c r="AY72" s="63">
        <f t="shared" si="5"/>
        <v>0</v>
      </c>
    </row>
    <row r="73" spans="1:51" ht="24.75" customHeight="1" x14ac:dyDescent="0.15">
      <c r="A73" s="890"/>
      <c r="B73" s="891"/>
      <c r="C73" s="891"/>
      <c r="D73" s="891"/>
      <c r="E73" s="891"/>
      <c r="F73" s="892"/>
      <c r="G73" s="322"/>
      <c r="H73" s="323"/>
      <c r="I73" s="323"/>
      <c r="J73" s="323"/>
      <c r="K73" s="324"/>
      <c r="L73" s="325"/>
      <c r="M73" s="326"/>
      <c r="N73" s="326"/>
      <c r="O73" s="326"/>
      <c r="P73" s="326"/>
      <c r="Q73" s="326"/>
      <c r="R73" s="326"/>
      <c r="S73" s="326"/>
      <c r="T73" s="326"/>
      <c r="U73" s="326"/>
      <c r="V73" s="326"/>
      <c r="W73" s="326"/>
      <c r="X73" s="327"/>
      <c r="Y73" s="328"/>
      <c r="Z73" s="329"/>
      <c r="AA73" s="329"/>
      <c r="AB73" s="330"/>
      <c r="AC73" s="322"/>
      <c r="AD73" s="323"/>
      <c r="AE73" s="323"/>
      <c r="AF73" s="323"/>
      <c r="AG73" s="324"/>
      <c r="AH73" s="325"/>
      <c r="AI73" s="326"/>
      <c r="AJ73" s="326"/>
      <c r="AK73" s="326"/>
      <c r="AL73" s="326"/>
      <c r="AM73" s="326"/>
      <c r="AN73" s="326"/>
      <c r="AO73" s="326"/>
      <c r="AP73" s="326"/>
      <c r="AQ73" s="326"/>
      <c r="AR73" s="326"/>
      <c r="AS73" s="326"/>
      <c r="AT73" s="327"/>
      <c r="AU73" s="328"/>
      <c r="AV73" s="329"/>
      <c r="AW73" s="329"/>
      <c r="AX73" s="331"/>
      <c r="AY73" s="63">
        <f t="shared" si="5"/>
        <v>0</v>
      </c>
    </row>
    <row r="74" spans="1:51" ht="24.75" customHeight="1" x14ac:dyDescent="0.15">
      <c r="A74" s="890"/>
      <c r="B74" s="891"/>
      <c r="C74" s="891"/>
      <c r="D74" s="891"/>
      <c r="E74" s="891"/>
      <c r="F74" s="892"/>
      <c r="G74" s="322"/>
      <c r="H74" s="323"/>
      <c r="I74" s="323"/>
      <c r="J74" s="323"/>
      <c r="K74" s="324"/>
      <c r="L74" s="325"/>
      <c r="M74" s="326"/>
      <c r="N74" s="326"/>
      <c r="O74" s="326"/>
      <c r="P74" s="326"/>
      <c r="Q74" s="326"/>
      <c r="R74" s="326"/>
      <c r="S74" s="326"/>
      <c r="T74" s="326"/>
      <c r="U74" s="326"/>
      <c r="V74" s="326"/>
      <c r="W74" s="326"/>
      <c r="X74" s="327"/>
      <c r="Y74" s="328"/>
      <c r="Z74" s="329"/>
      <c r="AA74" s="329"/>
      <c r="AB74" s="330"/>
      <c r="AC74" s="322"/>
      <c r="AD74" s="323"/>
      <c r="AE74" s="323"/>
      <c r="AF74" s="323"/>
      <c r="AG74" s="324"/>
      <c r="AH74" s="325"/>
      <c r="AI74" s="326"/>
      <c r="AJ74" s="326"/>
      <c r="AK74" s="326"/>
      <c r="AL74" s="326"/>
      <c r="AM74" s="326"/>
      <c r="AN74" s="326"/>
      <c r="AO74" s="326"/>
      <c r="AP74" s="326"/>
      <c r="AQ74" s="326"/>
      <c r="AR74" s="326"/>
      <c r="AS74" s="326"/>
      <c r="AT74" s="327"/>
      <c r="AU74" s="328"/>
      <c r="AV74" s="329"/>
      <c r="AW74" s="329"/>
      <c r="AX74" s="331"/>
      <c r="AY74" s="63">
        <f t="shared" si="5"/>
        <v>0</v>
      </c>
    </row>
    <row r="75" spans="1:51" ht="24.75" customHeight="1" x14ac:dyDescent="0.15">
      <c r="A75" s="890"/>
      <c r="B75" s="891"/>
      <c r="C75" s="891"/>
      <c r="D75" s="891"/>
      <c r="E75" s="891"/>
      <c r="F75" s="892"/>
      <c r="G75" s="322"/>
      <c r="H75" s="323"/>
      <c r="I75" s="323"/>
      <c r="J75" s="323"/>
      <c r="K75" s="324"/>
      <c r="L75" s="325"/>
      <c r="M75" s="326"/>
      <c r="N75" s="326"/>
      <c r="O75" s="326"/>
      <c r="P75" s="326"/>
      <c r="Q75" s="326"/>
      <c r="R75" s="326"/>
      <c r="S75" s="326"/>
      <c r="T75" s="326"/>
      <c r="U75" s="326"/>
      <c r="V75" s="326"/>
      <c r="W75" s="326"/>
      <c r="X75" s="327"/>
      <c r="Y75" s="328"/>
      <c r="Z75" s="329"/>
      <c r="AA75" s="329"/>
      <c r="AB75" s="330"/>
      <c r="AC75" s="322"/>
      <c r="AD75" s="323"/>
      <c r="AE75" s="323"/>
      <c r="AF75" s="323"/>
      <c r="AG75" s="324"/>
      <c r="AH75" s="325"/>
      <c r="AI75" s="326"/>
      <c r="AJ75" s="326"/>
      <c r="AK75" s="326"/>
      <c r="AL75" s="326"/>
      <c r="AM75" s="326"/>
      <c r="AN75" s="326"/>
      <c r="AO75" s="326"/>
      <c r="AP75" s="326"/>
      <c r="AQ75" s="326"/>
      <c r="AR75" s="326"/>
      <c r="AS75" s="326"/>
      <c r="AT75" s="327"/>
      <c r="AU75" s="328"/>
      <c r="AV75" s="329"/>
      <c r="AW75" s="329"/>
      <c r="AX75" s="331"/>
      <c r="AY75" s="63">
        <f t="shared" si="5"/>
        <v>0</v>
      </c>
    </row>
    <row r="76" spans="1:51" ht="24.75" customHeight="1" x14ac:dyDescent="0.15">
      <c r="A76" s="890"/>
      <c r="B76" s="891"/>
      <c r="C76" s="891"/>
      <c r="D76" s="891"/>
      <c r="E76" s="891"/>
      <c r="F76" s="892"/>
      <c r="G76" s="322"/>
      <c r="H76" s="323"/>
      <c r="I76" s="323"/>
      <c r="J76" s="323"/>
      <c r="K76" s="324"/>
      <c r="L76" s="325"/>
      <c r="M76" s="326"/>
      <c r="N76" s="326"/>
      <c r="O76" s="326"/>
      <c r="P76" s="326"/>
      <c r="Q76" s="326"/>
      <c r="R76" s="326"/>
      <c r="S76" s="326"/>
      <c r="T76" s="326"/>
      <c r="U76" s="326"/>
      <c r="V76" s="326"/>
      <c r="W76" s="326"/>
      <c r="X76" s="327"/>
      <c r="Y76" s="328"/>
      <c r="Z76" s="329"/>
      <c r="AA76" s="329"/>
      <c r="AB76" s="330"/>
      <c r="AC76" s="322"/>
      <c r="AD76" s="323"/>
      <c r="AE76" s="323"/>
      <c r="AF76" s="323"/>
      <c r="AG76" s="324"/>
      <c r="AH76" s="325"/>
      <c r="AI76" s="326"/>
      <c r="AJ76" s="326"/>
      <c r="AK76" s="326"/>
      <c r="AL76" s="326"/>
      <c r="AM76" s="326"/>
      <c r="AN76" s="326"/>
      <c r="AO76" s="326"/>
      <c r="AP76" s="326"/>
      <c r="AQ76" s="326"/>
      <c r="AR76" s="326"/>
      <c r="AS76" s="326"/>
      <c r="AT76" s="327"/>
      <c r="AU76" s="328"/>
      <c r="AV76" s="329"/>
      <c r="AW76" s="329"/>
      <c r="AX76" s="331"/>
      <c r="AY76" s="63">
        <f t="shared" si="5"/>
        <v>0</v>
      </c>
    </row>
    <row r="77" spans="1:51" ht="24.75" customHeight="1" x14ac:dyDescent="0.15">
      <c r="A77" s="890"/>
      <c r="B77" s="891"/>
      <c r="C77" s="891"/>
      <c r="D77" s="891"/>
      <c r="E77" s="891"/>
      <c r="F77" s="892"/>
      <c r="G77" s="322"/>
      <c r="H77" s="323"/>
      <c r="I77" s="323"/>
      <c r="J77" s="323"/>
      <c r="K77" s="324"/>
      <c r="L77" s="325"/>
      <c r="M77" s="326"/>
      <c r="N77" s="326"/>
      <c r="O77" s="326"/>
      <c r="P77" s="326"/>
      <c r="Q77" s="326"/>
      <c r="R77" s="326"/>
      <c r="S77" s="326"/>
      <c r="T77" s="326"/>
      <c r="U77" s="326"/>
      <c r="V77" s="326"/>
      <c r="W77" s="326"/>
      <c r="X77" s="327"/>
      <c r="Y77" s="328"/>
      <c r="Z77" s="329"/>
      <c r="AA77" s="329"/>
      <c r="AB77" s="330"/>
      <c r="AC77" s="322"/>
      <c r="AD77" s="323"/>
      <c r="AE77" s="323"/>
      <c r="AF77" s="323"/>
      <c r="AG77" s="324"/>
      <c r="AH77" s="325"/>
      <c r="AI77" s="326"/>
      <c r="AJ77" s="326"/>
      <c r="AK77" s="326"/>
      <c r="AL77" s="326"/>
      <c r="AM77" s="326"/>
      <c r="AN77" s="326"/>
      <c r="AO77" s="326"/>
      <c r="AP77" s="326"/>
      <c r="AQ77" s="326"/>
      <c r="AR77" s="326"/>
      <c r="AS77" s="326"/>
      <c r="AT77" s="327"/>
      <c r="AU77" s="328"/>
      <c r="AV77" s="329"/>
      <c r="AW77" s="329"/>
      <c r="AX77" s="331"/>
      <c r="AY77" s="63">
        <f t="shared" si="5"/>
        <v>0</v>
      </c>
    </row>
    <row r="78" spans="1:51" ht="24.75" customHeight="1" x14ac:dyDescent="0.15">
      <c r="A78" s="890"/>
      <c r="B78" s="891"/>
      <c r="C78" s="891"/>
      <c r="D78" s="891"/>
      <c r="E78" s="891"/>
      <c r="F78" s="892"/>
      <c r="G78" s="322"/>
      <c r="H78" s="323"/>
      <c r="I78" s="323"/>
      <c r="J78" s="323"/>
      <c r="K78" s="324"/>
      <c r="L78" s="325"/>
      <c r="M78" s="326"/>
      <c r="N78" s="326"/>
      <c r="O78" s="326"/>
      <c r="P78" s="326"/>
      <c r="Q78" s="326"/>
      <c r="R78" s="326"/>
      <c r="S78" s="326"/>
      <c r="T78" s="326"/>
      <c r="U78" s="326"/>
      <c r="V78" s="326"/>
      <c r="W78" s="326"/>
      <c r="X78" s="327"/>
      <c r="Y78" s="328"/>
      <c r="Z78" s="329"/>
      <c r="AA78" s="329"/>
      <c r="AB78" s="330"/>
      <c r="AC78" s="322"/>
      <c r="AD78" s="323"/>
      <c r="AE78" s="323"/>
      <c r="AF78" s="323"/>
      <c r="AG78" s="324"/>
      <c r="AH78" s="325"/>
      <c r="AI78" s="326"/>
      <c r="AJ78" s="326"/>
      <c r="AK78" s="326"/>
      <c r="AL78" s="326"/>
      <c r="AM78" s="326"/>
      <c r="AN78" s="326"/>
      <c r="AO78" s="326"/>
      <c r="AP78" s="326"/>
      <c r="AQ78" s="326"/>
      <c r="AR78" s="326"/>
      <c r="AS78" s="326"/>
      <c r="AT78" s="327"/>
      <c r="AU78" s="328"/>
      <c r="AV78" s="329"/>
      <c r="AW78" s="329"/>
      <c r="AX78" s="331"/>
      <c r="AY78" s="63">
        <f t="shared" si="5"/>
        <v>0</v>
      </c>
    </row>
    <row r="79" spans="1:51" ht="24.75" customHeight="1" x14ac:dyDescent="0.15">
      <c r="A79" s="890"/>
      <c r="B79" s="891"/>
      <c r="C79" s="891"/>
      <c r="D79" s="891"/>
      <c r="E79" s="891"/>
      <c r="F79" s="892"/>
      <c r="G79" s="322"/>
      <c r="H79" s="323"/>
      <c r="I79" s="323"/>
      <c r="J79" s="323"/>
      <c r="K79" s="324"/>
      <c r="L79" s="325"/>
      <c r="M79" s="326"/>
      <c r="N79" s="326"/>
      <c r="O79" s="326"/>
      <c r="P79" s="326"/>
      <c r="Q79" s="326"/>
      <c r="R79" s="326"/>
      <c r="S79" s="326"/>
      <c r="T79" s="326"/>
      <c r="U79" s="326"/>
      <c r="V79" s="326"/>
      <c r="W79" s="326"/>
      <c r="X79" s="327"/>
      <c r="Y79" s="328"/>
      <c r="Z79" s="329"/>
      <c r="AA79" s="329"/>
      <c r="AB79" s="330"/>
      <c r="AC79" s="322"/>
      <c r="AD79" s="323"/>
      <c r="AE79" s="323"/>
      <c r="AF79" s="323"/>
      <c r="AG79" s="324"/>
      <c r="AH79" s="325"/>
      <c r="AI79" s="326"/>
      <c r="AJ79" s="326"/>
      <c r="AK79" s="326"/>
      <c r="AL79" s="326"/>
      <c r="AM79" s="326"/>
      <c r="AN79" s="326"/>
      <c r="AO79" s="326"/>
      <c r="AP79" s="326"/>
      <c r="AQ79" s="326"/>
      <c r="AR79" s="326"/>
      <c r="AS79" s="326"/>
      <c r="AT79" s="327"/>
      <c r="AU79" s="328"/>
      <c r="AV79" s="329"/>
      <c r="AW79" s="329"/>
      <c r="AX79" s="331"/>
      <c r="AY79" s="63">
        <f t="shared" si="5"/>
        <v>0</v>
      </c>
    </row>
    <row r="80" spans="1:51" ht="24.75" customHeight="1" thickBot="1" x14ac:dyDescent="0.2">
      <c r="A80" s="890"/>
      <c r="B80" s="891"/>
      <c r="C80" s="891"/>
      <c r="D80" s="891"/>
      <c r="E80" s="891"/>
      <c r="F80" s="892"/>
      <c r="G80" s="313" t="s">
        <v>16</v>
      </c>
      <c r="H80" s="314"/>
      <c r="I80" s="314"/>
      <c r="J80" s="314"/>
      <c r="K80" s="314"/>
      <c r="L80" s="315"/>
      <c r="M80" s="316"/>
      <c r="N80" s="316"/>
      <c r="O80" s="316"/>
      <c r="P80" s="316"/>
      <c r="Q80" s="316"/>
      <c r="R80" s="316"/>
      <c r="S80" s="316"/>
      <c r="T80" s="316"/>
      <c r="U80" s="316"/>
      <c r="V80" s="316"/>
      <c r="W80" s="316"/>
      <c r="X80" s="317"/>
      <c r="Y80" s="318">
        <f>SUM(Y70:AB79)</f>
        <v>0</v>
      </c>
      <c r="Z80" s="319"/>
      <c r="AA80" s="319"/>
      <c r="AB80" s="320"/>
      <c r="AC80" s="313" t="s">
        <v>16</v>
      </c>
      <c r="AD80" s="314"/>
      <c r="AE80" s="314"/>
      <c r="AF80" s="314"/>
      <c r="AG80" s="314"/>
      <c r="AH80" s="315"/>
      <c r="AI80" s="316"/>
      <c r="AJ80" s="316"/>
      <c r="AK80" s="316"/>
      <c r="AL80" s="316"/>
      <c r="AM80" s="316"/>
      <c r="AN80" s="316"/>
      <c r="AO80" s="316"/>
      <c r="AP80" s="316"/>
      <c r="AQ80" s="316"/>
      <c r="AR80" s="316"/>
      <c r="AS80" s="316"/>
      <c r="AT80" s="317"/>
      <c r="AU80" s="318">
        <f>SUM(AU70:AX79)</f>
        <v>0</v>
      </c>
      <c r="AV80" s="319"/>
      <c r="AW80" s="319"/>
      <c r="AX80" s="321"/>
      <c r="AY80" s="63">
        <f t="shared" si="5"/>
        <v>0</v>
      </c>
    </row>
    <row r="81" spans="1:51" ht="30" customHeight="1" x14ac:dyDescent="0.15">
      <c r="A81" s="890"/>
      <c r="B81" s="891"/>
      <c r="C81" s="891"/>
      <c r="D81" s="891"/>
      <c r="E81" s="891"/>
      <c r="F81" s="892"/>
      <c r="G81" s="347" t="s">
        <v>233</v>
      </c>
      <c r="H81" s="348"/>
      <c r="I81" s="348"/>
      <c r="J81" s="348"/>
      <c r="K81" s="348"/>
      <c r="L81" s="348"/>
      <c r="M81" s="348"/>
      <c r="N81" s="348"/>
      <c r="O81" s="348"/>
      <c r="P81" s="348"/>
      <c r="Q81" s="348"/>
      <c r="R81" s="348"/>
      <c r="S81" s="348"/>
      <c r="T81" s="348"/>
      <c r="U81" s="348"/>
      <c r="V81" s="348"/>
      <c r="W81" s="348"/>
      <c r="X81" s="348"/>
      <c r="Y81" s="348"/>
      <c r="Z81" s="348"/>
      <c r="AA81" s="348"/>
      <c r="AB81" s="349"/>
      <c r="AC81" s="347" t="s">
        <v>234</v>
      </c>
      <c r="AD81" s="348"/>
      <c r="AE81" s="348"/>
      <c r="AF81" s="348"/>
      <c r="AG81" s="348"/>
      <c r="AH81" s="348"/>
      <c r="AI81" s="348"/>
      <c r="AJ81" s="348"/>
      <c r="AK81" s="348"/>
      <c r="AL81" s="348"/>
      <c r="AM81" s="348"/>
      <c r="AN81" s="348"/>
      <c r="AO81" s="348"/>
      <c r="AP81" s="348"/>
      <c r="AQ81" s="348"/>
      <c r="AR81" s="348"/>
      <c r="AS81" s="348"/>
      <c r="AT81" s="348"/>
      <c r="AU81" s="348"/>
      <c r="AV81" s="348"/>
      <c r="AW81" s="348"/>
      <c r="AX81" s="350"/>
      <c r="AY81" s="63">
        <f>COUNTA($G$83,$AC$83)</f>
        <v>0</v>
      </c>
    </row>
    <row r="82" spans="1:51" ht="24.75" customHeight="1" x14ac:dyDescent="0.15">
      <c r="A82" s="890"/>
      <c r="B82" s="891"/>
      <c r="C82" s="891"/>
      <c r="D82" s="891"/>
      <c r="E82" s="891"/>
      <c r="F82" s="892"/>
      <c r="G82" s="351" t="s">
        <v>13</v>
      </c>
      <c r="H82" s="352"/>
      <c r="I82" s="352"/>
      <c r="J82" s="352"/>
      <c r="K82" s="352"/>
      <c r="L82" s="353" t="s">
        <v>14</v>
      </c>
      <c r="M82" s="352"/>
      <c r="N82" s="352"/>
      <c r="O82" s="352"/>
      <c r="P82" s="352"/>
      <c r="Q82" s="352"/>
      <c r="R82" s="352"/>
      <c r="S82" s="352"/>
      <c r="T82" s="352"/>
      <c r="U82" s="352"/>
      <c r="V82" s="352"/>
      <c r="W82" s="352"/>
      <c r="X82" s="354"/>
      <c r="Y82" s="355" t="s">
        <v>15</v>
      </c>
      <c r="Z82" s="356"/>
      <c r="AA82" s="356"/>
      <c r="AB82" s="357"/>
      <c r="AC82" s="351" t="s">
        <v>13</v>
      </c>
      <c r="AD82" s="352"/>
      <c r="AE82" s="352"/>
      <c r="AF82" s="352"/>
      <c r="AG82" s="352"/>
      <c r="AH82" s="353" t="s">
        <v>14</v>
      </c>
      <c r="AI82" s="352"/>
      <c r="AJ82" s="352"/>
      <c r="AK82" s="352"/>
      <c r="AL82" s="352"/>
      <c r="AM82" s="352"/>
      <c r="AN82" s="352"/>
      <c r="AO82" s="352"/>
      <c r="AP82" s="352"/>
      <c r="AQ82" s="352"/>
      <c r="AR82" s="352"/>
      <c r="AS82" s="352"/>
      <c r="AT82" s="354"/>
      <c r="AU82" s="355" t="s">
        <v>15</v>
      </c>
      <c r="AV82" s="356"/>
      <c r="AW82" s="356"/>
      <c r="AX82" s="358"/>
      <c r="AY82" s="63">
        <f>$AY$81</f>
        <v>0</v>
      </c>
    </row>
    <row r="83" spans="1:51" ht="24.75" customHeight="1" x14ac:dyDescent="0.15">
      <c r="A83" s="890"/>
      <c r="B83" s="891"/>
      <c r="C83" s="891"/>
      <c r="D83" s="891"/>
      <c r="E83" s="891"/>
      <c r="F83" s="892"/>
      <c r="G83" s="337"/>
      <c r="H83" s="338"/>
      <c r="I83" s="338"/>
      <c r="J83" s="338"/>
      <c r="K83" s="339"/>
      <c r="L83" s="340"/>
      <c r="M83" s="341"/>
      <c r="N83" s="341"/>
      <c r="O83" s="341"/>
      <c r="P83" s="341"/>
      <c r="Q83" s="341"/>
      <c r="R83" s="341"/>
      <c r="S83" s="341"/>
      <c r="T83" s="341"/>
      <c r="U83" s="341"/>
      <c r="V83" s="341"/>
      <c r="W83" s="341"/>
      <c r="X83" s="342"/>
      <c r="Y83" s="343"/>
      <c r="Z83" s="344"/>
      <c r="AA83" s="344"/>
      <c r="AB83" s="345"/>
      <c r="AC83" s="337"/>
      <c r="AD83" s="338"/>
      <c r="AE83" s="338"/>
      <c r="AF83" s="338"/>
      <c r="AG83" s="339"/>
      <c r="AH83" s="340"/>
      <c r="AI83" s="341"/>
      <c r="AJ83" s="341"/>
      <c r="AK83" s="341"/>
      <c r="AL83" s="341"/>
      <c r="AM83" s="341"/>
      <c r="AN83" s="341"/>
      <c r="AO83" s="341"/>
      <c r="AP83" s="341"/>
      <c r="AQ83" s="341"/>
      <c r="AR83" s="341"/>
      <c r="AS83" s="341"/>
      <c r="AT83" s="342"/>
      <c r="AU83" s="343"/>
      <c r="AV83" s="344"/>
      <c r="AW83" s="344"/>
      <c r="AX83" s="346"/>
      <c r="AY83" s="63">
        <f t="shared" ref="AY83:AY93" si="6">$AY$81</f>
        <v>0</v>
      </c>
    </row>
    <row r="84" spans="1:51" ht="24.75" customHeight="1" x14ac:dyDescent="0.15">
      <c r="A84" s="890"/>
      <c r="B84" s="891"/>
      <c r="C84" s="891"/>
      <c r="D84" s="891"/>
      <c r="E84" s="891"/>
      <c r="F84" s="892"/>
      <c r="G84" s="322"/>
      <c r="H84" s="323"/>
      <c r="I84" s="323"/>
      <c r="J84" s="323"/>
      <c r="K84" s="324"/>
      <c r="L84" s="325"/>
      <c r="M84" s="326"/>
      <c r="N84" s="326"/>
      <c r="O84" s="326"/>
      <c r="P84" s="326"/>
      <c r="Q84" s="326"/>
      <c r="R84" s="326"/>
      <c r="S84" s="326"/>
      <c r="T84" s="326"/>
      <c r="U84" s="326"/>
      <c r="V84" s="326"/>
      <c r="W84" s="326"/>
      <c r="X84" s="327"/>
      <c r="Y84" s="328"/>
      <c r="Z84" s="329"/>
      <c r="AA84" s="329"/>
      <c r="AB84" s="330"/>
      <c r="AC84" s="322"/>
      <c r="AD84" s="323"/>
      <c r="AE84" s="323"/>
      <c r="AF84" s="323"/>
      <c r="AG84" s="324"/>
      <c r="AH84" s="325"/>
      <c r="AI84" s="326"/>
      <c r="AJ84" s="326"/>
      <c r="AK84" s="326"/>
      <c r="AL84" s="326"/>
      <c r="AM84" s="326"/>
      <c r="AN84" s="326"/>
      <c r="AO84" s="326"/>
      <c r="AP84" s="326"/>
      <c r="AQ84" s="326"/>
      <c r="AR84" s="326"/>
      <c r="AS84" s="326"/>
      <c r="AT84" s="327"/>
      <c r="AU84" s="328"/>
      <c r="AV84" s="329"/>
      <c r="AW84" s="329"/>
      <c r="AX84" s="331"/>
      <c r="AY84" s="63">
        <f t="shared" si="6"/>
        <v>0</v>
      </c>
    </row>
    <row r="85" spans="1:51" ht="24.75" customHeight="1" x14ac:dyDescent="0.15">
      <c r="A85" s="890"/>
      <c r="B85" s="891"/>
      <c r="C85" s="891"/>
      <c r="D85" s="891"/>
      <c r="E85" s="891"/>
      <c r="F85" s="892"/>
      <c r="G85" s="322"/>
      <c r="H85" s="323"/>
      <c r="I85" s="323"/>
      <c r="J85" s="323"/>
      <c r="K85" s="324"/>
      <c r="L85" s="325"/>
      <c r="M85" s="326"/>
      <c r="N85" s="326"/>
      <c r="O85" s="326"/>
      <c r="P85" s="326"/>
      <c r="Q85" s="326"/>
      <c r="R85" s="326"/>
      <c r="S85" s="326"/>
      <c r="T85" s="326"/>
      <c r="U85" s="326"/>
      <c r="V85" s="326"/>
      <c r="W85" s="326"/>
      <c r="X85" s="327"/>
      <c r="Y85" s="328"/>
      <c r="Z85" s="329"/>
      <c r="AA85" s="329"/>
      <c r="AB85" s="330"/>
      <c r="AC85" s="322"/>
      <c r="AD85" s="323"/>
      <c r="AE85" s="323"/>
      <c r="AF85" s="323"/>
      <c r="AG85" s="324"/>
      <c r="AH85" s="325"/>
      <c r="AI85" s="326"/>
      <c r="AJ85" s="326"/>
      <c r="AK85" s="326"/>
      <c r="AL85" s="326"/>
      <c r="AM85" s="326"/>
      <c r="AN85" s="326"/>
      <c r="AO85" s="326"/>
      <c r="AP85" s="326"/>
      <c r="AQ85" s="326"/>
      <c r="AR85" s="326"/>
      <c r="AS85" s="326"/>
      <c r="AT85" s="327"/>
      <c r="AU85" s="328"/>
      <c r="AV85" s="329"/>
      <c r="AW85" s="329"/>
      <c r="AX85" s="331"/>
      <c r="AY85" s="63">
        <f t="shared" si="6"/>
        <v>0</v>
      </c>
    </row>
    <row r="86" spans="1:51" ht="24.75" customHeight="1" x14ac:dyDescent="0.15">
      <c r="A86" s="890"/>
      <c r="B86" s="891"/>
      <c r="C86" s="891"/>
      <c r="D86" s="891"/>
      <c r="E86" s="891"/>
      <c r="F86" s="892"/>
      <c r="G86" s="322"/>
      <c r="H86" s="323"/>
      <c r="I86" s="323"/>
      <c r="J86" s="323"/>
      <c r="K86" s="324"/>
      <c r="L86" s="325"/>
      <c r="M86" s="326"/>
      <c r="N86" s="326"/>
      <c r="O86" s="326"/>
      <c r="P86" s="326"/>
      <c r="Q86" s="326"/>
      <c r="R86" s="326"/>
      <c r="S86" s="326"/>
      <c r="T86" s="326"/>
      <c r="U86" s="326"/>
      <c r="V86" s="326"/>
      <c r="W86" s="326"/>
      <c r="X86" s="327"/>
      <c r="Y86" s="328"/>
      <c r="Z86" s="329"/>
      <c r="AA86" s="329"/>
      <c r="AB86" s="330"/>
      <c r="AC86" s="322"/>
      <c r="AD86" s="323"/>
      <c r="AE86" s="323"/>
      <c r="AF86" s="323"/>
      <c r="AG86" s="324"/>
      <c r="AH86" s="325"/>
      <c r="AI86" s="326"/>
      <c r="AJ86" s="326"/>
      <c r="AK86" s="326"/>
      <c r="AL86" s="326"/>
      <c r="AM86" s="326"/>
      <c r="AN86" s="326"/>
      <c r="AO86" s="326"/>
      <c r="AP86" s="326"/>
      <c r="AQ86" s="326"/>
      <c r="AR86" s="326"/>
      <c r="AS86" s="326"/>
      <c r="AT86" s="327"/>
      <c r="AU86" s="328"/>
      <c r="AV86" s="329"/>
      <c r="AW86" s="329"/>
      <c r="AX86" s="331"/>
      <c r="AY86" s="63">
        <f t="shared" si="6"/>
        <v>0</v>
      </c>
    </row>
    <row r="87" spans="1:51" ht="24.75" customHeight="1" x14ac:dyDescent="0.15">
      <c r="A87" s="890"/>
      <c r="B87" s="891"/>
      <c r="C87" s="891"/>
      <c r="D87" s="891"/>
      <c r="E87" s="891"/>
      <c r="F87" s="892"/>
      <c r="G87" s="322"/>
      <c r="H87" s="323"/>
      <c r="I87" s="323"/>
      <c r="J87" s="323"/>
      <c r="K87" s="324"/>
      <c r="L87" s="325"/>
      <c r="M87" s="326"/>
      <c r="N87" s="326"/>
      <c r="O87" s="326"/>
      <c r="P87" s="326"/>
      <c r="Q87" s="326"/>
      <c r="R87" s="326"/>
      <c r="S87" s="326"/>
      <c r="T87" s="326"/>
      <c r="U87" s="326"/>
      <c r="V87" s="326"/>
      <c r="W87" s="326"/>
      <c r="X87" s="327"/>
      <c r="Y87" s="328"/>
      <c r="Z87" s="329"/>
      <c r="AA87" s="329"/>
      <c r="AB87" s="330"/>
      <c r="AC87" s="322"/>
      <c r="AD87" s="323"/>
      <c r="AE87" s="323"/>
      <c r="AF87" s="323"/>
      <c r="AG87" s="324"/>
      <c r="AH87" s="325"/>
      <c r="AI87" s="326"/>
      <c r="AJ87" s="326"/>
      <c r="AK87" s="326"/>
      <c r="AL87" s="326"/>
      <c r="AM87" s="326"/>
      <c r="AN87" s="326"/>
      <c r="AO87" s="326"/>
      <c r="AP87" s="326"/>
      <c r="AQ87" s="326"/>
      <c r="AR87" s="326"/>
      <c r="AS87" s="326"/>
      <c r="AT87" s="327"/>
      <c r="AU87" s="328"/>
      <c r="AV87" s="329"/>
      <c r="AW87" s="329"/>
      <c r="AX87" s="331"/>
      <c r="AY87" s="63">
        <f t="shared" si="6"/>
        <v>0</v>
      </c>
    </row>
    <row r="88" spans="1:51" ht="24.75" customHeight="1" x14ac:dyDescent="0.15">
      <c r="A88" s="890"/>
      <c r="B88" s="891"/>
      <c r="C88" s="891"/>
      <c r="D88" s="891"/>
      <c r="E88" s="891"/>
      <c r="F88" s="892"/>
      <c r="G88" s="322"/>
      <c r="H88" s="323"/>
      <c r="I88" s="323"/>
      <c r="J88" s="323"/>
      <c r="K88" s="324"/>
      <c r="L88" s="325"/>
      <c r="M88" s="326"/>
      <c r="N88" s="326"/>
      <c r="O88" s="326"/>
      <c r="P88" s="326"/>
      <c r="Q88" s="326"/>
      <c r="R88" s="326"/>
      <c r="S88" s="326"/>
      <c r="T88" s="326"/>
      <c r="U88" s="326"/>
      <c r="V88" s="326"/>
      <c r="W88" s="326"/>
      <c r="X88" s="327"/>
      <c r="Y88" s="328"/>
      <c r="Z88" s="329"/>
      <c r="AA88" s="329"/>
      <c r="AB88" s="330"/>
      <c r="AC88" s="322"/>
      <c r="AD88" s="323"/>
      <c r="AE88" s="323"/>
      <c r="AF88" s="323"/>
      <c r="AG88" s="324"/>
      <c r="AH88" s="325"/>
      <c r="AI88" s="326"/>
      <c r="AJ88" s="326"/>
      <c r="AK88" s="326"/>
      <c r="AL88" s="326"/>
      <c r="AM88" s="326"/>
      <c r="AN88" s="326"/>
      <c r="AO88" s="326"/>
      <c r="AP88" s="326"/>
      <c r="AQ88" s="326"/>
      <c r="AR88" s="326"/>
      <c r="AS88" s="326"/>
      <c r="AT88" s="327"/>
      <c r="AU88" s="328"/>
      <c r="AV88" s="329"/>
      <c r="AW88" s="329"/>
      <c r="AX88" s="331"/>
      <c r="AY88" s="63">
        <f t="shared" si="6"/>
        <v>0</v>
      </c>
    </row>
    <row r="89" spans="1:51" ht="24.75" customHeight="1" x14ac:dyDescent="0.15">
      <c r="A89" s="890"/>
      <c r="B89" s="891"/>
      <c r="C89" s="891"/>
      <c r="D89" s="891"/>
      <c r="E89" s="891"/>
      <c r="F89" s="892"/>
      <c r="G89" s="322"/>
      <c r="H89" s="323"/>
      <c r="I89" s="323"/>
      <c r="J89" s="323"/>
      <c r="K89" s="324"/>
      <c r="L89" s="325"/>
      <c r="M89" s="326"/>
      <c r="N89" s="326"/>
      <c r="O89" s="326"/>
      <c r="P89" s="326"/>
      <c r="Q89" s="326"/>
      <c r="R89" s="326"/>
      <c r="S89" s="326"/>
      <c r="T89" s="326"/>
      <c r="U89" s="326"/>
      <c r="V89" s="326"/>
      <c r="W89" s="326"/>
      <c r="X89" s="327"/>
      <c r="Y89" s="328"/>
      <c r="Z89" s="329"/>
      <c r="AA89" s="329"/>
      <c r="AB89" s="330"/>
      <c r="AC89" s="322"/>
      <c r="AD89" s="323"/>
      <c r="AE89" s="323"/>
      <c r="AF89" s="323"/>
      <c r="AG89" s="324"/>
      <c r="AH89" s="325"/>
      <c r="AI89" s="326"/>
      <c r="AJ89" s="326"/>
      <c r="AK89" s="326"/>
      <c r="AL89" s="326"/>
      <c r="AM89" s="326"/>
      <c r="AN89" s="326"/>
      <c r="AO89" s="326"/>
      <c r="AP89" s="326"/>
      <c r="AQ89" s="326"/>
      <c r="AR89" s="326"/>
      <c r="AS89" s="326"/>
      <c r="AT89" s="327"/>
      <c r="AU89" s="328"/>
      <c r="AV89" s="329"/>
      <c r="AW89" s="329"/>
      <c r="AX89" s="331"/>
      <c r="AY89" s="63">
        <f t="shared" si="6"/>
        <v>0</v>
      </c>
    </row>
    <row r="90" spans="1:51" ht="24.75" customHeight="1" x14ac:dyDescent="0.15">
      <c r="A90" s="890"/>
      <c r="B90" s="891"/>
      <c r="C90" s="891"/>
      <c r="D90" s="891"/>
      <c r="E90" s="891"/>
      <c r="F90" s="892"/>
      <c r="G90" s="322"/>
      <c r="H90" s="323"/>
      <c r="I90" s="323"/>
      <c r="J90" s="323"/>
      <c r="K90" s="324"/>
      <c r="L90" s="325"/>
      <c r="M90" s="326"/>
      <c r="N90" s="326"/>
      <c r="O90" s="326"/>
      <c r="P90" s="326"/>
      <c r="Q90" s="326"/>
      <c r="R90" s="326"/>
      <c r="S90" s="326"/>
      <c r="T90" s="326"/>
      <c r="U90" s="326"/>
      <c r="V90" s="326"/>
      <c r="W90" s="326"/>
      <c r="X90" s="327"/>
      <c r="Y90" s="328"/>
      <c r="Z90" s="329"/>
      <c r="AA90" s="329"/>
      <c r="AB90" s="330"/>
      <c r="AC90" s="322"/>
      <c r="AD90" s="323"/>
      <c r="AE90" s="323"/>
      <c r="AF90" s="323"/>
      <c r="AG90" s="324"/>
      <c r="AH90" s="325"/>
      <c r="AI90" s="326"/>
      <c r="AJ90" s="326"/>
      <c r="AK90" s="326"/>
      <c r="AL90" s="326"/>
      <c r="AM90" s="326"/>
      <c r="AN90" s="326"/>
      <c r="AO90" s="326"/>
      <c r="AP90" s="326"/>
      <c r="AQ90" s="326"/>
      <c r="AR90" s="326"/>
      <c r="AS90" s="326"/>
      <c r="AT90" s="327"/>
      <c r="AU90" s="328"/>
      <c r="AV90" s="329"/>
      <c r="AW90" s="329"/>
      <c r="AX90" s="331"/>
      <c r="AY90" s="63">
        <f t="shared" si="6"/>
        <v>0</v>
      </c>
    </row>
    <row r="91" spans="1:51" ht="24.75" customHeight="1" x14ac:dyDescent="0.15">
      <c r="A91" s="890"/>
      <c r="B91" s="891"/>
      <c r="C91" s="891"/>
      <c r="D91" s="891"/>
      <c r="E91" s="891"/>
      <c r="F91" s="892"/>
      <c r="G91" s="322"/>
      <c r="H91" s="323"/>
      <c r="I91" s="323"/>
      <c r="J91" s="323"/>
      <c r="K91" s="324"/>
      <c r="L91" s="325"/>
      <c r="M91" s="326"/>
      <c r="N91" s="326"/>
      <c r="O91" s="326"/>
      <c r="P91" s="326"/>
      <c r="Q91" s="326"/>
      <c r="R91" s="326"/>
      <c r="S91" s="326"/>
      <c r="T91" s="326"/>
      <c r="U91" s="326"/>
      <c r="V91" s="326"/>
      <c r="W91" s="326"/>
      <c r="X91" s="327"/>
      <c r="Y91" s="328"/>
      <c r="Z91" s="329"/>
      <c r="AA91" s="329"/>
      <c r="AB91" s="330"/>
      <c r="AC91" s="322"/>
      <c r="AD91" s="323"/>
      <c r="AE91" s="323"/>
      <c r="AF91" s="323"/>
      <c r="AG91" s="324"/>
      <c r="AH91" s="325"/>
      <c r="AI91" s="326"/>
      <c r="AJ91" s="326"/>
      <c r="AK91" s="326"/>
      <c r="AL91" s="326"/>
      <c r="AM91" s="326"/>
      <c r="AN91" s="326"/>
      <c r="AO91" s="326"/>
      <c r="AP91" s="326"/>
      <c r="AQ91" s="326"/>
      <c r="AR91" s="326"/>
      <c r="AS91" s="326"/>
      <c r="AT91" s="327"/>
      <c r="AU91" s="328"/>
      <c r="AV91" s="329"/>
      <c r="AW91" s="329"/>
      <c r="AX91" s="331"/>
      <c r="AY91" s="63">
        <f t="shared" si="6"/>
        <v>0</v>
      </c>
    </row>
    <row r="92" spans="1:51" ht="24.75" customHeight="1" x14ac:dyDescent="0.15">
      <c r="A92" s="890"/>
      <c r="B92" s="891"/>
      <c r="C92" s="891"/>
      <c r="D92" s="891"/>
      <c r="E92" s="891"/>
      <c r="F92" s="892"/>
      <c r="G92" s="322"/>
      <c r="H92" s="323"/>
      <c r="I92" s="323"/>
      <c r="J92" s="323"/>
      <c r="K92" s="324"/>
      <c r="L92" s="325"/>
      <c r="M92" s="326"/>
      <c r="N92" s="326"/>
      <c r="O92" s="326"/>
      <c r="P92" s="326"/>
      <c r="Q92" s="326"/>
      <c r="R92" s="326"/>
      <c r="S92" s="326"/>
      <c r="T92" s="326"/>
      <c r="U92" s="326"/>
      <c r="V92" s="326"/>
      <c r="W92" s="326"/>
      <c r="X92" s="327"/>
      <c r="Y92" s="328"/>
      <c r="Z92" s="329"/>
      <c r="AA92" s="329"/>
      <c r="AB92" s="330"/>
      <c r="AC92" s="322"/>
      <c r="AD92" s="323"/>
      <c r="AE92" s="323"/>
      <c r="AF92" s="323"/>
      <c r="AG92" s="324"/>
      <c r="AH92" s="325"/>
      <c r="AI92" s="326"/>
      <c r="AJ92" s="326"/>
      <c r="AK92" s="326"/>
      <c r="AL92" s="326"/>
      <c r="AM92" s="326"/>
      <c r="AN92" s="326"/>
      <c r="AO92" s="326"/>
      <c r="AP92" s="326"/>
      <c r="AQ92" s="326"/>
      <c r="AR92" s="326"/>
      <c r="AS92" s="326"/>
      <c r="AT92" s="327"/>
      <c r="AU92" s="328"/>
      <c r="AV92" s="329"/>
      <c r="AW92" s="329"/>
      <c r="AX92" s="331"/>
      <c r="AY92" s="63">
        <f t="shared" si="6"/>
        <v>0</v>
      </c>
    </row>
    <row r="93" spans="1:51" ht="24.75" customHeight="1" thickBot="1" x14ac:dyDescent="0.2">
      <c r="A93" s="890"/>
      <c r="B93" s="891"/>
      <c r="C93" s="891"/>
      <c r="D93" s="891"/>
      <c r="E93" s="891"/>
      <c r="F93" s="892"/>
      <c r="G93" s="313" t="s">
        <v>16</v>
      </c>
      <c r="H93" s="314"/>
      <c r="I93" s="314"/>
      <c r="J93" s="314"/>
      <c r="K93" s="314"/>
      <c r="L93" s="315"/>
      <c r="M93" s="316"/>
      <c r="N93" s="316"/>
      <c r="O93" s="316"/>
      <c r="P93" s="316"/>
      <c r="Q93" s="316"/>
      <c r="R93" s="316"/>
      <c r="S93" s="316"/>
      <c r="T93" s="316"/>
      <c r="U93" s="316"/>
      <c r="V93" s="316"/>
      <c r="W93" s="316"/>
      <c r="X93" s="317"/>
      <c r="Y93" s="318">
        <f>SUM(Y83:AB92)</f>
        <v>0</v>
      </c>
      <c r="Z93" s="319"/>
      <c r="AA93" s="319"/>
      <c r="AB93" s="320"/>
      <c r="AC93" s="313" t="s">
        <v>16</v>
      </c>
      <c r="AD93" s="314"/>
      <c r="AE93" s="314"/>
      <c r="AF93" s="314"/>
      <c r="AG93" s="314"/>
      <c r="AH93" s="315"/>
      <c r="AI93" s="316"/>
      <c r="AJ93" s="316"/>
      <c r="AK93" s="316"/>
      <c r="AL93" s="316"/>
      <c r="AM93" s="316"/>
      <c r="AN93" s="316"/>
      <c r="AO93" s="316"/>
      <c r="AP93" s="316"/>
      <c r="AQ93" s="316"/>
      <c r="AR93" s="316"/>
      <c r="AS93" s="316"/>
      <c r="AT93" s="317"/>
      <c r="AU93" s="318">
        <f>SUM(AU83:AX92)</f>
        <v>0</v>
      </c>
      <c r="AV93" s="319"/>
      <c r="AW93" s="319"/>
      <c r="AX93" s="321"/>
      <c r="AY93" s="63">
        <f t="shared" si="6"/>
        <v>0</v>
      </c>
    </row>
    <row r="94" spans="1:51" ht="30" customHeight="1" x14ac:dyDescent="0.15">
      <c r="A94" s="890"/>
      <c r="B94" s="891"/>
      <c r="C94" s="891"/>
      <c r="D94" s="891"/>
      <c r="E94" s="891"/>
      <c r="F94" s="892"/>
      <c r="G94" s="347" t="s">
        <v>235</v>
      </c>
      <c r="H94" s="348"/>
      <c r="I94" s="348"/>
      <c r="J94" s="348"/>
      <c r="K94" s="348"/>
      <c r="L94" s="348"/>
      <c r="M94" s="348"/>
      <c r="N94" s="348"/>
      <c r="O94" s="348"/>
      <c r="P94" s="348"/>
      <c r="Q94" s="348"/>
      <c r="R94" s="348"/>
      <c r="S94" s="348"/>
      <c r="T94" s="348"/>
      <c r="U94" s="348"/>
      <c r="V94" s="348"/>
      <c r="W94" s="348"/>
      <c r="X94" s="348"/>
      <c r="Y94" s="348"/>
      <c r="Z94" s="348"/>
      <c r="AA94" s="348"/>
      <c r="AB94" s="349"/>
      <c r="AC94" s="347" t="s">
        <v>236</v>
      </c>
      <c r="AD94" s="348"/>
      <c r="AE94" s="348"/>
      <c r="AF94" s="348"/>
      <c r="AG94" s="348"/>
      <c r="AH94" s="348"/>
      <c r="AI94" s="348"/>
      <c r="AJ94" s="348"/>
      <c r="AK94" s="348"/>
      <c r="AL94" s="348"/>
      <c r="AM94" s="348"/>
      <c r="AN94" s="348"/>
      <c r="AO94" s="348"/>
      <c r="AP94" s="348"/>
      <c r="AQ94" s="348"/>
      <c r="AR94" s="348"/>
      <c r="AS94" s="348"/>
      <c r="AT94" s="348"/>
      <c r="AU94" s="348"/>
      <c r="AV94" s="348"/>
      <c r="AW94" s="348"/>
      <c r="AX94" s="350"/>
      <c r="AY94" s="63">
        <f>COUNTA($G$96,$AC$96)</f>
        <v>0</v>
      </c>
    </row>
    <row r="95" spans="1:51" ht="24.75" customHeight="1" x14ac:dyDescent="0.15">
      <c r="A95" s="890"/>
      <c r="B95" s="891"/>
      <c r="C95" s="891"/>
      <c r="D95" s="891"/>
      <c r="E95" s="891"/>
      <c r="F95" s="892"/>
      <c r="G95" s="351" t="s">
        <v>13</v>
      </c>
      <c r="H95" s="352"/>
      <c r="I95" s="352"/>
      <c r="J95" s="352"/>
      <c r="K95" s="352"/>
      <c r="L95" s="353" t="s">
        <v>14</v>
      </c>
      <c r="M95" s="352"/>
      <c r="N95" s="352"/>
      <c r="O95" s="352"/>
      <c r="P95" s="352"/>
      <c r="Q95" s="352"/>
      <c r="R95" s="352"/>
      <c r="S95" s="352"/>
      <c r="T95" s="352"/>
      <c r="U95" s="352"/>
      <c r="V95" s="352"/>
      <c r="W95" s="352"/>
      <c r="X95" s="354"/>
      <c r="Y95" s="355" t="s">
        <v>15</v>
      </c>
      <c r="Z95" s="356"/>
      <c r="AA95" s="356"/>
      <c r="AB95" s="357"/>
      <c r="AC95" s="351" t="s">
        <v>13</v>
      </c>
      <c r="AD95" s="352"/>
      <c r="AE95" s="352"/>
      <c r="AF95" s="352"/>
      <c r="AG95" s="352"/>
      <c r="AH95" s="353" t="s">
        <v>14</v>
      </c>
      <c r="AI95" s="352"/>
      <c r="AJ95" s="352"/>
      <c r="AK95" s="352"/>
      <c r="AL95" s="352"/>
      <c r="AM95" s="352"/>
      <c r="AN95" s="352"/>
      <c r="AO95" s="352"/>
      <c r="AP95" s="352"/>
      <c r="AQ95" s="352"/>
      <c r="AR95" s="352"/>
      <c r="AS95" s="352"/>
      <c r="AT95" s="354"/>
      <c r="AU95" s="355" t="s">
        <v>15</v>
      </c>
      <c r="AV95" s="356"/>
      <c r="AW95" s="356"/>
      <c r="AX95" s="358"/>
      <c r="AY95" s="63">
        <f>$AY$94</f>
        <v>0</v>
      </c>
    </row>
    <row r="96" spans="1:51" ht="24.75" customHeight="1" x14ac:dyDescent="0.15">
      <c r="A96" s="890"/>
      <c r="B96" s="891"/>
      <c r="C96" s="891"/>
      <c r="D96" s="891"/>
      <c r="E96" s="891"/>
      <c r="F96" s="892"/>
      <c r="G96" s="337"/>
      <c r="H96" s="338"/>
      <c r="I96" s="338"/>
      <c r="J96" s="338"/>
      <c r="K96" s="339"/>
      <c r="L96" s="340"/>
      <c r="M96" s="341"/>
      <c r="N96" s="341"/>
      <c r="O96" s="341"/>
      <c r="P96" s="341"/>
      <c r="Q96" s="341"/>
      <c r="R96" s="341"/>
      <c r="S96" s="341"/>
      <c r="T96" s="341"/>
      <c r="U96" s="341"/>
      <c r="V96" s="341"/>
      <c r="W96" s="341"/>
      <c r="X96" s="342"/>
      <c r="Y96" s="343"/>
      <c r="Z96" s="344"/>
      <c r="AA96" s="344"/>
      <c r="AB96" s="345"/>
      <c r="AC96" s="337"/>
      <c r="AD96" s="338"/>
      <c r="AE96" s="338"/>
      <c r="AF96" s="338"/>
      <c r="AG96" s="339"/>
      <c r="AH96" s="340"/>
      <c r="AI96" s="341"/>
      <c r="AJ96" s="341"/>
      <c r="AK96" s="341"/>
      <c r="AL96" s="341"/>
      <c r="AM96" s="341"/>
      <c r="AN96" s="341"/>
      <c r="AO96" s="341"/>
      <c r="AP96" s="341"/>
      <c r="AQ96" s="341"/>
      <c r="AR96" s="341"/>
      <c r="AS96" s="341"/>
      <c r="AT96" s="342"/>
      <c r="AU96" s="343"/>
      <c r="AV96" s="344"/>
      <c r="AW96" s="344"/>
      <c r="AX96" s="346"/>
      <c r="AY96" s="63">
        <f t="shared" ref="AY96:AY106" si="7">$AY$94</f>
        <v>0</v>
      </c>
    </row>
    <row r="97" spans="1:51" ht="24.75" customHeight="1" x14ac:dyDescent="0.15">
      <c r="A97" s="890"/>
      <c r="B97" s="891"/>
      <c r="C97" s="891"/>
      <c r="D97" s="891"/>
      <c r="E97" s="891"/>
      <c r="F97" s="892"/>
      <c r="G97" s="322"/>
      <c r="H97" s="323"/>
      <c r="I97" s="323"/>
      <c r="J97" s="323"/>
      <c r="K97" s="324"/>
      <c r="L97" s="325"/>
      <c r="M97" s="326"/>
      <c r="N97" s="326"/>
      <c r="O97" s="326"/>
      <c r="P97" s="326"/>
      <c r="Q97" s="326"/>
      <c r="R97" s="326"/>
      <c r="S97" s="326"/>
      <c r="T97" s="326"/>
      <c r="U97" s="326"/>
      <c r="V97" s="326"/>
      <c r="W97" s="326"/>
      <c r="X97" s="327"/>
      <c r="Y97" s="328"/>
      <c r="Z97" s="329"/>
      <c r="AA97" s="329"/>
      <c r="AB97" s="330"/>
      <c r="AC97" s="322"/>
      <c r="AD97" s="323"/>
      <c r="AE97" s="323"/>
      <c r="AF97" s="323"/>
      <c r="AG97" s="324"/>
      <c r="AH97" s="325"/>
      <c r="AI97" s="326"/>
      <c r="AJ97" s="326"/>
      <c r="AK97" s="326"/>
      <c r="AL97" s="326"/>
      <c r="AM97" s="326"/>
      <c r="AN97" s="326"/>
      <c r="AO97" s="326"/>
      <c r="AP97" s="326"/>
      <c r="AQ97" s="326"/>
      <c r="AR97" s="326"/>
      <c r="AS97" s="326"/>
      <c r="AT97" s="327"/>
      <c r="AU97" s="328"/>
      <c r="AV97" s="329"/>
      <c r="AW97" s="329"/>
      <c r="AX97" s="331"/>
      <c r="AY97" s="63">
        <f t="shared" si="7"/>
        <v>0</v>
      </c>
    </row>
    <row r="98" spans="1:51" ht="24.75" customHeight="1" x14ac:dyDescent="0.15">
      <c r="A98" s="890"/>
      <c r="B98" s="891"/>
      <c r="C98" s="891"/>
      <c r="D98" s="891"/>
      <c r="E98" s="891"/>
      <c r="F98" s="892"/>
      <c r="G98" s="322"/>
      <c r="H98" s="323"/>
      <c r="I98" s="323"/>
      <c r="J98" s="323"/>
      <c r="K98" s="324"/>
      <c r="L98" s="325"/>
      <c r="M98" s="326"/>
      <c r="N98" s="326"/>
      <c r="O98" s="326"/>
      <c r="P98" s="326"/>
      <c r="Q98" s="326"/>
      <c r="R98" s="326"/>
      <c r="S98" s="326"/>
      <c r="T98" s="326"/>
      <c r="U98" s="326"/>
      <c r="V98" s="326"/>
      <c r="W98" s="326"/>
      <c r="X98" s="327"/>
      <c r="Y98" s="328"/>
      <c r="Z98" s="329"/>
      <c r="AA98" s="329"/>
      <c r="AB98" s="330"/>
      <c r="AC98" s="322"/>
      <c r="AD98" s="323"/>
      <c r="AE98" s="323"/>
      <c r="AF98" s="323"/>
      <c r="AG98" s="324"/>
      <c r="AH98" s="325"/>
      <c r="AI98" s="326"/>
      <c r="AJ98" s="326"/>
      <c r="AK98" s="326"/>
      <c r="AL98" s="326"/>
      <c r="AM98" s="326"/>
      <c r="AN98" s="326"/>
      <c r="AO98" s="326"/>
      <c r="AP98" s="326"/>
      <c r="AQ98" s="326"/>
      <c r="AR98" s="326"/>
      <c r="AS98" s="326"/>
      <c r="AT98" s="327"/>
      <c r="AU98" s="328"/>
      <c r="AV98" s="329"/>
      <c r="AW98" s="329"/>
      <c r="AX98" s="331"/>
      <c r="AY98" s="63">
        <f t="shared" si="7"/>
        <v>0</v>
      </c>
    </row>
    <row r="99" spans="1:51" ht="24.75" customHeight="1" x14ac:dyDescent="0.15">
      <c r="A99" s="890"/>
      <c r="B99" s="891"/>
      <c r="C99" s="891"/>
      <c r="D99" s="891"/>
      <c r="E99" s="891"/>
      <c r="F99" s="892"/>
      <c r="G99" s="322"/>
      <c r="H99" s="323"/>
      <c r="I99" s="323"/>
      <c r="J99" s="323"/>
      <c r="K99" s="324"/>
      <c r="L99" s="325"/>
      <c r="M99" s="326"/>
      <c r="N99" s="326"/>
      <c r="O99" s="326"/>
      <c r="P99" s="326"/>
      <c r="Q99" s="326"/>
      <c r="R99" s="326"/>
      <c r="S99" s="326"/>
      <c r="T99" s="326"/>
      <c r="U99" s="326"/>
      <c r="V99" s="326"/>
      <c r="W99" s="326"/>
      <c r="X99" s="327"/>
      <c r="Y99" s="328"/>
      <c r="Z99" s="329"/>
      <c r="AA99" s="329"/>
      <c r="AB99" s="330"/>
      <c r="AC99" s="322"/>
      <c r="AD99" s="323"/>
      <c r="AE99" s="323"/>
      <c r="AF99" s="323"/>
      <c r="AG99" s="324"/>
      <c r="AH99" s="325"/>
      <c r="AI99" s="326"/>
      <c r="AJ99" s="326"/>
      <c r="AK99" s="326"/>
      <c r="AL99" s="326"/>
      <c r="AM99" s="326"/>
      <c r="AN99" s="326"/>
      <c r="AO99" s="326"/>
      <c r="AP99" s="326"/>
      <c r="AQ99" s="326"/>
      <c r="AR99" s="326"/>
      <c r="AS99" s="326"/>
      <c r="AT99" s="327"/>
      <c r="AU99" s="328"/>
      <c r="AV99" s="329"/>
      <c r="AW99" s="329"/>
      <c r="AX99" s="331"/>
      <c r="AY99" s="63">
        <f t="shared" si="7"/>
        <v>0</v>
      </c>
    </row>
    <row r="100" spans="1:51" ht="24.75" customHeight="1" x14ac:dyDescent="0.15">
      <c r="A100" s="890"/>
      <c r="B100" s="891"/>
      <c r="C100" s="891"/>
      <c r="D100" s="891"/>
      <c r="E100" s="891"/>
      <c r="F100" s="892"/>
      <c r="G100" s="322"/>
      <c r="H100" s="323"/>
      <c r="I100" s="323"/>
      <c r="J100" s="323"/>
      <c r="K100" s="324"/>
      <c r="L100" s="325"/>
      <c r="M100" s="326"/>
      <c r="N100" s="326"/>
      <c r="O100" s="326"/>
      <c r="P100" s="326"/>
      <c r="Q100" s="326"/>
      <c r="R100" s="326"/>
      <c r="S100" s="326"/>
      <c r="T100" s="326"/>
      <c r="U100" s="326"/>
      <c r="V100" s="326"/>
      <c r="W100" s="326"/>
      <c r="X100" s="327"/>
      <c r="Y100" s="328"/>
      <c r="Z100" s="329"/>
      <c r="AA100" s="329"/>
      <c r="AB100" s="330"/>
      <c r="AC100" s="322"/>
      <c r="AD100" s="323"/>
      <c r="AE100" s="323"/>
      <c r="AF100" s="323"/>
      <c r="AG100" s="324"/>
      <c r="AH100" s="325"/>
      <c r="AI100" s="326"/>
      <c r="AJ100" s="326"/>
      <c r="AK100" s="326"/>
      <c r="AL100" s="326"/>
      <c r="AM100" s="326"/>
      <c r="AN100" s="326"/>
      <c r="AO100" s="326"/>
      <c r="AP100" s="326"/>
      <c r="AQ100" s="326"/>
      <c r="AR100" s="326"/>
      <c r="AS100" s="326"/>
      <c r="AT100" s="327"/>
      <c r="AU100" s="328"/>
      <c r="AV100" s="329"/>
      <c r="AW100" s="329"/>
      <c r="AX100" s="331"/>
      <c r="AY100" s="63">
        <f t="shared" si="7"/>
        <v>0</v>
      </c>
    </row>
    <row r="101" spans="1:51" ht="24.75" customHeight="1" x14ac:dyDescent="0.15">
      <c r="A101" s="890"/>
      <c r="B101" s="891"/>
      <c r="C101" s="891"/>
      <c r="D101" s="891"/>
      <c r="E101" s="891"/>
      <c r="F101" s="892"/>
      <c r="G101" s="322"/>
      <c r="H101" s="323"/>
      <c r="I101" s="323"/>
      <c r="J101" s="323"/>
      <c r="K101" s="324"/>
      <c r="L101" s="325"/>
      <c r="M101" s="326"/>
      <c r="N101" s="326"/>
      <c r="O101" s="326"/>
      <c r="P101" s="326"/>
      <c r="Q101" s="326"/>
      <c r="R101" s="326"/>
      <c r="S101" s="326"/>
      <c r="T101" s="326"/>
      <c r="U101" s="326"/>
      <c r="V101" s="326"/>
      <c r="W101" s="326"/>
      <c r="X101" s="327"/>
      <c r="Y101" s="328"/>
      <c r="Z101" s="329"/>
      <c r="AA101" s="329"/>
      <c r="AB101" s="330"/>
      <c r="AC101" s="322"/>
      <c r="AD101" s="323"/>
      <c r="AE101" s="323"/>
      <c r="AF101" s="323"/>
      <c r="AG101" s="324"/>
      <c r="AH101" s="325"/>
      <c r="AI101" s="326"/>
      <c r="AJ101" s="326"/>
      <c r="AK101" s="326"/>
      <c r="AL101" s="326"/>
      <c r="AM101" s="326"/>
      <c r="AN101" s="326"/>
      <c r="AO101" s="326"/>
      <c r="AP101" s="326"/>
      <c r="AQ101" s="326"/>
      <c r="AR101" s="326"/>
      <c r="AS101" s="326"/>
      <c r="AT101" s="327"/>
      <c r="AU101" s="328"/>
      <c r="AV101" s="329"/>
      <c r="AW101" s="329"/>
      <c r="AX101" s="331"/>
      <c r="AY101" s="63">
        <f t="shared" si="7"/>
        <v>0</v>
      </c>
    </row>
    <row r="102" spans="1:51" ht="24.75" customHeight="1" x14ac:dyDescent="0.15">
      <c r="A102" s="890"/>
      <c r="B102" s="891"/>
      <c r="C102" s="891"/>
      <c r="D102" s="891"/>
      <c r="E102" s="891"/>
      <c r="F102" s="892"/>
      <c r="G102" s="322"/>
      <c r="H102" s="323"/>
      <c r="I102" s="323"/>
      <c r="J102" s="323"/>
      <c r="K102" s="324"/>
      <c r="L102" s="325"/>
      <c r="M102" s="326"/>
      <c r="N102" s="326"/>
      <c r="O102" s="326"/>
      <c r="P102" s="326"/>
      <c r="Q102" s="326"/>
      <c r="R102" s="326"/>
      <c r="S102" s="326"/>
      <c r="T102" s="326"/>
      <c r="U102" s="326"/>
      <c r="V102" s="326"/>
      <c r="W102" s="326"/>
      <c r="X102" s="327"/>
      <c r="Y102" s="328"/>
      <c r="Z102" s="329"/>
      <c r="AA102" s="329"/>
      <c r="AB102" s="330"/>
      <c r="AC102" s="322"/>
      <c r="AD102" s="323"/>
      <c r="AE102" s="323"/>
      <c r="AF102" s="323"/>
      <c r="AG102" s="324"/>
      <c r="AH102" s="325"/>
      <c r="AI102" s="326"/>
      <c r="AJ102" s="326"/>
      <c r="AK102" s="326"/>
      <c r="AL102" s="326"/>
      <c r="AM102" s="326"/>
      <c r="AN102" s="326"/>
      <c r="AO102" s="326"/>
      <c r="AP102" s="326"/>
      <c r="AQ102" s="326"/>
      <c r="AR102" s="326"/>
      <c r="AS102" s="326"/>
      <c r="AT102" s="327"/>
      <c r="AU102" s="328"/>
      <c r="AV102" s="329"/>
      <c r="AW102" s="329"/>
      <c r="AX102" s="331"/>
      <c r="AY102" s="63">
        <f t="shared" si="7"/>
        <v>0</v>
      </c>
    </row>
    <row r="103" spans="1:51" ht="24.75" customHeight="1" x14ac:dyDescent="0.15">
      <c r="A103" s="890"/>
      <c r="B103" s="891"/>
      <c r="C103" s="891"/>
      <c r="D103" s="891"/>
      <c r="E103" s="891"/>
      <c r="F103" s="892"/>
      <c r="G103" s="322"/>
      <c r="H103" s="323"/>
      <c r="I103" s="323"/>
      <c r="J103" s="323"/>
      <c r="K103" s="324"/>
      <c r="L103" s="325"/>
      <c r="M103" s="326"/>
      <c r="N103" s="326"/>
      <c r="O103" s="326"/>
      <c r="P103" s="326"/>
      <c r="Q103" s="326"/>
      <c r="R103" s="326"/>
      <c r="S103" s="326"/>
      <c r="T103" s="326"/>
      <c r="U103" s="326"/>
      <c r="V103" s="326"/>
      <c r="W103" s="326"/>
      <c r="X103" s="327"/>
      <c r="Y103" s="328"/>
      <c r="Z103" s="329"/>
      <c r="AA103" s="329"/>
      <c r="AB103" s="330"/>
      <c r="AC103" s="322"/>
      <c r="AD103" s="323"/>
      <c r="AE103" s="323"/>
      <c r="AF103" s="323"/>
      <c r="AG103" s="324"/>
      <c r="AH103" s="325"/>
      <c r="AI103" s="326"/>
      <c r="AJ103" s="326"/>
      <c r="AK103" s="326"/>
      <c r="AL103" s="326"/>
      <c r="AM103" s="326"/>
      <c r="AN103" s="326"/>
      <c r="AO103" s="326"/>
      <c r="AP103" s="326"/>
      <c r="AQ103" s="326"/>
      <c r="AR103" s="326"/>
      <c r="AS103" s="326"/>
      <c r="AT103" s="327"/>
      <c r="AU103" s="328"/>
      <c r="AV103" s="329"/>
      <c r="AW103" s="329"/>
      <c r="AX103" s="331"/>
      <c r="AY103" s="63">
        <f t="shared" si="7"/>
        <v>0</v>
      </c>
    </row>
    <row r="104" spans="1:51" ht="24.75" customHeight="1" x14ac:dyDescent="0.15">
      <c r="A104" s="890"/>
      <c r="B104" s="891"/>
      <c r="C104" s="891"/>
      <c r="D104" s="891"/>
      <c r="E104" s="891"/>
      <c r="F104" s="892"/>
      <c r="G104" s="322"/>
      <c r="H104" s="323"/>
      <c r="I104" s="323"/>
      <c r="J104" s="323"/>
      <c r="K104" s="324"/>
      <c r="L104" s="325"/>
      <c r="M104" s="326"/>
      <c r="N104" s="326"/>
      <c r="O104" s="326"/>
      <c r="P104" s="326"/>
      <c r="Q104" s="326"/>
      <c r="R104" s="326"/>
      <c r="S104" s="326"/>
      <c r="T104" s="326"/>
      <c r="U104" s="326"/>
      <c r="V104" s="326"/>
      <c r="W104" s="326"/>
      <c r="X104" s="327"/>
      <c r="Y104" s="328"/>
      <c r="Z104" s="329"/>
      <c r="AA104" s="329"/>
      <c r="AB104" s="330"/>
      <c r="AC104" s="322"/>
      <c r="AD104" s="323"/>
      <c r="AE104" s="323"/>
      <c r="AF104" s="323"/>
      <c r="AG104" s="324"/>
      <c r="AH104" s="325"/>
      <c r="AI104" s="326"/>
      <c r="AJ104" s="326"/>
      <c r="AK104" s="326"/>
      <c r="AL104" s="326"/>
      <c r="AM104" s="326"/>
      <c r="AN104" s="326"/>
      <c r="AO104" s="326"/>
      <c r="AP104" s="326"/>
      <c r="AQ104" s="326"/>
      <c r="AR104" s="326"/>
      <c r="AS104" s="326"/>
      <c r="AT104" s="327"/>
      <c r="AU104" s="328"/>
      <c r="AV104" s="329"/>
      <c r="AW104" s="329"/>
      <c r="AX104" s="331"/>
      <c r="AY104" s="63">
        <f t="shared" si="7"/>
        <v>0</v>
      </c>
    </row>
    <row r="105" spans="1:51" ht="24.75" customHeight="1" x14ac:dyDescent="0.15">
      <c r="A105" s="890"/>
      <c r="B105" s="891"/>
      <c r="C105" s="891"/>
      <c r="D105" s="891"/>
      <c r="E105" s="891"/>
      <c r="F105" s="892"/>
      <c r="G105" s="322"/>
      <c r="H105" s="323"/>
      <c r="I105" s="323"/>
      <c r="J105" s="323"/>
      <c r="K105" s="324"/>
      <c r="L105" s="325"/>
      <c r="M105" s="326"/>
      <c r="N105" s="326"/>
      <c r="O105" s="326"/>
      <c r="P105" s="326"/>
      <c r="Q105" s="326"/>
      <c r="R105" s="326"/>
      <c r="S105" s="326"/>
      <c r="T105" s="326"/>
      <c r="U105" s="326"/>
      <c r="V105" s="326"/>
      <c r="W105" s="326"/>
      <c r="X105" s="327"/>
      <c r="Y105" s="328"/>
      <c r="Z105" s="329"/>
      <c r="AA105" s="329"/>
      <c r="AB105" s="330"/>
      <c r="AC105" s="322"/>
      <c r="AD105" s="323"/>
      <c r="AE105" s="323"/>
      <c r="AF105" s="323"/>
      <c r="AG105" s="324"/>
      <c r="AH105" s="325"/>
      <c r="AI105" s="326"/>
      <c r="AJ105" s="326"/>
      <c r="AK105" s="326"/>
      <c r="AL105" s="326"/>
      <c r="AM105" s="326"/>
      <c r="AN105" s="326"/>
      <c r="AO105" s="326"/>
      <c r="AP105" s="326"/>
      <c r="AQ105" s="326"/>
      <c r="AR105" s="326"/>
      <c r="AS105" s="326"/>
      <c r="AT105" s="327"/>
      <c r="AU105" s="328"/>
      <c r="AV105" s="329"/>
      <c r="AW105" s="329"/>
      <c r="AX105" s="331"/>
      <c r="AY105" s="63">
        <f t="shared" si="7"/>
        <v>0</v>
      </c>
    </row>
    <row r="106" spans="1:51" ht="24.75" customHeight="1" thickBot="1" x14ac:dyDescent="0.2">
      <c r="A106" s="893"/>
      <c r="B106" s="894"/>
      <c r="C106" s="894"/>
      <c r="D106" s="894"/>
      <c r="E106" s="894"/>
      <c r="F106" s="895"/>
      <c r="G106" s="898" t="s">
        <v>16</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16</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c r="AY106" s="63">
        <f t="shared" si="7"/>
        <v>0</v>
      </c>
    </row>
    <row r="107" spans="1:51" s="66" customFormat="1" ht="24.75" customHeight="1" thickBot="1" x14ac:dyDescent="0.2"/>
    <row r="108" spans="1:51" ht="30" customHeight="1" x14ac:dyDescent="0.15">
      <c r="A108" s="887" t="s">
        <v>18</v>
      </c>
      <c r="B108" s="888"/>
      <c r="C108" s="888"/>
      <c r="D108" s="888"/>
      <c r="E108" s="888"/>
      <c r="F108" s="889"/>
      <c r="G108" s="347" t="s">
        <v>237</v>
      </c>
      <c r="H108" s="348"/>
      <c r="I108" s="348"/>
      <c r="J108" s="348"/>
      <c r="K108" s="348"/>
      <c r="L108" s="348"/>
      <c r="M108" s="348"/>
      <c r="N108" s="348"/>
      <c r="O108" s="348"/>
      <c r="P108" s="348"/>
      <c r="Q108" s="348"/>
      <c r="R108" s="348"/>
      <c r="S108" s="348"/>
      <c r="T108" s="348"/>
      <c r="U108" s="348"/>
      <c r="V108" s="348"/>
      <c r="W108" s="348"/>
      <c r="X108" s="348"/>
      <c r="Y108" s="348"/>
      <c r="Z108" s="348"/>
      <c r="AA108" s="348"/>
      <c r="AB108" s="349"/>
      <c r="AC108" s="347" t="s">
        <v>238</v>
      </c>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50"/>
      <c r="AY108" s="63">
        <f>COUNTA($G$110,$AC$110)</f>
        <v>0</v>
      </c>
    </row>
    <row r="109" spans="1:51" ht="24.75" customHeight="1" x14ac:dyDescent="0.15">
      <c r="A109" s="890"/>
      <c r="B109" s="891"/>
      <c r="C109" s="891"/>
      <c r="D109" s="891"/>
      <c r="E109" s="891"/>
      <c r="F109" s="892"/>
      <c r="G109" s="351" t="s">
        <v>13</v>
      </c>
      <c r="H109" s="352"/>
      <c r="I109" s="352"/>
      <c r="J109" s="352"/>
      <c r="K109" s="352"/>
      <c r="L109" s="353" t="s">
        <v>14</v>
      </c>
      <c r="M109" s="352"/>
      <c r="N109" s="352"/>
      <c r="O109" s="352"/>
      <c r="P109" s="352"/>
      <c r="Q109" s="352"/>
      <c r="R109" s="352"/>
      <c r="S109" s="352"/>
      <c r="T109" s="352"/>
      <c r="U109" s="352"/>
      <c r="V109" s="352"/>
      <c r="W109" s="352"/>
      <c r="X109" s="354"/>
      <c r="Y109" s="355" t="s">
        <v>15</v>
      </c>
      <c r="Z109" s="356"/>
      <c r="AA109" s="356"/>
      <c r="AB109" s="357"/>
      <c r="AC109" s="351" t="s">
        <v>13</v>
      </c>
      <c r="AD109" s="352"/>
      <c r="AE109" s="352"/>
      <c r="AF109" s="352"/>
      <c r="AG109" s="352"/>
      <c r="AH109" s="353" t="s">
        <v>14</v>
      </c>
      <c r="AI109" s="352"/>
      <c r="AJ109" s="352"/>
      <c r="AK109" s="352"/>
      <c r="AL109" s="352"/>
      <c r="AM109" s="352"/>
      <c r="AN109" s="352"/>
      <c r="AO109" s="352"/>
      <c r="AP109" s="352"/>
      <c r="AQ109" s="352"/>
      <c r="AR109" s="352"/>
      <c r="AS109" s="352"/>
      <c r="AT109" s="354"/>
      <c r="AU109" s="355" t="s">
        <v>15</v>
      </c>
      <c r="AV109" s="356"/>
      <c r="AW109" s="356"/>
      <c r="AX109" s="358"/>
      <c r="AY109" s="63">
        <f>$AY$108</f>
        <v>0</v>
      </c>
    </row>
    <row r="110" spans="1:51" ht="24.75" customHeight="1" x14ac:dyDescent="0.15">
      <c r="A110" s="890"/>
      <c r="B110" s="891"/>
      <c r="C110" s="891"/>
      <c r="D110" s="891"/>
      <c r="E110" s="891"/>
      <c r="F110" s="892"/>
      <c r="G110" s="337"/>
      <c r="H110" s="338"/>
      <c r="I110" s="338"/>
      <c r="J110" s="338"/>
      <c r="K110" s="339"/>
      <c r="L110" s="340"/>
      <c r="M110" s="341"/>
      <c r="N110" s="341"/>
      <c r="O110" s="341"/>
      <c r="P110" s="341"/>
      <c r="Q110" s="341"/>
      <c r="R110" s="341"/>
      <c r="S110" s="341"/>
      <c r="T110" s="341"/>
      <c r="U110" s="341"/>
      <c r="V110" s="341"/>
      <c r="W110" s="341"/>
      <c r="X110" s="342"/>
      <c r="Y110" s="343"/>
      <c r="Z110" s="344"/>
      <c r="AA110" s="344"/>
      <c r="AB110" s="345"/>
      <c r="AC110" s="337"/>
      <c r="AD110" s="338"/>
      <c r="AE110" s="338"/>
      <c r="AF110" s="338"/>
      <c r="AG110" s="339"/>
      <c r="AH110" s="340"/>
      <c r="AI110" s="341"/>
      <c r="AJ110" s="341"/>
      <c r="AK110" s="341"/>
      <c r="AL110" s="341"/>
      <c r="AM110" s="341"/>
      <c r="AN110" s="341"/>
      <c r="AO110" s="341"/>
      <c r="AP110" s="341"/>
      <c r="AQ110" s="341"/>
      <c r="AR110" s="341"/>
      <c r="AS110" s="341"/>
      <c r="AT110" s="342"/>
      <c r="AU110" s="343"/>
      <c r="AV110" s="344"/>
      <c r="AW110" s="344"/>
      <c r="AX110" s="346"/>
      <c r="AY110" s="63">
        <f t="shared" ref="AY110:AY120" si="8">$AY$108</f>
        <v>0</v>
      </c>
    </row>
    <row r="111" spans="1:51" ht="24.75" customHeight="1" x14ac:dyDescent="0.15">
      <c r="A111" s="890"/>
      <c r="B111" s="891"/>
      <c r="C111" s="891"/>
      <c r="D111" s="891"/>
      <c r="E111" s="891"/>
      <c r="F111" s="892"/>
      <c r="G111" s="322"/>
      <c r="H111" s="323"/>
      <c r="I111" s="323"/>
      <c r="J111" s="323"/>
      <c r="K111" s="324"/>
      <c r="L111" s="325"/>
      <c r="M111" s="326"/>
      <c r="N111" s="326"/>
      <c r="O111" s="326"/>
      <c r="P111" s="326"/>
      <c r="Q111" s="326"/>
      <c r="R111" s="326"/>
      <c r="S111" s="326"/>
      <c r="T111" s="326"/>
      <c r="U111" s="326"/>
      <c r="V111" s="326"/>
      <c r="W111" s="326"/>
      <c r="X111" s="327"/>
      <c r="Y111" s="328"/>
      <c r="Z111" s="329"/>
      <c r="AA111" s="329"/>
      <c r="AB111" s="330"/>
      <c r="AC111" s="322"/>
      <c r="AD111" s="323"/>
      <c r="AE111" s="323"/>
      <c r="AF111" s="323"/>
      <c r="AG111" s="324"/>
      <c r="AH111" s="325"/>
      <c r="AI111" s="326"/>
      <c r="AJ111" s="326"/>
      <c r="AK111" s="326"/>
      <c r="AL111" s="326"/>
      <c r="AM111" s="326"/>
      <c r="AN111" s="326"/>
      <c r="AO111" s="326"/>
      <c r="AP111" s="326"/>
      <c r="AQ111" s="326"/>
      <c r="AR111" s="326"/>
      <c r="AS111" s="326"/>
      <c r="AT111" s="327"/>
      <c r="AU111" s="328"/>
      <c r="AV111" s="329"/>
      <c r="AW111" s="329"/>
      <c r="AX111" s="331"/>
      <c r="AY111" s="63">
        <f t="shared" si="8"/>
        <v>0</v>
      </c>
    </row>
    <row r="112" spans="1:51" ht="24.75" customHeight="1" x14ac:dyDescent="0.15">
      <c r="A112" s="890"/>
      <c r="B112" s="891"/>
      <c r="C112" s="891"/>
      <c r="D112" s="891"/>
      <c r="E112" s="891"/>
      <c r="F112" s="892"/>
      <c r="G112" s="322"/>
      <c r="H112" s="323"/>
      <c r="I112" s="323"/>
      <c r="J112" s="323"/>
      <c r="K112" s="324"/>
      <c r="L112" s="325"/>
      <c r="M112" s="326"/>
      <c r="N112" s="326"/>
      <c r="O112" s="326"/>
      <c r="P112" s="326"/>
      <c r="Q112" s="326"/>
      <c r="R112" s="326"/>
      <c r="S112" s="326"/>
      <c r="T112" s="326"/>
      <c r="U112" s="326"/>
      <c r="V112" s="326"/>
      <c r="W112" s="326"/>
      <c r="X112" s="327"/>
      <c r="Y112" s="328"/>
      <c r="Z112" s="329"/>
      <c r="AA112" s="329"/>
      <c r="AB112" s="330"/>
      <c r="AC112" s="322"/>
      <c r="AD112" s="323"/>
      <c r="AE112" s="323"/>
      <c r="AF112" s="323"/>
      <c r="AG112" s="324"/>
      <c r="AH112" s="325"/>
      <c r="AI112" s="326"/>
      <c r="AJ112" s="326"/>
      <c r="AK112" s="326"/>
      <c r="AL112" s="326"/>
      <c r="AM112" s="326"/>
      <c r="AN112" s="326"/>
      <c r="AO112" s="326"/>
      <c r="AP112" s="326"/>
      <c r="AQ112" s="326"/>
      <c r="AR112" s="326"/>
      <c r="AS112" s="326"/>
      <c r="AT112" s="327"/>
      <c r="AU112" s="328"/>
      <c r="AV112" s="329"/>
      <c r="AW112" s="329"/>
      <c r="AX112" s="331"/>
      <c r="AY112" s="63">
        <f t="shared" si="8"/>
        <v>0</v>
      </c>
    </row>
    <row r="113" spans="1:51" ht="24.75" customHeight="1" x14ac:dyDescent="0.15">
      <c r="A113" s="890"/>
      <c r="B113" s="891"/>
      <c r="C113" s="891"/>
      <c r="D113" s="891"/>
      <c r="E113" s="891"/>
      <c r="F113" s="892"/>
      <c r="G113" s="322"/>
      <c r="H113" s="323"/>
      <c r="I113" s="323"/>
      <c r="J113" s="323"/>
      <c r="K113" s="324"/>
      <c r="L113" s="325"/>
      <c r="M113" s="326"/>
      <c r="N113" s="326"/>
      <c r="O113" s="326"/>
      <c r="P113" s="326"/>
      <c r="Q113" s="326"/>
      <c r="R113" s="326"/>
      <c r="S113" s="326"/>
      <c r="T113" s="326"/>
      <c r="U113" s="326"/>
      <c r="V113" s="326"/>
      <c r="W113" s="326"/>
      <c r="X113" s="327"/>
      <c r="Y113" s="328"/>
      <c r="Z113" s="329"/>
      <c r="AA113" s="329"/>
      <c r="AB113" s="330"/>
      <c r="AC113" s="322"/>
      <c r="AD113" s="323"/>
      <c r="AE113" s="323"/>
      <c r="AF113" s="323"/>
      <c r="AG113" s="324"/>
      <c r="AH113" s="325"/>
      <c r="AI113" s="326"/>
      <c r="AJ113" s="326"/>
      <c r="AK113" s="326"/>
      <c r="AL113" s="326"/>
      <c r="AM113" s="326"/>
      <c r="AN113" s="326"/>
      <c r="AO113" s="326"/>
      <c r="AP113" s="326"/>
      <c r="AQ113" s="326"/>
      <c r="AR113" s="326"/>
      <c r="AS113" s="326"/>
      <c r="AT113" s="327"/>
      <c r="AU113" s="328"/>
      <c r="AV113" s="329"/>
      <c r="AW113" s="329"/>
      <c r="AX113" s="331"/>
      <c r="AY113" s="63">
        <f t="shared" si="8"/>
        <v>0</v>
      </c>
    </row>
    <row r="114" spans="1:51" ht="24.75" customHeight="1" x14ac:dyDescent="0.15">
      <c r="A114" s="890"/>
      <c r="B114" s="891"/>
      <c r="C114" s="891"/>
      <c r="D114" s="891"/>
      <c r="E114" s="891"/>
      <c r="F114" s="892"/>
      <c r="G114" s="322"/>
      <c r="H114" s="323"/>
      <c r="I114" s="323"/>
      <c r="J114" s="323"/>
      <c r="K114" s="324"/>
      <c r="L114" s="325"/>
      <c r="M114" s="326"/>
      <c r="N114" s="326"/>
      <c r="O114" s="326"/>
      <c r="P114" s="326"/>
      <c r="Q114" s="326"/>
      <c r="R114" s="326"/>
      <c r="S114" s="326"/>
      <c r="T114" s="326"/>
      <c r="U114" s="326"/>
      <c r="V114" s="326"/>
      <c r="W114" s="326"/>
      <c r="X114" s="327"/>
      <c r="Y114" s="328"/>
      <c r="Z114" s="329"/>
      <c r="AA114" s="329"/>
      <c r="AB114" s="330"/>
      <c r="AC114" s="322"/>
      <c r="AD114" s="323"/>
      <c r="AE114" s="323"/>
      <c r="AF114" s="323"/>
      <c r="AG114" s="324"/>
      <c r="AH114" s="325"/>
      <c r="AI114" s="326"/>
      <c r="AJ114" s="326"/>
      <c r="AK114" s="326"/>
      <c r="AL114" s="326"/>
      <c r="AM114" s="326"/>
      <c r="AN114" s="326"/>
      <c r="AO114" s="326"/>
      <c r="AP114" s="326"/>
      <c r="AQ114" s="326"/>
      <c r="AR114" s="326"/>
      <c r="AS114" s="326"/>
      <c r="AT114" s="327"/>
      <c r="AU114" s="328"/>
      <c r="AV114" s="329"/>
      <c r="AW114" s="329"/>
      <c r="AX114" s="331"/>
      <c r="AY114" s="63">
        <f t="shared" si="8"/>
        <v>0</v>
      </c>
    </row>
    <row r="115" spans="1:51" ht="24.75" customHeight="1" x14ac:dyDescent="0.15">
      <c r="A115" s="890"/>
      <c r="B115" s="891"/>
      <c r="C115" s="891"/>
      <c r="D115" s="891"/>
      <c r="E115" s="891"/>
      <c r="F115" s="892"/>
      <c r="G115" s="322"/>
      <c r="H115" s="323"/>
      <c r="I115" s="323"/>
      <c r="J115" s="323"/>
      <c r="K115" s="324"/>
      <c r="L115" s="325"/>
      <c r="M115" s="326"/>
      <c r="N115" s="326"/>
      <c r="O115" s="326"/>
      <c r="P115" s="326"/>
      <c r="Q115" s="326"/>
      <c r="R115" s="326"/>
      <c r="S115" s="326"/>
      <c r="T115" s="326"/>
      <c r="U115" s="326"/>
      <c r="V115" s="326"/>
      <c r="W115" s="326"/>
      <c r="X115" s="327"/>
      <c r="Y115" s="328"/>
      <c r="Z115" s="329"/>
      <c r="AA115" s="329"/>
      <c r="AB115" s="330"/>
      <c r="AC115" s="322"/>
      <c r="AD115" s="323"/>
      <c r="AE115" s="323"/>
      <c r="AF115" s="323"/>
      <c r="AG115" s="324"/>
      <c r="AH115" s="325"/>
      <c r="AI115" s="326"/>
      <c r="AJ115" s="326"/>
      <c r="AK115" s="326"/>
      <c r="AL115" s="326"/>
      <c r="AM115" s="326"/>
      <c r="AN115" s="326"/>
      <c r="AO115" s="326"/>
      <c r="AP115" s="326"/>
      <c r="AQ115" s="326"/>
      <c r="AR115" s="326"/>
      <c r="AS115" s="326"/>
      <c r="AT115" s="327"/>
      <c r="AU115" s="328"/>
      <c r="AV115" s="329"/>
      <c r="AW115" s="329"/>
      <c r="AX115" s="331"/>
      <c r="AY115" s="63">
        <f t="shared" si="8"/>
        <v>0</v>
      </c>
    </row>
    <row r="116" spans="1:51" ht="24.75" customHeight="1" x14ac:dyDescent="0.15">
      <c r="A116" s="890"/>
      <c r="B116" s="891"/>
      <c r="C116" s="891"/>
      <c r="D116" s="891"/>
      <c r="E116" s="891"/>
      <c r="F116" s="892"/>
      <c r="G116" s="322"/>
      <c r="H116" s="323"/>
      <c r="I116" s="323"/>
      <c r="J116" s="323"/>
      <c r="K116" s="324"/>
      <c r="L116" s="325"/>
      <c r="M116" s="326"/>
      <c r="N116" s="326"/>
      <c r="O116" s="326"/>
      <c r="P116" s="326"/>
      <c r="Q116" s="326"/>
      <c r="R116" s="326"/>
      <c r="S116" s="326"/>
      <c r="T116" s="326"/>
      <c r="U116" s="326"/>
      <c r="V116" s="326"/>
      <c r="W116" s="326"/>
      <c r="X116" s="327"/>
      <c r="Y116" s="328"/>
      <c r="Z116" s="329"/>
      <c r="AA116" s="329"/>
      <c r="AB116" s="330"/>
      <c r="AC116" s="322"/>
      <c r="AD116" s="323"/>
      <c r="AE116" s="323"/>
      <c r="AF116" s="323"/>
      <c r="AG116" s="324"/>
      <c r="AH116" s="325"/>
      <c r="AI116" s="326"/>
      <c r="AJ116" s="326"/>
      <c r="AK116" s="326"/>
      <c r="AL116" s="326"/>
      <c r="AM116" s="326"/>
      <c r="AN116" s="326"/>
      <c r="AO116" s="326"/>
      <c r="AP116" s="326"/>
      <c r="AQ116" s="326"/>
      <c r="AR116" s="326"/>
      <c r="AS116" s="326"/>
      <c r="AT116" s="327"/>
      <c r="AU116" s="328"/>
      <c r="AV116" s="329"/>
      <c r="AW116" s="329"/>
      <c r="AX116" s="331"/>
      <c r="AY116" s="63">
        <f t="shared" si="8"/>
        <v>0</v>
      </c>
    </row>
    <row r="117" spans="1:51" ht="24.75" customHeight="1" x14ac:dyDescent="0.15">
      <c r="A117" s="890"/>
      <c r="B117" s="891"/>
      <c r="C117" s="891"/>
      <c r="D117" s="891"/>
      <c r="E117" s="891"/>
      <c r="F117" s="892"/>
      <c r="G117" s="322"/>
      <c r="H117" s="323"/>
      <c r="I117" s="323"/>
      <c r="J117" s="323"/>
      <c r="K117" s="324"/>
      <c r="L117" s="325"/>
      <c r="M117" s="326"/>
      <c r="N117" s="326"/>
      <c r="O117" s="326"/>
      <c r="P117" s="326"/>
      <c r="Q117" s="326"/>
      <c r="R117" s="326"/>
      <c r="S117" s="326"/>
      <c r="T117" s="326"/>
      <c r="U117" s="326"/>
      <c r="V117" s="326"/>
      <c r="W117" s="326"/>
      <c r="X117" s="327"/>
      <c r="Y117" s="328"/>
      <c r="Z117" s="329"/>
      <c r="AA117" s="329"/>
      <c r="AB117" s="330"/>
      <c r="AC117" s="322"/>
      <c r="AD117" s="323"/>
      <c r="AE117" s="323"/>
      <c r="AF117" s="323"/>
      <c r="AG117" s="324"/>
      <c r="AH117" s="325"/>
      <c r="AI117" s="326"/>
      <c r="AJ117" s="326"/>
      <c r="AK117" s="326"/>
      <c r="AL117" s="326"/>
      <c r="AM117" s="326"/>
      <c r="AN117" s="326"/>
      <c r="AO117" s="326"/>
      <c r="AP117" s="326"/>
      <c r="AQ117" s="326"/>
      <c r="AR117" s="326"/>
      <c r="AS117" s="326"/>
      <c r="AT117" s="327"/>
      <c r="AU117" s="328"/>
      <c r="AV117" s="329"/>
      <c r="AW117" s="329"/>
      <c r="AX117" s="331"/>
      <c r="AY117" s="63">
        <f t="shared" si="8"/>
        <v>0</v>
      </c>
    </row>
    <row r="118" spans="1:51" ht="24.75" customHeight="1" x14ac:dyDescent="0.15">
      <c r="A118" s="890"/>
      <c r="B118" s="891"/>
      <c r="C118" s="891"/>
      <c r="D118" s="891"/>
      <c r="E118" s="891"/>
      <c r="F118" s="892"/>
      <c r="G118" s="322"/>
      <c r="H118" s="323"/>
      <c r="I118" s="323"/>
      <c r="J118" s="323"/>
      <c r="K118" s="324"/>
      <c r="L118" s="325"/>
      <c r="M118" s="326"/>
      <c r="N118" s="326"/>
      <c r="O118" s="326"/>
      <c r="P118" s="326"/>
      <c r="Q118" s="326"/>
      <c r="R118" s="326"/>
      <c r="S118" s="326"/>
      <c r="T118" s="326"/>
      <c r="U118" s="326"/>
      <c r="V118" s="326"/>
      <c r="W118" s="326"/>
      <c r="X118" s="327"/>
      <c r="Y118" s="328"/>
      <c r="Z118" s="329"/>
      <c r="AA118" s="329"/>
      <c r="AB118" s="330"/>
      <c r="AC118" s="322"/>
      <c r="AD118" s="323"/>
      <c r="AE118" s="323"/>
      <c r="AF118" s="323"/>
      <c r="AG118" s="324"/>
      <c r="AH118" s="325"/>
      <c r="AI118" s="326"/>
      <c r="AJ118" s="326"/>
      <c r="AK118" s="326"/>
      <c r="AL118" s="326"/>
      <c r="AM118" s="326"/>
      <c r="AN118" s="326"/>
      <c r="AO118" s="326"/>
      <c r="AP118" s="326"/>
      <c r="AQ118" s="326"/>
      <c r="AR118" s="326"/>
      <c r="AS118" s="326"/>
      <c r="AT118" s="327"/>
      <c r="AU118" s="328"/>
      <c r="AV118" s="329"/>
      <c r="AW118" s="329"/>
      <c r="AX118" s="331"/>
      <c r="AY118" s="63">
        <f t="shared" si="8"/>
        <v>0</v>
      </c>
    </row>
    <row r="119" spans="1:51" ht="24.75" customHeight="1" x14ac:dyDescent="0.15">
      <c r="A119" s="890"/>
      <c r="B119" s="891"/>
      <c r="C119" s="891"/>
      <c r="D119" s="891"/>
      <c r="E119" s="891"/>
      <c r="F119" s="892"/>
      <c r="G119" s="322"/>
      <c r="H119" s="323"/>
      <c r="I119" s="323"/>
      <c r="J119" s="323"/>
      <c r="K119" s="324"/>
      <c r="L119" s="325"/>
      <c r="M119" s="326"/>
      <c r="N119" s="326"/>
      <c r="O119" s="326"/>
      <c r="P119" s="326"/>
      <c r="Q119" s="326"/>
      <c r="R119" s="326"/>
      <c r="S119" s="326"/>
      <c r="T119" s="326"/>
      <c r="U119" s="326"/>
      <c r="V119" s="326"/>
      <c r="W119" s="326"/>
      <c r="X119" s="327"/>
      <c r="Y119" s="328"/>
      <c r="Z119" s="329"/>
      <c r="AA119" s="329"/>
      <c r="AB119" s="330"/>
      <c r="AC119" s="322"/>
      <c r="AD119" s="323"/>
      <c r="AE119" s="323"/>
      <c r="AF119" s="323"/>
      <c r="AG119" s="324"/>
      <c r="AH119" s="325"/>
      <c r="AI119" s="326"/>
      <c r="AJ119" s="326"/>
      <c r="AK119" s="326"/>
      <c r="AL119" s="326"/>
      <c r="AM119" s="326"/>
      <c r="AN119" s="326"/>
      <c r="AO119" s="326"/>
      <c r="AP119" s="326"/>
      <c r="AQ119" s="326"/>
      <c r="AR119" s="326"/>
      <c r="AS119" s="326"/>
      <c r="AT119" s="327"/>
      <c r="AU119" s="328"/>
      <c r="AV119" s="329"/>
      <c r="AW119" s="329"/>
      <c r="AX119" s="331"/>
      <c r="AY119" s="63">
        <f t="shared" si="8"/>
        <v>0</v>
      </c>
    </row>
    <row r="120" spans="1:51" ht="24.75" customHeight="1" thickBot="1" x14ac:dyDescent="0.2">
      <c r="A120" s="890"/>
      <c r="B120" s="891"/>
      <c r="C120" s="891"/>
      <c r="D120" s="891"/>
      <c r="E120" s="891"/>
      <c r="F120" s="892"/>
      <c r="G120" s="313" t="s">
        <v>16</v>
      </c>
      <c r="H120" s="314"/>
      <c r="I120" s="314"/>
      <c r="J120" s="314"/>
      <c r="K120" s="314"/>
      <c r="L120" s="315"/>
      <c r="M120" s="316"/>
      <c r="N120" s="316"/>
      <c r="O120" s="316"/>
      <c r="P120" s="316"/>
      <c r="Q120" s="316"/>
      <c r="R120" s="316"/>
      <c r="S120" s="316"/>
      <c r="T120" s="316"/>
      <c r="U120" s="316"/>
      <c r="V120" s="316"/>
      <c r="W120" s="316"/>
      <c r="X120" s="317"/>
      <c r="Y120" s="318">
        <f>SUM(Y110:AB119)</f>
        <v>0</v>
      </c>
      <c r="Z120" s="319"/>
      <c r="AA120" s="319"/>
      <c r="AB120" s="320"/>
      <c r="AC120" s="313" t="s">
        <v>16</v>
      </c>
      <c r="AD120" s="314"/>
      <c r="AE120" s="314"/>
      <c r="AF120" s="314"/>
      <c r="AG120" s="314"/>
      <c r="AH120" s="315"/>
      <c r="AI120" s="316"/>
      <c r="AJ120" s="316"/>
      <c r="AK120" s="316"/>
      <c r="AL120" s="316"/>
      <c r="AM120" s="316"/>
      <c r="AN120" s="316"/>
      <c r="AO120" s="316"/>
      <c r="AP120" s="316"/>
      <c r="AQ120" s="316"/>
      <c r="AR120" s="316"/>
      <c r="AS120" s="316"/>
      <c r="AT120" s="317"/>
      <c r="AU120" s="318">
        <f>SUM(AU110:AX119)</f>
        <v>0</v>
      </c>
      <c r="AV120" s="319"/>
      <c r="AW120" s="319"/>
      <c r="AX120" s="321"/>
      <c r="AY120" s="63">
        <f t="shared" si="8"/>
        <v>0</v>
      </c>
    </row>
    <row r="121" spans="1:51" ht="30" customHeight="1" x14ac:dyDescent="0.15">
      <c r="A121" s="890"/>
      <c r="B121" s="891"/>
      <c r="C121" s="891"/>
      <c r="D121" s="891"/>
      <c r="E121" s="891"/>
      <c r="F121" s="892"/>
      <c r="G121" s="347" t="s">
        <v>239</v>
      </c>
      <c r="H121" s="348"/>
      <c r="I121" s="348"/>
      <c r="J121" s="348"/>
      <c r="K121" s="348"/>
      <c r="L121" s="348"/>
      <c r="M121" s="348"/>
      <c r="N121" s="348"/>
      <c r="O121" s="348"/>
      <c r="P121" s="348"/>
      <c r="Q121" s="348"/>
      <c r="R121" s="348"/>
      <c r="S121" s="348"/>
      <c r="T121" s="348"/>
      <c r="U121" s="348"/>
      <c r="V121" s="348"/>
      <c r="W121" s="348"/>
      <c r="X121" s="348"/>
      <c r="Y121" s="348"/>
      <c r="Z121" s="348"/>
      <c r="AA121" s="348"/>
      <c r="AB121" s="349"/>
      <c r="AC121" s="347" t="s">
        <v>240</v>
      </c>
      <c r="AD121" s="348"/>
      <c r="AE121" s="348"/>
      <c r="AF121" s="348"/>
      <c r="AG121" s="348"/>
      <c r="AH121" s="348"/>
      <c r="AI121" s="348"/>
      <c r="AJ121" s="348"/>
      <c r="AK121" s="348"/>
      <c r="AL121" s="348"/>
      <c r="AM121" s="348"/>
      <c r="AN121" s="348"/>
      <c r="AO121" s="348"/>
      <c r="AP121" s="348"/>
      <c r="AQ121" s="348"/>
      <c r="AR121" s="348"/>
      <c r="AS121" s="348"/>
      <c r="AT121" s="348"/>
      <c r="AU121" s="348"/>
      <c r="AV121" s="348"/>
      <c r="AW121" s="348"/>
      <c r="AX121" s="350"/>
      <c r="AY121" s="63">
        <f>COUNTA($G$123,$AC$123)</f>
        <v>0</v>
      </c>
    </row>
    <row r="122" spans="1:51" ht="25.5" customHeight="1" x14ac:dyDescent="0.15">
      <c r="A122" s="890"/>
      <c r="B122" s="891"/>
      <c r="C122" s="891"/>
      <c r="D122" s="891"/>
      <c r="E122" s="891"/>
      <c r="F122" s="892"/>
      <c r="G122" s="351" t="s">
        <v>13</v>
      </c>
      <c r="H122" s="352"/>
      <c r="I122" s="352"/>
      <c r="J122" s="352"/>
      <c r="K122" s="352"/>
      <c r="L122" s="353" t="s">
        <v>14</v>
      </c>
      <c r="M122" s="352"/>
      <c r="N122" s="352"/>
      <c r="O122" s="352"/>
      <c r="P122" s="352"/>
      <c r="Q122" s="352"/>
      <c r="R122" s="352"/>
      <c r="S122" s="352"/>
      <c r="T122" s="352"/>
      <c r="U122" s="352"/>
      <c r="V122" s="352"/>
      <c r="W122" s="352"/>
      <c r="X122" s="354"/>
      <c r="Y122" s="355" t="s">
        <v>15</v>
      </c>
      <c r="Z122" s="356"/>
      <c r="AA122" s="356"/>
      <c r="AB122" s="357"/>
      <c r="AC122" s="351" t="s">
        <v>13</v>
      </c>
      <c r="AD122" s="352"/>
      <c r="AE122" s="352"/>
      <c r="AF122" s="352"/>
      <c r="AG122" s="352"/>
      <c r="AH122" s="353" t="s">
        <v>14</v>
      </c>
      <c r="AI122" s="352"/>
      <c r="AJ122" s="352"/>
      <c r="AK122" s="352"/>
      <c r="AL122" s="352"/>
      <c r="AM122" s="352"/>
      <c r="AN122" s="352"/>
      <c r="AO122" s="352"/>
      <c r="AP122" s="352"/>
      <c r="AQ122" s="352"/>
      <c r="AR122" s="352"/>
      <c r="AS122" s="352"/>
      <c r="AT122" s="354"/>
      <c r="AU122" s="355" t="s">
        <v>15</v>
      </c>
      <c r="AV122" s="356"/>
      <c r="AW122" s="356"/>
      <c r="AX122" s="358"/>
      <c r="AY122" s="63">
        <f>$AY$121</f>
        <v>0</v>
      </c>
    </row>
    <row r="123" spans="1:51" ht="24.75" customHeight="1" x14ac:dyDescent="0.15">
      <c r="A123" s="890"/>
      <c r="B123" s="891"/>
      <c r="C123" s="891"/>
      <c r="D123" s="891"/>
      <c r="E123" s="891"/>
      <c r="F123" s="892"/>
      <c r="G123" s="337"/>
      <c r="H123" s="338"/>
      <c r="I123" s="338"/>
      <c r="J123" s="338"/>
      <c r="K123" s="339"/>
      <c r="L123" s="340"/>
      <c r="M123" s="341"/>
      <c r="N123" s="341"/>
      <c r="O123" s="341"/>
      <c r="P123" s="341"/>
      <c r="Q123" s="341"/>
      <c r="R123" s="341"/>
      <c r="S123" s="341"/>
      <c r="T123" s="341"/>
      <c r="U123" s="341"/>
      <c r="V123" s="341"/>
      <c r="W123" s="341"/>
      <c r="X123" s="342"/>
      <c r="Y123" s="343"/>
      <c r="Z123" s="344"/>
      <c r="AA123" s="344"/>
      <c r="AB123" s="345"/>
      <c r="AC123" s="337"/>
      <c r="AD123" s="338"/>
      <c r="AE123" s="338"/>
      <c r="AF123" s="338"/>
      <c r="AG123" s="339"/>
      <c r="AH123" s="340"/>
      <c r="AI123" s="341"/>
      <c r="AJ123" s="341"/>
      <c r="AK123" s="341"/>
      <c r="AL123" s="341"/>
      <c r="AM123" s="341"/>
      <c r="AN123" s="341"/>
      <c r="AO123" s="341"/>
      <c r="AP123" s="341"/>
      <c r="AQ123" s="341"/>
      <c r="AR123" s="341"/>
      <c r="AS123" s="341"/>
      <c r="AT123" s="342"/>
      <c r="AU123" s="343"/>
      <c r="AV123" s="344"/>
      <c r="AW123" s="344"/>
      <c r="AX123" s="346"/>
      <c r="AY123" s="63">
        <f t="shared" ref="AY123:AY133" si="9">$AY$121</f>
        <v>0</v>
      </c>
    </row>
    <row r="124" spans="1:51" ht="24.75" customHeight="1" x14ac:dyDescent="0.15">
      <c r="A124" s="890"/>
      <c r="B124" s="891"/>
      <c r="C124" s="891"/>
      <c r="D124" s="891"/>
      <c r="E124" s="891"/>
      <c r="F124" s="892"/>
      <c r="G124" s="322"/>
      <c r="H124" s="323"/>
      <c r="I124" s="323"/>
      <c r="J124" s="323"/>
      <c r="K124" s="324"/>
      <c r="L124" s="325"/>
      <c r="M124" s="326"/>
      <c r="N124" s="326"/>
      <c r="O124" s="326"/>
      <c r="P124" s="326"/>
      <c r="Q124" s="326"/>
      <c r="R124" s="326"/>
      <c r="S124" s="326"/>
      <c r="T124" s="326"/>
      <c r="U124" s="326"/>
      <c r="V124" s="326"/>
      <c r="W124" s="326"/>
      <c r="X124" s="327"/>
      <c r="Y124" s="328"/>
      <c r="Z124" s="329"/>
      <c r="AA124" s="329"/>
      <c r="AB124" s="330"/>
      <c r="AC124" s="322"/>
      <c r="AD124" s="323"/>
      <c r="AE124" s="323"/>
      <c r="AF124" s="323"/>
      <c r="AG124" s="324"/>
      <c r="AH124" s="325"/>
      <c r="AI124" s="326"/>
      <c r="AJ124" s="326"/>
      <c r="AK124" s="326"/>
      <c r="AL124" s="326"/>
      <c r="AM124" s="326"/>
      <c r="AN124" s="326"/>
      <c r="AO124" s="326"/>
      <c r="AP124" s="326"/>
      <c r="AQ124" s="326"/>
      <c r="AR124" s="326"/>
      <c r="AS124" s="326"/>
      <c r="AT124" s="327"/>
      <c r="AU124" s="328"/>
      <c r="AV124" s="329"/>
      <c r="AW124" s="329"/>
      <c r="AX124" s="331"/>
      <c r="AY124" s="63">
        <f t="shared" si="9"/>
        <v>0</v>
      </c>
    </row>
    <row r="125" spans="1:51" ht="24.75" customHeight="1" x14ac:dyDescent="0.15">
      <c r="A125" s="890"/>
      <c r="B125" s="891"/>
      <c r="C125" s="891"/>
      <c r="D125" s="891"/>
      <c r="E125" s="891"/>
      <c r="F125" s="892"/>
      <c r="G125" s="322"/>
      <c r="H125" s="323"/>
      <c r="I125" s="323"/>
      <c r="J125" s="323"/>
      <c r="K125" s="324"/>
      <c r="L125" s="325"/>
      <c r="M125" s="326"/>
      <c r="N125" s="326"/>
      <c r="O125" s="326"/>
      <c r="P125" s="326"/>
      <c r="Q125" s="326"/>
      <c r="R125" s="326"/>
      <c r="S125" s="326"/>
      <c r="T125" s="326"/>
      <c r="U125" s="326"/>
      <c r="V125" s="326"/>
      <c r="W125" s="326"/>
      <c r="X125" s="327"/>
      <c r="Y125" s="328"/>
      <c r="Z125" s="329"/>
      <c r="AA125" s="329"/>
      <c r="AB125" s="330"/>
      <c r="AC125" s="322"/>
      <c r="AD125" s="323"/>
      <c r="AE125" s="323"/>
      <c r="AF125" s="323"/>
      <c r="AG125" s="324"/>
      <c r="AH125" s="325"/>
      <c r="AI125" s="326"/>
      <c r="AJ125" s="326"/>
      <c r="AK125" s="326"/>
      <c r="AL125" s="326"/>
      <c r="AM125" s="326"/>
      <c r="AN125" s="326"/>
      <c r="AO125" s="326"/>
      <c r="AP125" s="326"/>
      <c r="AQ125" s="326"/>
      <c r="AR125" s="326"/>
      <c r="AS125" s="326"/>
      <c r="AT125" s="327"/>
      <c r="AU125" s="328"/>
      <c r="AV125" s="329"/>
      <c r="AW125" s="329"/>
      <c r="AX125" s="331"/>
      <c r="AY125" s="63">
        <f t="shared" si="9"/>
        <v>0</v>
      </c>
    </row>
    <row r="126" spans="1:51" ht="24.75" customHeight="1" x14ac:dyDescent="0.15">
      <c r="A126" s="890"/>
      <c r="B126" s="891"/>
      <c r="C126" s="891"/>
      <c r="D126" s="891"/>
      <c r="E126" s="891"/>
      <c r="F126" s="892"/>
      <c r="G126" s="322"/>
      <c r="H126" s="323"/>
      <c r="I126" s="323"/>
      <c r="J126" s="323"/>
      <c r="K126" s="324"/>
      <c r="L126" s="325"/>
      <c r="M126" s="326"/>
      <c r="N126" s="326"/>
      <c r="O126" s="326"/>
      <c r="P126" s="326"/>
      <c r="Q126" s="326"/>
      <c r="R126" s="326"/>
      <c r="S126" s="326"/>
      <c r="T126" s="326"/>
      <c r="U126" s="326"/>
      <c r="V126" s="326"/>
      <c r="W126" s="326"/>
      <c r="X126" s="327"/>
      <c r="Y126" s="328"/>
      <c r="Z126" s="329"/>
      <c r="AA126" s="329"/>
      <c r="AB126" s="330"/>
      <c r="AC126" s="322"/>
      <c r="AD126" s="323"/>
      <c r="AE126" s="323"/>
      <c r="AF126" s="323"/>
      <c r="AG126" s="324"/>
      <c r="AH126" s="325"/>
      <c r="AI126" s="326"/>
      <c r="AJ126" s="326"/>
      <c r="AK126" s="326"/>
      <c r="AL126" s="326"/>
      <c r="AM126" s="326"/>
      <c r="AN126" s="326"/>
      <c r="AO126" s="326"/>
      <c r="AP126" s="326"/>
      <c r="AQ126" s="326"/>
      <c r="AR126" s="326"/>
      <c r="AS126" s="326"/>
      <c r="AT126" s="327"/>
      <c r="AU126" s="328"/>
      <c r="AV126" s="329"/>
      <c r="AW126" s="329"/>
      <c r="AX126" s="331"/>
      <c r="AY126" s="63">
        <f t="shared" si="9"/>
        <v>0</v>
      </c>
    </row>
    <row r="127" spans="1:51" ht="24.75" customHeight="1" x14ac:dyDescent="0.15">
      <c r="A127" s="890"/>
      <c r="B127" s="891"/>
      <c r="C127" s="891"/>
      <c r="D127" s="891"/>
      <c r="E127" s="891"/>
      <c r="F127" s="892"/>
      <c r="G127" s="322"/>
      <c r="H127" s="323"/>
      <c r="I127" s="323"/>
      <c r="J127" s="323"/>
      <c r="K127" s="324"/>
      <c r="L127" s="325"/>
      <c r="M127" s="326"/>
      <c r="N127" s="326"/>
      <c r="O127" s="326"/>
      <c r="P127" s="326"/>
      <c r="Q127" s="326"/>
      <c r="R127" s="326"/>
      <c r="S127" s="326"/>
      <c r="T127" s="326"/>
      <c r="U127" s="326"/>
      <c r="V127" s="326"/>
      <c r="W127" s="326"/>
      <c r="X127" s="327"/>
      <c r="Y127" s="328"/>
      <c r="Z127" s="329"/>
      <c r="AA127" s="329"/>
      <c r="AB127" s="330"/>
      <c r="AC127" s="322"/>
      <c r="AD127" s="323"/>
      <c r="AE127" s="323"/>
      <c r="AF127" s="323"/>
      <c r="AG127" s="324"/>
      <c r="AH127" s="325"/>
      <c r="AI127" s="326"/>
      <c r="AJ127" s="326"/>
      <c r="AK127" s="326"/>
      <c r="AL127" s="326"/>
      <c r="AM127" s="326"/>
      <c r="AN127" s="326"/>
      <c r="AO127" s="326"/>
      <c r="AP127" s="326"/>
      <c r="AQ127" s="326"/>
      <c r="AR127" s="326"/>
      <c r="AS127" s="326"/>
      <c r="AT127" s="327"/>
      <c r="AU127" s="328"/>
      <c r="AV127" s="329"/>
      <c r="AW127" s="329"/>
      <c r="AX127" s="331"/>
      <c r="AY127" s="63">
        <f t="shared" si="9"/>
        <v>0</v>
      </c>
    </row>
    <row r="128" spans="1:51" ht="24.75" customHeight="1" x14ac:dyDescent="0.15">
      <c r="A128" s="890"/>
      <c r="B128" s="891"/>
      <c r="C128" s="891"/>
      <c r="D128" s="891"/>
      <c r="E128" s="891"/>
      <c r="F128" s="892"/>
      <c r="G128" s="322"/>
      <c r="H128" s="323"/>
      <c r="I128" s="323"/>
      <c r="J128" s="323"/>
      <c r="K128" s="324"/>
      <c r="L128" s="325"/>
      <c r="M128" s="326"/>
      <c r="N128" s="326"/>
      <c r="O128" s="326"/>
      <c r="P128" s="326"/>
      <c r="Q128" s="326"/>
      <c r="R128" s="326"/>
      <c r="S128" s="326"/>
      <c r="T128" s="326"/>
      <c r="U128" s="326"/>
      <c r="V128" s="326"/>
      <c r="W128" s="326"/>
      <c r="X128" s="327"/>
      <c r="Y128" s="328"/>
      <c r="Z128" s="329"/>
      <c r="AA128" s="329"/>
      <c r="AB128" s="330"/>
      <c r="AC128" s="322"/>
      <c r="AD128" s="323"/>
      <c r="AE128" s="323"/>
      <c r="AF128" s="323"/>
      <c r="AG128" s="324"/>
      <c r="AH128" s="325"/>
      <c r="AI128" s="326"/>
      <c r="AJ128" s="326"/>
      <c r="AK128" s="326"/>
      <c r="AL128" s="326"/>
      <c r="AM128" s="326"/>
      <c r="AN128" s="326"/>
      <c r="AO128" s="326"/>
      <c r="AP128" s="326"/>
      <c r="AQ128" s="326"/>
      <c r="AR128" s="326"/>
      <c r="AS128" s="326"/>
      <c r="AT128" s="327"/>
      <c r="AU128" s="328"/>
      <c r="AV128" s="329"/>
      <c r="AW128" s="329"/>
      <c r="AX128" s="331"/>
      <c r="AY128" s="63">
        <f t="shared" si="9"/>
        <v>0</v>
      </c>
    </row>
    <row r="129" spans="1:51" ht="24.75" customHeight="1" x14ac:dyDescent="0.15">
      <c r="A129" s="890"/>
      <c r="B129" s="891"/>
      <c r="C129" s="891"/>
      <c r="D129" s="891"/>
      <c r="E129" s="891"/>
      <c r="F129" s="892"/>
      <c r="G129" s="322"/>
      <c r="H129" s="323"/>
      <c r="I129" s="323"/>
      <c r="J129" s="323"/>
      <c r="K129" s="324"/>
      <c r="L129" s="325"/>
      <c r="M129" s="326"/>
      <c r="N129" s="326"/>
      <c r="O129" s="326"/>
      <c r="P129" s="326"/>
      <c r="Q129" s="326"/>
      <c r="R129" s="326"/>
      <c r="S129" s="326"/>
      <c r="T129" s="326"/>
      <c r="U129" s="326"/>
      <c r="V129" s="326"/>
      <c r="W129" s="326"/>
      <c r="X129" s="327"/>
      <c r="Y129" s="328"/>
      <c r="Z129" s="329"/>
      <c r="AA129" s="329"/>
      <c r="AB129" s="330"/>
      <c r="AC129" s="322"/>
      <c r="AD129" s="323"/>
      <c r="AE129" s="323"/>
      <c r="AF129" s="323"/>
      <c r="AG129" s="324"/>
      <c r="AH129" s="325"/>
      <c r="AI129" s="326"/>
      <c r="AJ129" s="326"/>
      <c r="AK129" s="326"/>
      <c r="AL129" s="326"/>
      <c r="AM129" s="326"/>
      <c r="AN129" s="326"/>
      <c r="AO129" s="326"/>
      <c r="AP129" s="326"/>
      <c r="AQ129" s="326"/>
      <c r="AR129" s="326"/>
      <c r="AS129" s="326"/>
      <c r="AT129" s="327"/>
      <c r="AU129" s="328"/>
      <c r="AV129" s="329"/>
      <c r="AW129" s="329"/>
      <c r="AX129" s="331"/>
      <c r="AY129" s="63">
        <f t="shared" si="9"/>
        <v>0</v>
      </c>
    </row>
    <row r="130" spans="1:51" ht="24.75" customHeight="1" x14ac:dyDescent="0.15">
      <c r="A130" s="890"/>
      <c r="B130" s="891"/>
      <c r="C130" s="891"/>
      <c r="D130" s="891"/>
      <c r="E130" s="891"/>
      <c r="F130" s="892"/>
      <c r="G130" s="322"/>
      <c r="H130" s="323"/>
      <c r="I130" s="323"/>
      <c r="J130" s="323"/>
      <c r="K130" s="324"/>
      <c r="L130" s="325"/>
      <c r="M130" s="326"/>
      <c r="N130" s="326"/>
      <c r="O130" s="326"/>
      <c r="P130" s="326"/>
      <c r="Q130" s="326"/>
      <c r="R130" s="326"/>
      <c r="S130" s="326"/>
      <c r="T130" s="326"/>
      <c r="U130" s="326"/>
      <c r="V130" s="326"/>
      <c r="W130" s="326"/>
      <c r="X130" s="327"/>
      <c r="Y130" s="328"/>
      <c r="Z130" s="329"/>
      <c r="AA130" s="329"/>
      <c r="AB130" s="330"/>
      <c r="AC130" s="322"/>
      <c r="AD130" s="323"/>
      <c r="AE130" s="323"/>
      <c r="AF130" s="323"/>
      <c r="AG130" s="324"/>
      <c r="AH130" s="325"/>
      <c r="AI130" s="326"/>
      <c r="AJ130" s="326"/>
      <c r="AK130" s="326"/>
      <c r="AL130" s="326"/>
      <c r="AM130" s="326"/>
      <c r="AN130" s="326"/>
      <c r="AO130" s="326"/>
      <c r="AP130" s="326"/>
      <c r="AQ130" s="326"/>
      <c r="AR130" s="326"/>
      <c r="AS130" s="326"/>
      <c r="AT130" s="327"/>
      <c r="AU130" s="328"/>
      <c r="AV130" s="329"/>
      <c r="AW130" s="329"/>
      <c r="AX130" s="331"/>
      <c r="AY130" s="63">
        <f t="shared" si="9"/>
        <v>0</v>
      </c>
    </row>
    <row r="131" spans="1:51" ht="24.75" customHeight="1" x14ac:dyDescent="0.15">
      <c r="A131" s="890"/>
      <c r="B131" s="891"/>
      <c r="C131" s="891"/>
      <c r="D131" s="891"/>
      <c r="E131" s="891"/>
      <c r="F131" s="892"/>
      <c r="G131" s="322"/>
      <c r="H131" s="323"/>
      <c r="I131" s="323"/>
      <c r="J131" s="323"/>
      <c r="K131" s="324"/>
      <c r="L131" s="325"/>
      <c r="M131" s="326"/>
      <c r="N131" s="326"/>
      <c r="O131" s="326"/>
      <c r="P131" s="326"/>
      <c r="Q131" s="326"/>
      <c r="R131" s="326"/>
      <c r="S131" s="326"/>
      <c r="T131" s="326"/>
      <c r="U131" s="326"/>
      <c r="V131" s="326"/>
      <c r="W131" s="326"/>
      <c r="X131" s="327"/>
      <c r="Y131" s="328"/>
      <c r="Z131" s="329"/>
      <c r="AA131" s="329"/>
      <c r="AB131" s="330"/>
      <c r="AC131" s="322"/>
      <c r="AD131" s="323"/>
      <c r="AE131" s="323"/>
      <c r="AF131" s="323"/>
      <c r="AG131" s="324"/>
      <c r="AH131" s="325"/>
      <c r="AI131" s="326"/>
      <c r="AJ131" s="326"/>
      <c r="AK131" s="326"/>
      <c r="AL131" s="326"/>
      <c r="AM131" s="326"/>
      <c r="AN131" s="326"/>
      <c r="AO131" s="326"/>
      <c r="AP131" s="326"/>
      <c r="AQ131" s="326"/>
      <c r="AR131" s="326"/>
      <c r="AS131" s="326"/>
      <c r="AT131" s="327"/>
      <c r="AU131" s="328"/>
      <c r="AV131" s="329"/>
      <c r="AW131" s="329"/>
      <c r="AX131" s="331"/>
      <c r="AY131" s="63">
        <f t="shared" si="9"/>
        <v>0</v>
      </c>
    </row>
    <row r="132" spans="1:51" ht="24.75" customHeight="1" x14ac:dyDescent="0.15">
      <c r="A132" s="890"/>
      <c r="B132" s="891"/>
      <c r="C132" s="891"/>
      <c r="D132" s="891"/>
      <c r="E132" s="891"/>
      <c r="F132" s="892"/>
      <c r="G132" s="322"/>
      <c r="H132" s="323"/>
      <c r="I132" s="323"/>
      <c r="J132" s="323"/>
      <c r="K132" s="324"/>
      <c r="L132" s="325"/>
      <c r="M132" s="326"/>
      <c r="N132" s="326"/>
      <c r="O132" s="326"/>
      <c r="P132" s="326"/>
      <c r="Q132" s="326"/>
      <c r="R132" s="326"/>
      <c r="S132" s="326"/>
      <c r="T132" s="326"/>
      <c r="U132" s="326"/>
      <c r="V132" s="326"/>
      <c r="W132" s="326"/>
      <c r="X132" s="327"/>
      <c r="Y132" s="328"/>
      <c r="Z132" s="329"/>
      <c r="AA132" s="329"/>
      <c r="AB132" s="330"/>
      <c r="AC132" s="322"/>
      <c r="AD132" s="323"/>
      <c r="AE132" s="323"/>
      <c r="AF132" s="323"/>
      <c r="AG132" s="324"/>
      <c r="AH132" s="325"/>
      <c r="AI132" s="326"/>
      <c r="AJ132" s="326"/>
      <c r="AK132" s="326"/>
      <c r="AL132" s="326"/>
      <c r="AM132" s="326"/>
      <c r="AN132" s="326"/>
      <c r="AO132" s="326"/>
      <c r="AP132" s="326"/>
      <c r="AQ132" s="326"/>
      <c r="AR132" s="326"/>
      <c r="AS132" s="326"/>
      <c r="AT132" s="327"/>
      <c r="AU132" s="328"/>
      <c r="AV132" s="329"/>
      <c r="AW132" s="329"/>
      <c r="AX132" s="331"/>
      <c r="AY132" s="63">
        <f t="shared" si="9"/>
        <v>0</v>
      </c>
    </row>
    <row r="133" spans="1:51" ht="24.75" customHeight="1" thickBot="1" x14ac:dyDescent="0.2">
      <c r="A133" s="890"/>
      <c r="B133" s="891"/>
      <c r="C133" s="891"/>
      <c r="D133" s="891"/>
      <c r="E133" s="891"/>
      <c r="F133" s="892"/>
      <c r="G133" s="313" t="s">
        <v>16</v>
      </c>
      <c r="H133" s="314"/>
      <c r="I133" s="314"/>
      <c r="J133" s="314"/>
      <c r="K133" s="314"/>
      <c r="L133" s="315"/>
      <c r="M133" s="316"/>
      <c r="N133" s="316"/>
      <c r="O133" s="316"/>
      <c r="P133" s="316"/>
      <c r="Q133" s="316"/>
      <c r="R133" s="316"/>
      <c r="S133" s="316"/>
      <c r="T133" s="316"/>
      <c r="U133" s="316"/>
      <c r="V133" s="316"/>
      <c r="W133" s="316"/>
      <c r="X133" s="317"/>
      <c r="Y133" s="318">
        <f>SUM(Y123:AB132)</f>
        <v>0</v>
      </c>
      <c r="Z133" s="319"/>
      <c r="AA133" s="319"/>
      <c r="AB133" s="320"/>
      <c r="AC133" s="313" t="s">
        <v>16</v>
      </c>
      <c r="AD133" s="314"/>
      <c r="AE133" s="314"/>
      <c r="AF133" s="314"/>
      <c r="AG133" s="314"/>
      <c r="AH133" s="315"/>
      <c r="AI133" s="316"/>
      <c r="AJ133" s="316"/>
      <c r="AK133" s="316"/>
      <c r="AL133" s="316"/>
      <c r="AM133" s="316"/>
      <c r="AN133" s="316"/>
      <c r="AO133" s="316"/>
      <c r="AP133" s="316"/>
      <c r="AQ133" s="316"/>
      <c r="AR133" s="316"/>
      <c r="AS133" s="316"/>
      <c r="AT133" s="317"/>
      <c r="AU133" s="318">
        <f>SUM(AU123:AX132)</f>
        <v>0</v>
      </c>
      <c r="AV133" s="319"/>
      <c r="AW133" s="319"/>
      <c r="AX133" s="321"/>
      <c r="AY133" s="63">
        <f t="shared" si="9"/>
        <v>0</v>
      </c>
    </row>
    <row r="134" spans="1:51" ht="30" customHeight="1" x14ac:dyDescent="0.15">
      <c r="A134" s="890"/>
      <c r="B134" s="891"/>
      <c r="C134" s="891"/>
      <c r="D134" s="891"/>
      <c r="E134" s="891"/>
      <c r="F134" s="892"/>
      <c r="G134" s="347" t="s">
        <v>241</v>
      </c>
      <c r="H134" s="348"/>
      <c r="I134" s="348"/>
      <c r="J134" s="348"/>
      <c r="K134" s="348"/>
      <c r="L134" s="348"/>
      <c r="M134" s="348"/>
      <c r="N134" s="348"/>
      <c r="O134" s="348"/>
      <c r="P134" s="348"/>
      <c r="Q134" s="348"/>
      <c r="R134" s="348"/>
      <c r="S134" s="348"/>
      <c r="T134" s="348"/>
      <c r="U134" s="348"/>
      <c r="V134" s="348"/>
      <c r="W134" s="348"/>
      <c r="X134" s="348"/>
      <c r="Y134" s="348"/>
      <c r="Z134" s="348"/>
      <c r="AA134" s="348"/>
      <c r="AB134" s="349"/>
      <c r="AC134" s="347" t="s">
        <v>242</v>
      </c>
      <c r="AD134" s="348"/>
      <c r="AE134" s="348"/>
      <c r="AF134" s="348"/>
      <c r="AG134" s="348"/>
      <c r="AH134" s="348"/>
      <c r="AI134" s="348"/>
      <c r="AJ134" s="348"/>
      <c r="AK134" s="348"/>
      <c r="AL134" s="348"/>
      <c r="AM134" s="348"/>
      <c r="AN134" s="348"/>
      <c r="AO134" s="348"/>
      <c r="AP134" s="348"/>
      <c r="AQ134" s="348"/>
      <c r="AR134" s="348"/>
      <c r="AS134" s="348"/>
      <c r="AT134" s="348"/>
      <c r="AU134" s="348"/>
      <c r="AV134" s="348"/>
      <c r="AW134" s="348"/>
      <c r="AX134" s="350"/>
      <c r="AY134" s="63">
        <f>COUNTA($G$136,$AC$136)</f>
        <v>0</v>
      </c>
    </row>
    <row r="135" spans="1:51" ht="24.75" customHeight="1" x14ac:dyDescent="0.15">
      <c r="A135" s="890"/>
      <c r="B135" s="891"/>
      <c r="C135" s="891"/>
      <c r="D135" s="891"/>
      <c r="E135" s="891"/>
      <c r="F135" s="892"/>
      <c r="G135" s="351" t="s">
        <v>13</v>
      </c>
      <c r="H135" s="352"/>
      <c r="I135" s="352"/>
      <c r="J135" s="352"/>
      <c r="K135" s="352"/>
      <c r="L135" s="353" t="s">
        <v>14</v>
      </c>
      <c r="M135" s="352"/>
      <c r="N135" s="352"/>
      <c r="O135" s="352"/>
      <c r="P135" s="352"/>
      <c r="Q135" s="352"/>
      <c r="R135" s="352"/>
      <c r="S135" s="352"/>
      <c r="T135" s="352"/>
      <c r="U135" s="352"/>
      <c r="V135" s="352"/>
      <c r="W135" s="352"/>
      <c r="X135" s="354"/>
      <c r="Y135" s="355" t="s">
        <v>15</v>
      </c>
      <c r="Z135" s="356"/>
      <c r="AA135" s="356"/>
      <c r="AB135" s="357"/>
      <c r="AC135" s="351" t="s">
        <v>13</v>
      </c>
      <c r="AD135" s="352"/>
      <c r="AE135" s="352"/>
      <c r="AF135" s="352"/>
      <c r="AG135" s="352"/>
      <c r="AH135" s="353" t="s">
        <v>14</v>
      </c>
      <c r="AI135" s="352"/>
      <c r="AJ135" s="352"/>
      <c r="AK135" s="352"/>
      <c r="AL135" s="352"/>
      <c r="AM135" s="352"/>
      <c r="AN135" s="352"/>
      <c r="AO135" s="352"/>
      <c r="AP135" s="352"/>
      <c r="AQ135" s="352"/>
      <c r="AR135" s="352"/>
      <c r="AS135" s="352"/>
      <c r="AT135" s="354"/>
      <c r="AU135" s="355" t="s">
        <v>15</v>
      </c>
      <c r="AV135" s="356"/>
      <c r="AW135" s="356"/>
      <c r="AX135" s="358"/>
      <c r="AY135" s="63">
        <f>$AY$134</f>
        <v>0</v>
      </c>
    </row>
    <row r="136" spans="1:51" ht="24.75" customHeight="1" x14ac:dyDescent="0.15">
      <c r="A136" s="890"/>
      <c r="B136" s="891"/>
      <c r="C136" s="891"/>
      <c r="D136" s="891"/>
      <c r="E136" s="891"/>
      <c r="F136" s="892"/>
      <c r="G136" s="337"/>
      <c r="H136" s="338"/>
      <c r="I136" s="338"/>
      <c r="J136" s="338"/>
      <c r="K136" s="339"/>
      <c r="L136" s="340"/>
      <c r="M136" s="341"/>
      <c r="N136" s="341"/>
      <c r="O136" s="341"/>
      <c r="P136" s="341"/>
      <c r="Q136" s="341"/>
      <c r="R136" s="341"/>
      <c r="S136" s="341"/>
      <c r="T136" s="341"/>
      <c r="U136" s="341"/>
      <c r="V136" s="341"/>
      <c r="W136" s="341"/>
      <c r="X136" s="342"/>
      <c r="Y136" s="343"/>
      <c r="Z136" s="344"/>
      <c r="AA136" s="344"/>
      <c r="AB136" s="345"/>
      <c r="AC136" s="337"/>
      <c r="AD136" s="338"/>
      <c r="AE136" s="338"/>
      <c r="AF136" s="338"/>
      <c r="AG136" s="339"/>
      <c r="AH136" s="340"/>
      <c r="AI136" s="341"/>
      <c r="AJ136" s="341"/>
      <c r="AK136" s="341"/>
      <c r="AL136" s="341"/>
      <c r="AM136" s="341"/>
      <c r="AN136" s="341"/>
      <c r="AO136" s="341"/>
      <c r="AP136" s="341"/>
      <c r="AQ136" s="341"/>
      <c r="AR136" s="341"/>
      <c r="AS136" s="341"/>
      <c r="AT136" s="342"/>
      <c r="AU136" s="343"/>
      <c r="AV136" s="344"/>
      <c r="AW136" s="344"/>
      <c r="AX136" s="346"/>
      <c r="AY136" s="63">
        <f t="shared" ref="AY136:AY146" si="10">$AY$134</f>
        <v>0</v>
      </c>
    </row>
    <row r="137" spans="1:51" ht="24.75" customHeight="1" x14ac:dyDescent="0.15">
      <c r="A137" s="890"/>
      <c r="B137" s="891"/>
      <c r="C137" s="891"/>
      <c r="D137" s="891"/>
      <c r="E137" s="891"/>
      <c r="F137" s="892"/>
      <c r="G137" s="322"/>
      <c r="H137" s="323"/>
      <c r="I137" s="323"/>
      <c r="J137" s="323"/>
      <c r="K137" s="324"/>
      <c r="L137" s="325"/>
      <c r="M137" s="326"/>
      <c r="N137" s="326"/>
      <c r="O137" s="326"/>
      <c r="P137" s="326"/>
      <c r="Q137" s="326"/>
      <c r="R137" s="326"/>
      <c r="S137" s="326"/>
      <c r="T137" s="326"/>
      <c r="U137" s="326"/>
      <c r="V137" s="326"/>
      <c r="W137" s="326"/>
      <c r="X137" s="327"/>
      <c r="Y137" s="328"/>
      <c r="Z137" s="329"/>
      <c r="AA137" s="329"/>
      <c r="AB137" s="330"/>
      <c r="AC137" s="322"/>
      <c r="AD137" s="323"/>
      <c r="AE137" s="323"/>
      <c r="AF137" s="323"/>
      <c r="AG137" s="324"/>
      <c r="AH137" s="325"/>
      <c r="AI137" s="326"/>
      <c r="AJ137" s="326"/>
      <c r="AK137" s="326"/>
      <c r="AL137" s="326"/>
      <c r="AM137" s="326"/>
      <c r="AN137" s="326"/>
      <c r="AO137" s="326"/>
      <c r="AP137" s="326"/>
      <c r="AQ137" s="326"/>
      <c r="AR137" s="326"/>
      <c r="AS137" s="326"/>
      <c r="AT137" s="327"/>
      <c r="AU137" s="328"/>
      <c r="AV137" s="329"/>
      <c r="AW137" s="329"/>
      <c r="AX137" s="331"/>
      <c r="AY137" s="63">
        <f t="shared" si="10"/>
        <v>0</v>
      </c>
    </row>
    <row r="138" spans="1:51" ht="24.75" customHeight="1" x14ac:dyDescent="0.15">
      <c r="A138" s="890"/>
      <c r="B138" s="891"/>
      <c r="C138" s="891"/>
      <c r="D138" s="891"/>
      <c r="E138" s="891"/>
      <c r="F138" s="892"/>
      <c r="G138" s="322"/>
      <c r="H138" s="323"/>
      <c r="I138" s="323"/>
      <c r="J138" s="323"/>
      <c r="K138" s="324"/>
      <c r="L138" s="325"/>
      <c r="M138" s="326"/>
      <c r="N138" s="326"/>
      <c r="O138" s="326"/>
      <c r="P138" s="326"/>
      <c r="Q138" s="326"/>
      <c r="R138" s="326"/>
      <c r="S138" s="326"/>
      <c r="T138" s="326"/>
      <c r="U138" s="326"/>
      <c r="V138" s="326"/>
      <c r="W138" s="326"/>
      <c r="X138" s="327"/>
      <c r="Y138" s="328"/>
      <c r="Z138" s="329"/>
      <c r="AA138" s="329"/>
      <c r="AB138" s="330"/>
      <c r="AC138" s="322"/>
      <c r="AD138" s="323"/>
      <c r="AE138" s="323"/>
      <c r="AF138" s="323"/>
      <c r="AG138" s="324"/>
      <c r="AH138" s="325"/>
      <c r="AI138" s="326"/>
      <c r="AJ138" s="326"/>
      <c r="AK138" s="326"/>
      <c r="AL138" s="326"/>
      <c r="AM138" s="326"/>
      <c r="AN138" s="326"/>
      <c r="AO138" s="326"/>
      <c r="AP138" s="326"/>
      <c r="AQ138" s="326"/>
      <c r="AR138" s="326"/>
      <c r="AS138" s="326"/>
      <c r="AT138" s="327"/>
      <c r="AU138" s="328"/>
      <c r="AV138" s="329"/>
      <c r="AW138" s="329"/>
      <c r="AX138" s="331"/>
      <c r="AY138" s="63">
        <f t="shared" si="10"/>
        <v>0</v>
      </c>
    </row>
    <row r="139" spans="1:51" ht="24.75" customHeight="1" x14ac:dyDescent="0.15">
      <c r="A139" s="890"/>
      <c r="B139" s="891"/>
      <c r="C139" s="891"/>
      <c r="D139" s="891"/>
      <c r="E139" s="891"/>
      <c r="F139" s="892"/>
      <c r="G139" s="322"/>
      <c r="H139" s="323"/>
      <c r="I139" s="323"/>
      <c r="J139" s="323"/>
      <c r="K139" s="324"/>
      <c r="L139" s="325"/>
      <c r="M139" s="326"/>
      <c r="N139" s="326"/>
      <c r="O139" s="326"/>
      <c r="P139" s="326"/>
      <c r="Q139" s="326"/>
      <c r="R139" s="326"/>
      <c r="S139" s="326"/>
      <c r="T139" s="326"/>
      <c r="U139" s="326"/>
      <c r="V139" s="326"/>
      <c r="W139" s="326"/>
      <c r="X139" s="327"/>
      <c r="Y139" s="328"/>
      <c r="Z139" s="329"/>
      <c r="AA139" s="329"/>
      <c r="AB139" s="330"/>
      <c r="AC139" s="322"/>
      <c r="AD139" s="323"/>
      <c r="AE139" s="323"/>
      <c r="AF139" s="323"/>
      <c r="AG139" s="324"/>
      <c r="AH139" s="325"/>
      <c r="AI139" s="326"/>
      <c r="AJ139" s="326"/>
      <c r="AK139" s="326"/>
      <c r="AL139" s="326"/>
      <c r="AM139" s="326"/>
      <c r="AN139" s="326"/>
      <c r="AO139" s="326"/>
      <c r="AP139" s="326"/>
      <c r="AQ139" s="326"/>
      <c r="AR139" s="326"/>
      <c r="AS139" s="326"/>
      <c r="AT139" s="327"/>
      <c r="AU139" s="328"/>
      <c r="AV139" s="329"/>
      <c r="AW139" s="329"/>
      <c r="AX139" s="331"/>
      <c r="AY139" s="63">
        <f t="shared" si="10"/>
        <v>0</v>
      </c>
    </row>
    <row r="140" spans="1:51" ht="24.75" customHeight="1" x14ac:dyDescent="0.15">
      <c r="A140" s="890"/>
      <c r="B140" s="891"/>
      <c r="C140" s="891"/>
      <c r="D140" s="891"/>
      <c r="E140" s="891"/>
      <c r="F140" s="892"/>
      <c r="G140" s="322"/>
      <c r="H140" s="323"/>
      <c r="I140" s="323"/>
      <c r="J140" s="323"/>
      <c r="K140" s="324"/>
      <c r="L140" s="325"/>
      <c r="M140" s="326"/>
      <c r="N140" s="326"/>
      <c r="O140" s="326"/>
      <c r="P140" s="326"/>
      <c r="Q140" s="326"/>
      <c r="R140" s="326"/>
      <c r="S140" s="326"/>
      <c r="T140" s="326"/>
      <c r="U140" s="326"/>
      <c r="V140" s="326"/>
      <c r="W140" s="326"/>
      <c r="X140" s="327"/>
      <c r="Y140" s="328"/>
      <c r="Z140" s="329"/>
      <c r="AA140" s="329"/>
      <c r="AB140" s="330"/>
      <c r="AC140" s="322"/>
      <c r="AD140" s="323"/>
      <c r="AE140" s="323"/>
      <c r="AF140" s="323"/>
      <c r="AG140" s="324"/>
      <c r="AH140" s="325"/>
      <c r="AI140" s="326"/>
      <c r="AJ140" s="326"/>
      <c r="AK140" s="326"/>
      <c r="AL140" s="326"/>
      <c r="AM140" s="326"/>
      <c r="AN140" s="326"/>
      <c r="AO140" s="326"/>
      <c r="AP140" s="326"/>
      <c r="AQ140" s="326"/>
      <c r="AR140" s="326"/>
      <c r="AS140" s="326"/>
      <c r="AT140" s="327"/>
      <c r="AU140" s="328"/>
      <c r="AV140" s="329"/>
      <c r="AW140" s="329"/>
      <c r="AX140" s="331"/>
      <c r="AY140" s="63">
        <f t="shared" si="10"/>
        <v>0</v>
      </c>
    </row>
    <row r="141" spans="1:51" ht="24.75" customHeight="1" x14ac:dyDescent="0.15">
      <c r="A141" s="890"/>
      <c r="B141" s="891"/>
      <c r="C141" s="891"/>
      <c r="D141" s="891"/>
      <c r="E141" s="891"/>
      <c r="F141" s="892"/>
      <c r="G141" s="322"/>
      <c r="H141" s="323"/>
      <c r="I141" s="323"/>
      <c r="J141" s="323"/>
      <c r="K141" s="324"/>
      <c r="L141" s="325"/>
      <c r="M141" s="326"/>
      <c r="N141" s="326"/>
      <c r="O141" s="326"/>
      <c r="P141" s="326"/>
      <c r="Q141" s="326"/>
      <c r="R141" s="326"/>
      <c r="S141" s="326"/>
      <c r="T141" s="326"/>
      <c r="U141" s="326"/>
      <c r="V141" s="326"/>
      <c r="W141" s="326"/>
      <c r="X141" s="327"/>
      <c r="Y141" s="328"/>
      <c r="Z141" s="329"/>
      <c r="AA141" s="329"/>
      <c r="AB141" s="330"/>
      <c r="AC141" s="322"/>
      <c r="AD141" s="323"/>
      <c r="AE141" s="323"/>
      <c r="AF141" s="323"/>
      <c r="AG141" s="324"/>
      <c r="AH141" s="325"/>
      <c r="AI141" s="326"/>
      <c r="AJ141" s="326"/>
      <c r="AK141" s="326"/>
      <c r="AL141" s="326"/>
      <c r="AM141" s="326"/>
      <c r="AN141" s="326"/>
      <c r="AO141" s="326"/>
      <c r="AP141" s="326"/>
      <c r="AQ141" s="326"/>
      <c r="AR141" s="326"/>
      <c r="AS141" s="326"/>
      <c r="AT141" s="327"/>
      <c r="AU141" s="328"/>
      <c r="AV141" s="329"/>
      <c r="AW141" s="329"/>
      <c r="AX141" s="331"/>
      <c r="AY141" s="63">
        <f t="shared" si="10"/>
        <v>0</v>
      </c>
    </row>
    <row r="142" spans="1:51" ht="24.75" customHeight="1" x14ac:dyDescent="0.15">
      <c r="A142" s="890"/>
      <c r="B142" s="891"/>
      <c r="C142" s="891"/>
      <c r="D142" s="891"/>
      <c r="E142" s="891"/>
      <c r="F142" s="892"/>
      <c r="G142" s="322"/>
      <c r="H142" s="323"/>
      <c r="I142" s="323"/>
      <c r="J142" s="323"/>
      <c r="K142" s="324"/>
      <c r="L142" s="325"/>
      <c r="M142" s="326"/>
      <c r="N142" s="326"/>
      <c r="O142" s="326"/>
      <c r="P142" s="326"/>
      <c r="Q142" s="326"/>
      <c r="R142" s="326"/>
      <c r="S142" s="326"/>
      <c r="T142" s="326"/>
      <c r="U142" s="326"/>
      <c r="V142" s="326"/>
      <c r="W142" s="326"/>
      <c r="X142" s="327"/>
      <c r="Y142" s="328"/>
      <c r="Z142" s="329"/>
      <c r="AA142" s="329"/>
      <c r="AB142" s="330"/>
      <c r="AC142" s="322"/>
      <c r="AD142" s="323"/>
      <c r="AE142" s="323"/>
      <c r="AF142" s="323"/>
      <c r="AG142" s="324"/>
      <c r="AH142" s="325"/>
      <c r="AI142" s="326"/>
      <c r="AJ142" s="326"/>
      <c r="AK142" s="326"/>
      <c r="AL142" s="326"/>
      <c r="AM142" s="326"/>
      <c r="AN142" s="326"/>
      <c r="AO142" s="326"/>
      <c r="AP142" s="326"/>
      <c r="AQ142" s="326"/>
      <c r="AR142" s="326"/>
      <c r="AS142" s="326"/>
      <c r="AT142" s="327"/>
      <c r="AU142" s="328"/>
      <c r="AV142" s="329"/>
      <c r="AW142" s="329"/>
      <c r="AX142" s="331"/>
      <c r="AY142" s="63">
        <f t="shared" si="10"/>
        <v>0</v>
      </c>
    </row>
    <row r="143" spans="1:51" ht="24.75" customHeight="1" x14ac:dyDescent="0.15">
      <c r="A143" s="890"/>
      <c r="B143" s="891"/>
      <c r="C143" s="891"/>
      <c r="D143" s="891"/>
      <c r="E143" s="891"/>
      <c r="F143" s="892"/>
      <c r="G143" s="322"/>
      <c r="H143" s="323"/>
      <c r="I143" s="323"/>
      <c r="J143" s="323"/>
      <c r="K143" s="324"/>
      <c r="L143" s="325"/>
      <c r="M143" s="326"/>
      <c r="N143" s="326"/>
      <c r="O143" s="326"/>
      <c r="P143" s="326"/>
      <c r="Q143" s="326"/>
      <c r="R143" s="326"/>
      <c r="S143" s="326"/>
      <c r="T143" s="326"/>
      <c r="U143" s="326"/>
      <c r="V143" s="326"/>
      <c r="W143" s="326"/>
      <c r="X143" s="327"/>
      <c r="Y143" s="328"/>
      <c r="Z143" s="329"/>
      <c r="AA143" s="329"/>
      <c r="AB143" s="330"/>
      <c r="AC143" s="322"/>
      <c r="AD143" s="323"/>
      <c r="AE143" s="323"/>
      <c r="AF143" s="323"/>
      <c r="AG143" s="324"/>
      <c r="AH143" s="325"/>
      <c r="AI143" s="326"/>
      <c r="AJ143" s="326"/>
      <c r="AK143" s="326"/>
      <c r="AL143" s="326"/>
      <c r="AM143" s="326"/>
      <c r="AN143" s="326"/>
      <c r="AO143" s="326"/>
      <c r="AP143" s="326"/>
      <c r="AQ143" s="326"/>
      <c r="AR143" s="326"/>
      <c r="AS143" s="326"/>
      <c r="AT143" s="327"/>
      <c r="AU143" s="328"/>
      <c r="AV143" s="329"/>
      <c r="AW143" s="329"/>
      <c r="AX143" s="331"/>
      <c r="AY143" s="63">
        <f t="shared" si="10"/>
        <v>0</v>
      </c>
    </row>
    <row r="144" spans="1:51" ht="24.75" customHeight="1" x14ac:dyDescent="0.15">
      <c r="A144" s="890"/>
      <c r="B144" s="891"/>
      <c r="C144" s="891"/>
      <c r="D144" s="891"/>
      <c r="E144" s="891"/>
      <c r="F144" s="892"/>
      <c r="G144" s="322"/>
      <c r="H144" s="323"/>
      <c r="I144" s="323"/>
      <c r="J144" s="323"/>
      <c r="K144" s="324"/>
      <c r="L144" s="325"/>
      <c r="M144" s="326"/>
      <c r="N144" s="326"/>
      <c r="O144" s="326"/>
      <c r="P144" s="326"/>
      <c r="Q144" s="326"/>
      <c r="R144" s="326"/>
      <c r="S144" s="326"/>
      <c r="T144" s="326"/>
      <c r="U144" s="326"/>
      <c r="V144" s="326"/>
      <c r="W144" s="326"/>
      <c r="X144" s="327"/>
      <c r="Y144" s="328"/>
      <c r="Z144" s="329"/>
      <c r="AA144" s="329"/>
      <c r="AB144" s="330"/>
      <c r="AC144" s="322"/>
      <c r="AD144" s="323"/>
      <c r="AE144" s="323"/>
      <c r="AF144" s="323"/>
      <c r="AG144" s="324"/>
      <c r="AH144" s="325"/>
      <c r="AI144" s="326"/>
      <c r="AJ144" s="326"/>
      <c r="AK144" s="326"/>
      <c r="AL144" s="326"/>
      <c r="AM144" s="326"/>
      <c r="AN144" s="326"/>
      <c r="AO144" s="326"/>
      <c r="AP144" s="326"/>
      <c r="AQ144" s="326"/>
      <c r="AR144" s="326"/>
      <c r="AS144" s="326"/>
      <c r="AT144" s="327"/>
      <c r="AU144" s="328"/>
      <c r="AV144" s="329"/>
      <c r="AW144" s="329"/>
      <c r="AX144" s="331"/>
      <c r="AY144" s="63">
        <f t="shared" si="10"/>
        <v>0</v>
      </c>
    </row>
    <row r="145" spans="1:51" ht="24.75" customHeight="1" x14ac:dyDescent="0.15">
      <c r="A145" s="890"/>
      <c r="B145" s="891"/>
      <c r="C145" s="891"/>
      <c r="D145" s="891"/>
      <c r="E145" s="891"/>
      <c r="F145" s="892"/>
      <c r="G145" s="322"/>
      <c r="H145" s="323"/>
      <c r="I145" s="323"/>
      <c r="J145" s="323"/>
      <c r="K145" s="324"/>
      <c r="L145" s="325"/>
      <c r="M145" s="326"/>
      <c r="N145" s="326"/>
      <c r="O145" s="326"/>
      <c r="P145" s="326"/>
      <c r="Q145" s="326"/>
      <c r="R145" s="326"/>
      <c r="S145" s="326"/>
      <c r="T145" s="326"/>
      <c r="U145" s="326"/>
      <c r="V145" s="326"/>
      <c r="W145" s="326"/>
      <c r="X145" s="327"/>
      <c r="Y145" s="328"/>
      <c r="Z145" s="329"/>
      <c r="AA145" s="329"/>
      <c r="AB145" s="330"/>
      <c r="AC145" s="322"/>
      <c r="AD145" s="323"/>
      <c r="AE145" s="323"/>
      <c r="AF145" s="323"/>
      <c r="AG145" s="324"/>
      <c r="AH145" s="325"/>
      <c r="AI145" s="326"/>
      <c r="AJ145" s="326"/>
      <c r="AK145" s="326"/>
      <c r="AL145" s="326"/>
      <c r="AM145" s="326"/>
      <c r="AN145" s="326"/>
      <c r="AO145" s="326"/>
      <c r="AP145" s="326"/>
      <c r="AQ145" s="326"/>
      <c r="AR145" s="326"/>
      <c r="AS145" s="326"/>
      <c r="AT145" s="327"/>
      <c r="AU145" s="328"/>
      <c r="AV145" s="329"/>
      <c r="AW145" s="329"/>
      <c r="AX145" s="331"/>
      <c r="AY145" s="63">
        <f t="shared" si="10"/>
        <v>0</v>
      </c>
    </row>
    <row r="146" spans="1:51" ht="24.75" customHeight="1" thickBot="1" x14ac:dyDescent="0.2">
      <c r="A146" s="890"/>
      <c r="B146" s="891"/>
      <c r="C146" s="891"/>
      <c r="D146" s="891"/>
      <c r="E146" s="891"/>
      <c r="F146" s="892"/>
      <c r="G146" s="313" t="s">
        <v>16</v>
      </c>
      <c r="H146" s="314"/>
      <c r="I146" s="314"/>
      <c r="J146" s="314"/>
      <c r="K146" s="314"/>
      <c r="L146" s="315"/>
      <c r="M146" s="316"/>
      <c r="N146" s="316"/>
      <c r="O146" s="316"/>
      <c r="P146" s="316"/>
      <c r="Q146" s="316"/>
      <c r="R146" s="316"/>
      <c r="S146" s="316"/>
      <c r="T146" s="316"/>
      <c r="U146" s="316"/>
      <c r="V146" s="316"/>
      <c r="W146" s="316"/>
      <c r="X146" s="317"/>
      <c r="Y146" s="318">
        <f>SUM(Y136:AB145)</f>
        <v>0</v>
      </c>
      <c r="Z146" s="319"/>
      <c r="AA146" s="319"/>
      <c r="AB146" s="320"/>
      <c r="AC146" s="313" t="s">
        <v>16</v>
      </c>
      <c r="AD146" s="314"/>
      <c r="AE146" s="314"/>
      <c r="AF146" s="314"/>
      <c r="AG146" s="314"/>
      <c r="AH146" s="315"/>
      <c r="AI146" s="316"/>
      <c r="AJ146" s="316"/>
      <c r="AK146" s="316"/>
      <c r="AL146" s="316"/>
      <c r="AM146" s="316"/>
      <c r="AN146" s="316"/>
      <c r="AO146" s="316"/>
      <c r="AP146" s="316"/>
      <c r="AQ146" s="316"/>
      <c r="AR146" s="316"/>
      <c r="AS146" s="316"/>
      <c r="AT146" s="317"/>
      <c r="AU146" s="318">
        <f>SUM(AU136:AX145)</f>
        <v>0</v>
      </c>
      <c r="AV146" s="319"/>
      <c r="AW146" s="319"/>
      <c r="AX146" s="321"/>
      <c r="AY146" s="63">
        <f t="shared" si="10"/>
        <v>0</v>
      </c>
    </row>
    <row r="147" spans="1:51" ht="30" customHeight="1" x14ac:dyDescent="0.15">
      <c r="A147" s="890"/>
      <c r="B147" s="891"/>
      <c r="C147" s="891"/>
      <c r="D147" s="891"/>
      <c r="E147" s="891"/>
      <c r="F147" s="892"/>
      <c r="G147" s="347" t="s">
        <v>243</v>
      </c>
      <c r="H147" s="348"/>
      <c r="I147" s="348"/>
      <c r="J147" s="348"/>
      <c r="K147" s="348"/>
      <c r="L147" s="348"/>
      <c r="M147" s="348"/>
      <c r="N147" s="348"/>
      <c r="O147" s="348"/>
      <c r="P147" s="348"/>
      <c r="Q147" s="348"/>
      <c r="R147" s="348"/>
      <c r="S147" s="348"/>
      <c r="T147" s="348"/>
      <c r="U147" s="348"/>
      <c r="V147" s="348"/>
      <c r="W147" s="348"/>
      <c r="X147" s="348"/>
      <c r="Y147" s="348"/>
      <c r="Z147" s="348"/>
      <c r="AA147" s="348"/>
      <c r="AB147" s="349"/>
      <c r="AC147" s="347" t="s">
        <v>244</v>
      </c>
      <c r="AD147" s="348"/>
      <c r="AE147" s="348"/>
      <c r="AF147" s="348"/>
      <c r="AG147" s="348"/>
      <c r="AH147" s="348"/>
      <c r="AI147" s="348"/>
      <c r="AJ147" s="348"/>
      <c r="AK147" s="348"/>
      <c r="AL147" s="348"/>
      <c r="AM147" s="348"/>
      <c r="AN147" s="348"/>
      <c r="AO147" s="348"/>
      <c r="AP147" s="348"/>
      <c r="AQ147" s="348"/>
      <c r="AR147" s="348"/>
      <c r="AS147" s="348"/>
      <c r="AT147" s="348"/>
      <c r="AU147" s="348"/>
      <c r="AV147" s="348"/>
      <c r="AW147" s="348"/>
      <c r="AX147" s="350"/>
      <c r="AY147" s="63">
        <f>COUNTA($G$149,$AC$149)</f>
        <v>0</v>
      </c>
    </row>
    <row r="148" spans="1:51" ht="24.75" customHeight="1" x14ac:dyDescent="0.15">
      <c r="A148" s="890"/>
      <c r="B148" s="891"/>
      <c r="C148" s="891"/>
      <c r="D148" s="891"/>
      <c r="E148" s="891"/>
      <c r="F148" s="892"/>
      <c r="G148" s="351" t="s">
        <v>13</v>
      </c>
      <c r="H148" s="352"/>
      <c r="I148" s="352"/>
      <c r="J148" s="352"/>
      <c r="K148" s="352"/>
      <c r="L148" s="353" t="s">
        <v>14</v>
      </c>
      <c r="M148" s="352"/>
      <c r="N148" s="352"/>
      <c r="O148" s="352"/>
      <c r="P148" s="352"/>
      <c r="Q148" s="352"/>
      <c r="R148" s="352"/>
      <c r="S148" s="352"/>
      <c r="T148" s="352"/>
      <c r="U148" s="352"/>
      <c r="V148" s="352"/>
      <c r="W148" s="352"/>
      <c r="X148" s="354"/>
      <c r="Y148" s="355" t="s">
        <v>15</v>
      </c>
      <c r="Z148" s="356"/>
      <c r="AA148" s="356"/>
      <c r="AB148" s="357"/>
      <c r="AC148" s="351" t="s">
        <v>13</v>
      </c>
      <c r="AD148" s="352"/>
      <c r="AE148" s="352"/>
      <c r="AF148" s="352"/>
      <c r="AG148" s="352"/>
      <c r="AH148" s="353" t="s">
        <v>14</v>
      </c>
      <c r="AI148" s="352"/>
      <c r="AJ148" s="352"/>
      <c r="AK148" s="352"/>
      <c r="AL148" s="352"/>
      <c r="AM148" s="352"/>
      <c r="AN148" s="352"/>
      <c r="AO148" s="352"/>
      <c r="AP148" s="352"/>
      <c r="AQ148" s="352"/>
      <c r="AR148" s="352"/>
      <c r="AS148" s="352"/>
      <c r="AT148" s="354"/>
      <c r="AU148" s="355" t="s">
        <v>15</v>
      </c>
      <c r="AV148" s="356"/>
      <c r="AW148" s="356"/>
      <c r="AX148" s="358"/>
      <c r="AY148" s="63">
        <f>$AY$147</f>
        <v>0</v>
      </c>
    </row>
    <row r="149" spans="1:51" ht="24.75" customHeight="1" x14ac:dyDescent="0.15">
      <c r="A149" s="890"/>
      <c r="B149" s="891"/>
      <c r="C149" s="891"/>
      <c r="D149" s="891"/>
      <c r="E149" s="891"/>
      <c r="F149" s="892"/>
      <c r="G149" s="337"/>
      <c r="H149" s="338"/>
      <c r="I149" s="338"/>
      <c r="J149" s="338"/>
      <c r="K149" s="339"/>
      <c r="L149" s="340"/>
      <c r="M149" s="341"/>
      <c r="N149" s="341"/>
      <c r="O149" s="341"/>
      <c r="P149" s="341"/>
      <c r="Q149" s="341"/>
      <c r="R149" s="341"/>
      <c r="S149" s="341"/>
      <c r="T149" s="341"/>
      <c r="U149" s="341"/>
      <c r="V149" s="341"/>
      <c r="W149" s="341"/>
      <c r="X149" s="342"/>
      <c r="Y149" s="343"/>
      <c r="Z149" s="344"/>
      <c r="AA149" s="344"/>
      <c r="AB149" s="345"/>
      <c r="AC149" s="337"/>
      <c r="AD149" s="338"/>
      <c r="AE149" s="338"/>
      <c r="AF149" s="338"/>
      <c r="AG149" s="339"/>
      <c r="AH149" s="340"/>
      <c r="AI149" s="341"/>
      <c r="AJ149" s="341"/>
      <c r="AK149" s="341"/>
      <c r="AL149" s="341"/>
      <c r="AM149" s="341"/>
      <c r="AN149" s="341"/>
      <c r="AO149" s="341"/>
      <c r="AP149" s="341"/>
      <c r="AQ149" s="341"/>
      <c r="AR149" s="341"/>
      <c r="AS149" s="341"/>
      <c r="AT149" s="342"/>
      <c r="AU149" s="343"/>
      <c r="AV149" s="344"/>
      <c r="AW149" s="344"/>
      <c r="AX149" s="346"/>
      <c r="AY149" s="63">
        <f t="shared" ref="AY149:AY159" si="11">$AY$147</f>
        <v>0</v>
      </c>
    </row>
    <row r="150" spans="1:51" ht="24.75" customHeight="1" x14ac:dyDescent="0.15">
      <c r="A150" s="890"/>
      <c r="B150" s="891"/>
      <c r="C150" s="891"/>
      <c r="D150" s="891"/>
      <c r="E150" s="891"/>
      <c r="F150" s="892"/>
      <c r="G150" s="322"/>
      <c r="H150" s="323"/>
      <c r="I150" s="323"/>
      <c r="J150" s="323"/>
      <c r="K150" s="324"/>
      <c r="L150" s="325"/>
      <c r="M150" s="326"/>
      <c r="N150" s="326"/>
      <c r="O150" s="326"/>
      <c r="P150" s="326"/>
      <c r="Q150" s="326"/>
      <c r="R150" s="326"/>
      <c r="S150" s="326"/>
      <c r="T150" s="326"/>
      <c r="U150" s="326"/>
      <c r="V150" s="326"/>
      <c r="W150" s="326"/>
      <c r="X150" s="327"/>
      <c r="Y150" s="328"/>
      <c r="Z150" s="329"/>
      <c r="AA150" s="329"/>
      <c r="AB150" s="330"/>
      <c r="AC150" s="322"/>
      <c r="AD150" s="323"/>
      <c r="AE150" s="323"/>
      <c r="AF150" s="323"/>
      <c r="AG150" s="324"/>
      <c r="AH150" s="325"/>
      <c r="AI150" s="326"/>
      <c r="AJ150" s="326"/>
      <c r="AK150" s="326"/>
      <c r="AL150" s="326"/>
      <c r="AM150" s="326"/>
      <c r="AN150" s="326"/>
      <c r="AO150" s="326"/>
      <c r="AP150" s="326"/>
      <c r="AQ150" s="326"/>
      <c r="AR150" s="326"/>
      <c r="AS150" s="326"/>
      <c r="AT150" s="327"/>
      <c r="AU150" s="328"/>
      <c r="AV150" s="329"/>
      <c r="AW150" s="329"/>
      <c r="AX150" s="331"/>
      <c r="AY150" s="63">
        <f t="shared" si="11"/>
        <v>0</v>
      </c>
    </row>
    <row r="151" spans="1:51" ht="24.75" customHeight="1" x14ac:dyDescent="0.15">
      <c r="A151" s="890"/>
      <c r="B151" s="891"/>
      <c r="C151" s="891"/>
      <c r="D151" s="891"/>
      <c r="E151" s="891"/>
      <c r="F151" s="892"/>
      <c r="G151" s="322"/>
      <c r="H151" s="323"/>
      <c r="I151" s="323"/>
      <c r="J151" s="323"/>
      <c r="K151" s="324"/>
      <c r="L151" s="325"/>
      <c r="M151" s="326"/>
      <c r="N151" s="326"/>
      <c r="O151" s="326"/>
      <c r="P151" s="326"/>
      <c r="Q151" s="326"/>
      <c r="R151" s="326"/>
      <c r="S151" s="326"/>
      <c r="T151" s="326"/>
      <c r="U151" s="326"/>
      <c r="V151" s="326"/>
      <c r="W151" s="326"/>
      <c r="X151" s="327"/>
      <c r="Y151" s="328"/>
      <c r="Z151" s="329"/>
      <c r="AA151" s="329"/>
      <c r="AB151" s="330"/>
      <c r="AC151" s="322"/>
      <c r="AD151" s="323"/>
      <c r="AE151" s="323"/>
      <c r="AF151" s="323"/>
      <c r="AG151" s="324"/>
      <c r="AH151" s="325"/>
      <c r="AI151" s="326"/>
      <c r="AJ151" s="326"/>
      <c r="AK151" s="326"/>
      <c r="AL151" s="326"/>
      <c r="AM151" s="326"/>
      <c r="AN151" s="326"/>
      <c r="AO151" s="326"/>
      <c r="AP151" s="326"/>
      <c r="AQ151" s="326"/>
      <c r="AR151" s="326"/>
      <c r="AS151" s="326"/>
      <c r="AT151" s="327"/>
      <c r="AU151" s="328"/>
      <c r="AV151" s="329"/>
      <c r="AW151" s="329"/>
      <c r="AX151" s="331"/>
      <c r="AY151" s="63">
        <f t="shared" si="11"/>
        <v>0</v>
      </c>
    </row>
    <row r="152" spans="1:51" ht="24.75" customHeight="1" x14ac:dyDescent="0.15">
      <c r="A152" s="890"/>
      <c r="B152" s="891"/>
      <c r="C152" s="891"/>
      <c r="D152" s="891"/>
      <c r="E152" s="891"/>
      <c r="F152" s="892"/>
      <c r="G152" s="322"/>
      <c r="H152" s="323"/>
      <c r="I152" s="323"/>
      <c r="J152" s="323"/>
      <c r="K152" s="324"/>
      <c r="L152" s="325"/>
      <c r="M152" s="326"/>
      <c r="N152" s="326"/>
      <c r="O152" s="326"/>
      <c r="P152" s="326"/>
      <c r="Q152" s="326"/>
      <c r="R152" s="326"/>
      <c r="S152" s="326"/>
      <c r="T152" s="326"/>
      <c r="U152" s="326"/>
      <c r="V152" s="326"/>
      <c r="W152" s="326"/>
      <c r="X152" s="327"/>
      <c r="Y152" s="328"/>
      <c r="Z152" s="329"/>
      <c r="AA152" s="329"/>
      <c r="AB152" s="330"/>
      <c r="AC152" s="322"/>
      <c r="AD152" s="323"/>
      <c r="AE152" s="323"/>
      <c r="AF152" s="323"/>
      <c r="AG152" s="324"/>
      <c r="AH152" s="325"/>
      <c r="AI152" s="326"/>
      <c r="AJ152" s="326"/>
      <c r="AK152" s="326"/>
      <c r="AL152" s="326"/>
      <c r="AM152" s="326"/>
      <c r="AN152" s="326"/>
      <c r="AO152" s="326"/>
      <c r="AP152" s="326"/>
      <c r="AQ152" s="326"/>
      <c r="AR152" s="326"/>
      <c r="AS152" s="326"/>
      <c r="AT152" s="327"/>
      <c r="AU152" s="328"/>
      <c r="AV152" s="329"/>
      <c r="AW152" s="329"/>
      <c r="AX152" s="331"/>
      <c r="AY152" s="63">
        <f t="shared" si="11"/>
        <v>0</v>
      </c>
    </row>
    <row r="153" spans="1:51" ht="24.75" customHeight="1" x14ac:dyDescent="0.15">
      <c r="A153" s="890"/>
      <c r="B153" s="891"/>
      <c r="C153" s="891"/>
      <c r="D153" s="891"/>
      <c r="E153" s="891"/>
      <c r="F153" s="892"/>
      <c r="G153" s="322"/>
      <c r="H153" s="323"/>
      <c r="I153" s="323"/>
      <c r="J153" s="323"/>
      <c r="K153" s="324"/>
      <c r="L153" s="325"/>
      <c r="M153" s="326"/>
      <c r="N153" s="326"/>
      <c r="O153" s="326"/>
      <c r="P153" s="326"/>
      <c r="Q153" s="326"/>
      <c r="R153" s="326"/>
      <c r="S153" s="326"/>
      <c r="T153" s="326"/>
      <c r="U153" s="326"/>
      <c r="V153" s="326"/>
      <c r="W153" s="326"/>
      <c r="X153" s="327"/>
      <c r="Y153" s="328"/>
      <c r="Z153" s="329"/>
      <c r="AA153" s="329"/>
      <c r="AB153" s="330"/>
      <c r="AC153" s="322"/>
      <c r="AD153" s="323"/>
      <c r="AE153" s="323"/>
      <c r="AF153" s="323"/>
      <c r="AG153" s="324"/>
      <c r="AH153" s="325"/>
      <c r="AI153" s="326"/>
      <c r="AJ153" s="326"/>
      <c r="AK153" s="326"/>
      <c r="AL153" s="326"/>
      <c r="AM153" s="326"/>
      <c r="AN153" s="326"/>
      <c r="AO153" s="326"/>
      <c r="AP153" s="326"/>
      <c r="AQ153" s="326"/>
      <c r="AR153" s="326"/>
      <c r="AS153" s="326"/>
      <c r="AT153" s="327"/>
      <c r="AU153" s="328"/>
      <c r="AV153" s="329"/>
      <c r="AW153" s="329"/>
      <c r="AX153" s="331"/>
      <c r="AY153" s="63">
        <f t="shared" si="11"/>
        <v>0</v>
      </c>
    </row>
    <row r="154" spans="1:51" ht="24.75" customHeight="1" x14ac:dyDescent="0.15">
      <c r="A154" s="890"/>
      <c r="B154" s="891"/>
      <c r="C154" s="891"/>
      <c r="D154" s="891"/>
      <c r="E154" s="891"/>
      <c r="F154" s="892"/>
      <c r="G154" s="322"/>
      <c r="H154" s="323"/>
      <c r="I154" s="323"/>
      <c r="J154" s="323"/>
      <c r="K154" s="324"/>
      <c r="L154" s="325"/>
      <c r="M154" s="326"/>
      <c r="N154" s="326"/>
      <c r="O154" s="326"/>
      <c r="P154" s="326"/>
      <c r="Q154" s="326"/>
      <c r="R154" s="326"/>
      <c r="S154" s="326"/>
      <c r="T154" s="326"/>
      <c r="U154" s="326"/>
      <c r="V154" s="326"/>
      <c r="W154" s="326"/>
      <c r="X154" s="327"/>
      <c r="Y154" s="328"/>
      <c r="Z154" s="329"/>
      <c r="AA154" s="329"/>
      <c r="AB154" s="330"/>
      <c r="AC154" s="322"/>
      <c r="AD154" s="323"/>
      <c r="AE154" s="323"/>
      <c r="AF154" s="323"/>
      <c r="AG154" s="324"/>
      <c r="AH154" s="325"/>
      <c r="AI154" s="326"/>
      <c r="AJ154" s="326"/>
      <c r="AK154" s="326"/>
      <c r="AL154" s="326"/>
      <c r="AM154" s="326"/>
      <c r="AN154" s="326"/>
      <c r="AO154" s="326"/>
      <c r="AP154" s="326"/>
      <c r="AQ154" s="326"/>
      <c r="AR154" s="326"/>
      <c r="AS154" s="326"/>
      <c r="AT154" s="327"/>
      <c r="AU154" s="328"/>
      <c r="AV154" s="329"/>
      <c r="AW154" s="329"/>
      <c r="AX154" s="331"/>
      <c r="AY154" s="63">
        <f t="shared" si="11"/>
        <v>0</v>
      </c>
    </row>
    <row r="155" spans="1:51" ht="24.75" customHeight="1" x14ac:dyDescent="0.15">
      <c r="A155" s="890"/>
      <c r="B155" s="891"/>
      <c r="C155" s="891"/>
      <c r="D155" s="891"/>
      <c r="E155" s="891"/>
      <c r="F155" s="892"/>
      <c r="G155" s="322"/>
      <c r="H155" s="323"/>
      <c r="I155" s="323"/>
      <c r="J155" s="323"/>
      <c r="K155" s="324"/>
      <c r="L155" s="325"/>
      <c r="M155" s="326"/>
      <c r="N155" s="326"/>
      <c r="O155" s="326"/>
      <c r="P155" s="326"/>
      <c r="Q155" s="326"/>
      <c r="R155" s="326"/>
      <c r="S155" s="326"/>
      <c r="T155" s="326"/>
      <c r="U155" s="326"/>
      <c r="V155" s="326"/>
      <c r="W155" s="326"/>
      <c r="X155" s="327"/>
      <c r="Y155" s="328"/>
      <c r="Z155" s="329"/>
      <c r="AA155" s="329"/>
      <c r="AB155" s="330"/>
      <c r="AC155" s="322"/>
      <c r="AD155" s="323"/>
      <c r="AE155" s="323"/>
      <c r="AF155" s="323"/>
      <c r="AG155" s="324"/>
      <c r="AH155" s="325"/>
      <c r="AI155" s="326"/>
      <c r="AJ155" s="326"/>
      <c r="AK155" s="326"/>
      <c r="AL155" s="326"/>
      <c r="AM155" s="326"/>
      <c r="AN155" s="326"/>
      <c r="AO155" s="326"/>
      <c r="AP155" s="326"/>
      <c r="AQ155" s="326"/>
      <c r="AR155" s="326"/>
      <c r="AS155" s="326"/>
      <c r="AT155" s="327"/>
      <c r="AU155" s="328"/>
      <c r="AV155" s="329"/>
      <c r="AW155" s="329"/>
      <c r="AX155" s="331"/>
      <c r="AY155" s="63">
        <f t="shared" si="11"/>
        <v>0</v>
      </c>
    </row>
    <row r="156" spans="1:51" ht="24.75" customHeight="1" x14ac:dyDescent="0.15">
      <c r="A156" s="890"/>
      <c r="B156" s="891"/>
      <c r="C156" s="891"/>
      <c r="D156" s="891"/>
      <c r="E156" s="891"/>
      <c r="F156" s="892"/>
      <c r="G156" s="322"/>
      <c r="H156" s="323"/>
      <c r="I156" s="323"/>
      <c r="J156" s="323"/>
      <c r="K156" s="324"/>
      <c r="L156" s="325"/>
      <c r="M156" s="326"/>
      <c r="N156" s="326"/>
      <c r="O156" s="326"/>
      <c r="P156" s="326"/>
      <c r="Q156" s="326"/>
      <c r="R156" s="326"/>
      <c r="S156" s="326"/>
      <c r="T156" s="326"/>
      <c r="U156" s="326"/>
      <c r="V156" s="326"/>
      <c r="W156" s="326"/>
      <c r="X156" s="327"/>
      <c r="Y156" s="328"/>
      <c r="Z156" s="329"/>
      <c r="AA156" s="329"/>
      <c r="AB156" s="330"/>
      <c r="AC156" s="322"/>
      <c r="AD156" s="323"/>
      <c r="AE156" s="323"/>
      <c r="AF156" s="323"/>
      <c r="AG156" s="324"/>
      <c r="AH156" s="325"/>
      <c r="AI156" s="326"/>
      <c r="AJ156" s="326"/>
      <c r="AK156" s="326"/>
      <c r="AL156" s="326"/>
      <c r="AM156" s="326"/>
      <c r="AN156" s="326"/>
      <c r="AO156" s="326"/>
      <c r="AP156" s="326"/>
      <c r="AQ156" s="326"/>
      <c r="AR156" s="326"/>
      <c r="AS156" s="326"/>
      <c r="AT156" s="327"/>
      <c r="AU156" s="328"/>
      <c r="AV156" s="329"/>
      <c r="AW156" s="329"/>
      <c r="AX156" s="331"/>
      <c r="AY156" s="63">
        <f t="shared" si="11"/>
        <v>0</v>
      </c>
    </row>
    <row r="157" spans="1:51" ht="24.75" customHeight="1" x14ac:dyDescent="0.15">
      <c r="A157" s="890"/>
      <c r="B157" s="891"/>
      <c r="C157" s="891"/>
      <c r="D157" s="891"/>
      <c r="E157" s="891"/>
      <c r="F157" s="892"/>
      <c r="G157" s="322"/>
      <c r="H157" s="323"/>
      <c r="I157" s="323"/>
      <c r="J157" s="323"/>
      <c r="K157" s="324"/>
      <c r="L157" s="325"/>
      <c r="M157" s="326"/>
      <c r="N157" s="326"/>
      <c r="O157" s="326"/>
      <c r="P157" s="326"/>
      <c r="Q157" s="326"/>
      <c r="R157" s="326"/>
      <c r="S157" s="326"/>
      <c r="T157" s="326"/>
      <c r="U157" s="326"/>
      <c r="V157" s="326"/>
      <c r="W157" s="326"/>
      <c r="X157" s="327"/>
      <c r="Y157" s="328"/>
      <c r="Z157" s="329"/>
      <c r="AA157" s="329"/>
      <c r="AB157" s="330"/>
      <c r="AC157" s="322"/>
      <c r="AD157" s="323"/>
      <c r="AE157" s="323"/>
      <c r="AF157" s="323"/>
      <c r="AG157" s="324"/>
      <c r="AH157" s="325"/>
      <c r="AI157" s="326"/>
      <c r="AJ157" s="326"/>
      <c r="AK157" s="326"/>
      <c r="AL157" s="326"/>
      <c r="AM157" s="326"/>
      <c r="AN157" s="326"/>
      <c r="AO157" s="326"/>
      <c r="AP157" s="326"/>
      <c r="AQ157" s="326"/>
      <c r="AR157" s="326"/>
      <c r="AS157" s="326"/>
      <c r="AT157" s="327"/>
      <c r="AU157" s="328"/>
      <c r="AV157" s="329"/>
      <c r="AW157" s="329"/>
      <c r="AX157" s="331"/>
      <c r="AY157" s="63">
        <f t="shared" si="11"/>
        <v>0</v>
      </c>
    </row>
    <row r="158" spans="1:51" ht="24.75" customHeight="1" x14ac:dyDescent="0.15">
      <c r="A158" s="890"/>
      <c r="B158" s="891"/>
      <c r="C158" s="891"/>
      <c r="D158" s="891"/>
      <c r="E158" s="891"/>
      <c r="F158" s="892"/>
      <c r="G158" s="322"/>
      <c r="H158" s="323"/>
      <c r="I158" s="323"/>
      <c r="J158" s="323"/>
      <c r="K158" s="324"/>
      <c r="L158" s="325"/>
      <c r="M158" s="326"/>
      <c r="N158" s="326"/>
      <c r="O158" s="326"/>
      <c r="P158" s="326"/>
      <c r="Q158" s="326"/>
      <c r="R158" s="326"/>
      <c r="S158" s="326"/>
      <c r="T158" s="326"/>
      <c r="U158" s="326"/>
      <c r="V158" s="326"/>
      <c r="W158" s="326"/>
      <c r="X158" s="327"/>
      <c r="Y158" s="328"/>
      <c r="Z158" s="329"/>
      <c r="AA158" s="329"/>
      <c r="AB158" s="330"/>
      <c r="AC158" s="322"/>
      <c r="AD158" s="323"/>
      <c r="AE158" s="323"/>
      <c r="AF158" s="323"/>
      <c r="AG158" s="324"/>
      <c r="AH158" s="325"/>
      <c r="AI158" s="326"/>
      <c r="AJ158" s="326"/>
      <c r="AK158" s="326"/>
      <c r="AL158" s="326"/>
      <c r="AM158" s="326"/>
      <c r="AN158" s="326"/>
      <c r="AO158" s="326"/>
      <c r="AP158" s="326"/>
      <c r="AQ158" s="326"/>
      <c r="AR158" s="326"/>
      <c r="AS158" s="326"/>
      <c r="AT158" s="327"/>
      <c r="AU158" s="328"/>
      <c r="AV158" s="329"/>
      <c r="AW158" s="329"/>
      <c r="AX158" s="331"/>
      <c r="AY158" s="63">
        <f t="shared" si="11"/>
        <v>0</v>
      </c>
    </row>
    <row r="159" spans="1:51" ht="24.75" customHeight="1" thickBot="1" x14ac:dyDescent="0.2">
      <c r="A159" s="893"/>
      <c r="B159" s="894"/>
      <c r="C159" s="894"/>
      <c r="D159" s="894"/>
      <c r="E159" s="894"/>
      <c r="F159" s="895"/>
      <c r="G159" s="898" t="s">
        <v>16</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16</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c r="AY159" s="63">
        <f t="shared" si="11"/>
        <v>0</v>
      </c>
    </row>
    <row r="160" spans="1:51" s="66" customFormat="1" ht="24.75" customHeight="1" thickBot="1" x14ac:dyDescent="0.2"/>
    <row r="161" spans="1:51" ht="30" customHeight="1" x14ac:dyDescent="0.15">
      <c r="A161" s="887" t="s">
        <v>18</v>
      </c>
      <c r="B161" s="888"/>
      <c r="C161" s="888"/>
      <c r="D161" s="888"/>
      <c r="E161" s="888"/>
      <c r="F161" s="889"/>
      <c r="G161" s="347" t="s">
        <v>245</v>
      </c>
      <c r="H161" s="348"/>
      <c r="I161" s="348"/>
      <c r="J161" s="348"/>
      <c r="K161" s="348"/>
      <c r="L161" s="348"/>
      <c r="M161" s="348"/>
      <c r="N161" s="348"/>
      <c r="O161" s="348"/>
      <c r="P161" s="348"/>
      <c r="Q161" s="348"/>
      <c r="R161" s="348"/>
      <c r="S161" s="348"/>
      <c r="T161" s="348"/>
      <c r="U161" s="348"/>
      <c r="V161" s="348"/>
      <c r="W161" s="348"/>
      <c r="X161" s="348"/>
      <c r="Y161" s="348"/>
      <c r="Z161" s="348"/>
      <c r="AA161" s="348"/>
      <c r="AB161" s="349"/>
      <c r="AC161" s="347" t="s">
        <v>246</v>
      </c>
      <c r="AD161" s="348"/>
      <c r="AE161" s="348"/>
      <c r="AF161" s="348"/>
      <c r="AG161" s="348"/>
      <c r="AH161" s="348"/>
      <c r="AI161" s="348"/>
      <c r="AJ161" s="348"/>
      <c r="AK161" s="348"/>
      <c r="AL161" s="348"/>
      <c r="AM161" s="348"/>
      <c r="AN161" s="348"/>
      <c r="AO161" s="348"/>
      <c r="AP161" s="348"/>
      <c r="AQ161" s="348"/>
      <c r="AR161" s="348"/>
      <c r="AS161" s="348"/>
      <c r="AT161" s="348"/>
      <c r="AU161" s="348"/>
      <c r="AV161" s="348"/>
      <c r="AW161" s="348"/>
      <c r="AX161" s="350"/>
      <c r="AY161" s="63">
        <f>COUNTA($G$163,$AC$163)</f>
        <v>0</v>
      </c>
    </row>
    <row r="162" spans="1:51" ht="24.75" customHeight="1" x14ac:dyDescent="0.15">
      <c r="A162" s="890"/>
      <c r="B162" s="891"/>
      <c r="C162" s="891"/>
      <c r="D162" s="891"/>
      <c r="E162" s="891"/>
      <c r="F162" s="892"/>
      <c r="G162" s="351" t="s">
        <v>13</v>
      </c>
      <c r="H162" s="352"/>
      <c r="I162" s="352"/>
      <c r="J162" s="352"/>
      <c r="K162" s="352"/>
      <c r="L162" s="353" t="s">
        <v>14</v>
      </c>
      <c r="M162" s="352"/>
      <c r="N162" s="352"/>
      <c r="O162" s="352"/>
      <c r="P162" s="352"/>
      <c r="Q162" s="352"/>
      <c r="R162" s="352"/>
      <c r="S162" s="352"/>
      <c r="T162" s="352"/>
      <c r="U162" s="352"/>
      <c r="V162" s="352"/>
      <c r="W162" s="352"/>
      <c r="X162" s="354"/>
      <c r="Y162" s="355" t="s">
        <v>15</v>
      </c>
      <c r="Z162" s="356"/>
      <c r="AA162" s="356"/>
      <c r="AB162" s="357"/>
      <c r="AC162" s="351" t="s">
        <v>13</v>
      </c>
      <c r="AD162" s="352"/>
      <c r="AE162" s="352"/>
      <c r="AF162" s="352"/>
      <c r="AG162" s="352"/>
      <c r="AH162" s="353" t="s">
        <v>14</v>
      </c>
      <c r="AI162" s="352"/>
      <c r="AJ162" s="352"/>
      <c r="AK162" s="352"/>
      <c r="AL162" s="352"/>
      <c r="AM162" s="352"/>
      <c r="AN162" s="352"/>
      <c r="AO162" s="352"/>
      <c r="AP162" s="352"/>
      <c r="AQ162" s="352"/>
      <c r="AR162" s="352"/>
      <c r="AS162" s="352"/>
      <c r="AT162" s="354"/>
      <c r="AU162" s="355" t="s">
        <v>15</v>
      </c>
      <c r="AV162" s="356"/>
      <c r="AW162" s="356"/>
      <c r="AX162" s="358"/>
      <c r="AY162" s="63">
        <f>$AY$161</f>
        <v>0</v>
      </c>
    </row>
    <row r="163" spans="1:51" ht="24.75" customHeight="1" x14ac:dyDescent="0.15">
      <c r="A163" s="890"/>
      <c r="B163" s="891"/>
      <c r="C163" s="891"/>
      <c r="D163" s="891"/>
      <c r="E163" s="891"/>
      <c r="F163" s="892"/>
      <c r="G163" s="337"/>
      <c r="H163" s="338"/>
      <c r="I163" s="338"/>
      <c r="J163" s="338"/>
      <c r="K163" s="339"/>
      <c r="L163" s="340"/>
      <c r="M163" s="341"/>
      <c r="N163" s="341"/>
      <c r="O163" s="341"/>
      <c r="P163" s="341"/>
      <c r="Q163" s="341"/>
      <c r="R163" s="341"/>
      <c r="S163" s="341"/>
      <c r="T163" s="341"/>
      <c r="U163" s="341"/>
      <c r="V163" s="341"/>
      <c r="W163" s="341"/>
      <c r="X163" s="342"/>
      <c r="Y163" s="343"/>
      <c r="Z163" s="344"/>
      <c r="AA163" s="344"/>
      <c r="AB163" s="345"/>
      <c r="AC163" s="337"/>
      <c r="AD163" s="338"/>
      <c r="AE163" s="338"/>
      <c r="AF163" s="338"/>
      <c r="AG163" s="339"/>
      <c r="AH163" s="340"/>
      <c r="AI163" s="341"/>
      <c r="AJ163" s="341"/>
      <c r="AK163" s="341"/>
      <c r="AL163" s="341"/>
      <c r="AM163" s="341"/>
      <c r="AN163" s="341"/>
      <c r="AO163" s="341"/>
      <c r="AP163" s="341"/>
      <c r="AQ163" s="341"/>
      <c r="AR163" s="341"/>
      <c r="AS163" s="341"/>
      <c r="AT163" s="342"/>
      <c r="AU163" s="343"/>
      <c r="AV163" s="344"/>
      <c r="AW163" s="344"/>
      <c r="AX163" s="346"/>
      <c r="AY163" s="63">
        <f t="shared" ref="AY163:AY173" si="12">$AY$161</f>
        <v>0</v>
      </c>
    </row>
    <row r="164" spans="1:51" ht="24.75" customHeight="1" x14ac:dyDescent="0.15">
      <c r="A164" s="890"/>
      <c r="B164" s="891"/>
      <c r="C164" s="891"/>
      <c r="D164" s="891"/>
      <c r="E164" s="891"/>
      <c r="F164" s="892"/>
      <c r="G164" s="322"/>
      <c r="H164" s="323"/>
      <c r="I164" s="323"/>
      <c r="J164" s="323"/>
      <c r="K164" s="324"/>
      <c r="L164" s="325"/>
      <c r="M164" s="326"/>
      <c r="N164" s="326"/>
      <c r="O164" s="326"/>
      <c r="P164" s="326"/>
      <c r="Q164" s="326"/>
      <c r="R164" s="326"/>
      <c r="S164" s="326"/>
      <c r="T164" s="326"/>
      <c r="U164" s="326"/>
      <c r="V164" s="326"/>
      <c r="W164" s="326"/>
      <c r="X164" s="327"/>
      <c r="Y164" s="328"/>
      <c r="Z164" s="329"/>
      <c r="AA164" s="329"/>
      <c r="AB164" s="330"/>
      <c r="AC164" s="322"/>
      <c r="AD164" s="323"/>
      <c r="AE164" s="323"/>
      <c r="AF164" s="323"/>
      <c r="AG164" s="324"/>
      <c r="AH164" s="325"/>
      <c r="AI164" s="326"/>
      <c r="AJ164" s="326"/>
      <c r="AK164" s="326"/>
      <c r="AL164" s="326"/>
      <c r="AM164" s="326"/>
      <c r="AN164" s="326"/>
      <c r="AO164" s="326"/>
      <c r="AP164" s="326"/>
      <c r="AQ164" s="326"/>
      <c r="AR164" s="326"/>
      <c r="AS164" s="326"/>
      <c r="AT164" s="327"/>
      <c r="AU164" s="328"/>
      <c r="AV164" s="329"/>
      <c r="AW164" s="329"/>
      <c r="AX164" s="331"/>
      <c r="AY164" s="63">
        <f t="shared" si="12"/>
        <v>0</v>
      </c>
    </row>
    <row r="165" spans="1:51" ht="24.75" customHeight="1" x14ac:dyDescent="0.15">
      <c r="A165" s="890"/>
      <c r="B165" s="891"/>
      <c r="C165" s="891"/>
      <c r="D165" s="891"/>
      <c r="E165" s="891"/>
      <c r="F165" s="892"/>
      <c r="G165" s="322"/>
      <c r="H165" s="323"/>
      <c r="I165" s="323"/>
      <c r="J165" s="323"/>
      <c r="K165" s="324"/>
      <c r="L165" s="325"/>
      <c r="M165" s="326"/>
      <c r="N165" s="326"/>
      <c r="O165" s="326"/>
      <c r="P165" s="326"/>
      <c r="Q165" s="326"/>
      <c r="R165" s="326"/>
      <c r="S165" s="326"/>
      <c r="T165" s="326"/>
      <c r="U165" s="326"/>
      <c r="V165" s="326"/>
      <c r="W165" s="326"/>
      <c r="X165" s="327"/>
      <c r="Y165" s="328"/>
      <c r="Z165" s="329"/>
      <c r="AA165" s="329"/>
      <c r="AB165" s="330"/>
      <c r="AC165" s="322"/>
      <c r="AD165" s="323"/>
      <c r="AE165" s="323"/>
      <c r="AF165" s="323"/>
      <c r="AG165" s="324"/>
      <c r="AH165" s="325"/>
      <c r="AI165" s="326"/>
      <c r="AJ165" s="326"/>
      <c r="AK165" s="326"/>
      <c r="AL165" s="326"/>
      <c r="AM165" s="326"/>
      <c r="AN165" s="326"/>
      <c r="AO165" s="326"/>
      <c r="AP165" s="326"/>
      <c r="AQ165" s="326"/>
      <c r="AR165" s="326"/>
      <c r="AS165" s="326"/>
      <c r="AT165" s="327"/>
      <c r="AU165" s="328"/>
      <c r="AV165" s="329"/>
      <c r="AW165" s="329"/>
      <c r="AX165" s="331"/>
      <c r="AY165" s="63">
        <f t="shared" si="12"/>
        <v>0</v>
      </c>
    </row>
    <row r="166" spans="1:51" ht="24.75" customHeight="1" x14ac:dyDescent="0.15">
      <c r="A166" s="890"/>
      <c r="B166" s="891"/>
      <c r="C166" s="891"/>
      <c r="D166" s="891"/>
      <c r="E166" s="891"/>
      <c r="F166" s="892"/>
      <c r="G166" s="322"/>
      <c r="H166" s="323"/>
      <c r="I166" s="323"/>
      <c r="J166" s="323"/>
      <c r="K166" s="324"/>
      <c r="L166" s="325"/>
      <c r="M166" s="326"/>
      <c r="N166" s="326"/>
      <c r="O166" s="326"/>
      <c r="P166" s="326"/>
      <c r="Q166" s="326"/>
      <c r="R166" s="326"/>
      <c r="S166" s="326"/>
      <c r="T166" s="326"/>
      <c r="U166" s="326"/>
      <c r="V166" s="326"/>
      <c r="W166" s="326"/>
      <c r="X166" s="327"/>
      <c r="Y166" s="328"/>
      <c r="Z166" s="329"/>
      <c r="AA166" s="329"/>
      <c r="AB166" s="330"/>
      <c r="AC166" s="322"/>
      <c r="AD166" s="323"/>
      <c r="AE166" s="323"/>
      <c r="AF166" s="323"/>
      <c r="AG166" s="324"/>
      <c r="AH166" s="325"/>
      <c r="AI166" s="326"/>
      <c r="AJ166" s="326"/>
      <c r="AK166" s="326"/>
      <c r="AL166" s="326"/>
      <c r="AM166" s="326"/>
      <c r="AN166" s="326"/>
      <c r="AO166" s="326"/>
      <c r="AP166" s="326"/>
      <c r="AQ166" s="326"/>
      <c r="AR166" s="326"/>
      <c r="AS166" s="326"/>
      <c r="AT166" s="327"/>
      <c r="AU166" s="328"/>
      <c r="AV166" s="329"/>
      <c r="AW166" s="329"/>
      <c r="AX166" s="331"/>
      <c r="AY166" s="63">
        <f t="shared" si="12"/>
        <v>0</v>
      </c>
    </row>
    <row r="167" spans="1:51" ht="24.75" customHeight="1" x14ac:dyDescent="0.15">
      <c r="A167" s="890"/>
      <c r="B167" s="891"/>
      <c r="C167" s="891"/>
      <c r="D167" s="891"/>
      <c r="E167" s="891"/>
      <c r="F167" s="892"/>
      <c r="G167" s="322"/>
      <c r="H167" s="323"/>
      <c r="I167" s="323"/>
      <c r="J167" s="323"/>
      <c r="K167" s="324"/>
      <c r="L167" s="325"/>
      <c r="M167" s="326"/>
      <c r="N167" s="326"/>
      <c r="O167" s="326"/>
      <c r="P167" s="326"/>
      <c r="Q167" s="326"/>
      <c r="R167" s="326"/>
      <c r="S167" s="326"/>
      <c r="T167" s="326"/>
      <c r="U167" s="326"/>
      <c r="V167" s="326"/>
      <c r="W167" s="326"/>
      <c r="X167" s="327"/>
      <c r="Y167" s="328"/>
      <c r="Z167" s="329"/>
      <c r="AA167" s="329"/>
      <c r="AB167" s="330"/>
      <c r="AC167" s="322"/>
      <c r="AD167" s="323"/>
      <c r="AE167" s="323"/>
      <c r="AF167" s="323"/>
      <c r="AG167" s="324"/>
      <c r="AH167" s="325"/>
      <c r="AI167" s="326"/>
      <c r="AJ167" s="326"/>
      <c r="AK167" s="326"/>
      <c r="AL167" s="326"/>
      <c r="AM167" s="326"/>
      <c r="AN167" s="326"/>
      <c r="AO167" s="326"/>
      <c r="AP167" s="326"/>
      <c r="AQ167" s="326"/>
      <c r="AR167" s="326"/>
      <c r="AS167" s="326"/>
      <c r="AT167" s="327"/>
      <c r="AU167" s="328"/>
      <c r="AV167" s="329"/>
      <c r="AW167" s="329"/>
      <c r="AX167" s="331"/>
      <c r="AY167" s="63">
        <f t="shared" si="12"/>
        <v>0</v>
      </c>
    </row>
    <row r="168" spans="1:51" ht="24.75" customHeight="1" x14ac:dyDescent="0.15">
      <c r="A168" s="890"/>
      <c r="B168" s="891"/>
      <c r="C168" s="891"/>
      <c r="D168" s="891"/>
      <c r="E168" s="891"/>
      <c r="F168" s="892"/>
      <c r="G168" s="322"/>
      <c r="H168" s="323"/>
      <c r="I168" s="323"/>
      <c r="J168" s="323"/>
      <c r="K168" s="324"/>
      <c r="L168" s="325"/>
      <c r="M168" s="326"/>
      <c r="N168" s="326"/>
      <c r="O168" s="326"/>
      <c r="P168" s="326"/>
      <c r="Q168" s="326"/>
      <c r="R168" s="326"/>
      <c r="S168" s="326"/>
      <c r="T168" s="326"/>
      <c r="U168" s="326"/>
      <c r="V168" s="326"/>
      <c r="W168" s="326"/>
      <c r="X168" s="327"/>
      <c r="Y168" s="328"/>
      <c r="Z168" s="329"/>
      <c r="AA168" s="329"/>
      <c r="AB168" s="330"/>
      <c r="AC168" s="322"/>
      <c r="AD168" s="323"/>
      <c r="AE168" s="323"/>
      <c r="AF168" s="323"/>
      <c r="AG168" s="324"/>
      <c r="AH168" s="325"/>
      <c r="AI168" s="326"/>
      <c r="AJ168" s="326"/>
      <c r="AK168" s="326"/>
      <c r="AL168" s="326"/>
      <c r="AM168" s="326"/>
      <c r="AN168" s="326"/>
      <c r="AO168" s="326"/>
      <c r="AP168" s="326"/>
      <c r="AQ168" s="326"/>
      <c r="AR168" s="326"/>
      <c r="AS168" s="326"/>
      <c r="AT168" s="327"/>
      <c r="AU168" s="328"/>
      <c r="AV168" s="329"/>
      <c r="AW168" s="329"/>
      <c r="AX168" s="331"/>
      <c r="AY168" s="63">
        <f t="shared" si="12"/>
        <v>0</v>
      </c>
    </row>
    <row r="169" spans="1:51" ht="24.75" customHeight="1" x14ac:dyDescent="0.15">
      <c r="A169" s="890"/>
      <c r="B169" s="891"/>
      <c r="C169" s="891"/>
      <c r="D169" s="891"/>
      <c r="E169" s="891"/>
      <c r="F169" s="892"/>
      <c r="G169" s="322"/>
      <c r="H169" s="323"/>
      <c r="I169" s="323"/>
      <c r="J169" s="323"/>
      <c r="K169" s="324"/>
      <c r="L169" s="325"/>
      <c r="M169" s="326"/>
      <c r="N169" s="326"/>
      <c r="O169" s="326"/>
      <c r="P169" s="326"/>
      <c r="Q169" s="326"/>
      <c r="R169" s="326"/>
      <c r="S169" s="326"/>
      <c r="T169" s="326"/>
      <c r="U169" s="326"/>
      <c r="V169" s="326"/>
      <c r="W169" s="326"/>
      <c r="X169" s="327"/>
      <c r="Y169" s="328"/>
      <c r="Z169" s="329"/>
      <c r="AA169" s="329"/>
      <c r="AB169" s="330"/>
      <c r="AC169" s="322"/>
      <c r="AD169" s="323"/>
      <c r="AE169" s="323"/>
      <c r="AF169" s="323"/>
      <c r="AG169" s="324"/>
      <c r="AH169" s="325"/>
      <c r="AI169" s="326"/>
      <c r="AJ169" s="326"/>
      <c r="AK169" s="326"/>
      <c r="AL169" s="326"/>
      <c r="AM169" s="326"/>
      <c r="AN169" s="326"/>
      <c r="AO169" s="326"/>
      <c r="AP169" s="326"/>
      <c r="AQ169" s="326"/>
      <c r="AR169" s="326"/>
      <c r="AS169" s="326"/>
      <c r="AT169" s="327"/>
      <c r="AU169" s="328"/>
      <c r="AV169" s="329"/>
      <c r="AW169" s="329"/>
      <c r="AX169" s="331"/>
      <c r="AY169" s="63">
        <f t="shared" si="12"/>
        <v>0</v>
      </c>
    </row>
    <row r="170" spans="1:51" ht="24.75" customHeight="1" x14ac:dyDescent="0.15">
      <c r="A170" s="890"/>
      <c r="B170" s="891"/>
      <c r="C170" s="891"/>
      <c r="D170" s="891"/>
      <c r="E170" s="891"/>
      <c r="F170" s="892"/>
      <c r="G170" s="322"/>
      <c r="H170" s="323"/>
      <c r="I170" s="323"/>
      <c r="J170" s="323"/>
      <c r="K170" s="324"/>
      <c r="L170" s="325"/>
      <c r="M170" s="326"/>
      <c r="N170" s="326"/>
      <c r="O170" s="326"/>
      <c r="P170" s="326"/>
      <c r="Q170" s="326"/>
      <c r="R170" s="326"/>
      <c r="S170" s="326"/>
      <c r="T170" s="326"/>
      <c r="U170" s="326"/>
      <c r="V170" s="326"/>
      <c r="W170" s="326"/>
      <c r="X170" s="327"/>
      <c r="Y170" s="328"/>
      <c r="Z170" s="329"/>
      <c r="AA170" s="329"/>
      <c r="AB170" s="330"/>
      <c r="AC170" s="322"/>
      <c r="AD170" s="323"/>
      <c r="AE170" s="323"/>
      <c r="AF170" s="323"/>
      <c r="AG170" s="324"/>
      <c r="AH170" s="325"/>
      <c r="AI170" s="326"/>
      <c r="AJ170" s="326"/>
      <c r="AK170" s="326"/>
      <c r="AL170" s="326"/>
      <c r="AM170" s="326"/>
      <c r="AN170" s="326"/>
      <c r="AO170" s="326"/>
      <c r="AP170" s="326"/>
      <c r="AQ170" s="326"/>
      <c r="AR170" s="326"/>
      <c r="AS170" s="326"/>
      <c r="AT170" s="327"/>
      <c r="AU170" s="328"/>
      <c r="AV170" s="329"/>
      <c r="AW170" s="329"/>
      <c r="AX170" s="331"/>
      <c r="AY170" s="63">
        <f t="shared" si="12"/>
        <v>0</v>
      </c>
    </row>
    <row r="171" spans="1:51" ht="24.75" customHeight="1" x14ac:dyDescent="0.15">
      <c r="A171" s="890"/>
      <c r="B171" s="891"/>
      <c r="C171" s="891"/>
      <c r="D171" s="891"/>
      <c r="E171" s="891"/>
      <c r="F171" s="892"/>
      <c r="G171" s="322"/>
      <c r="H171" s="323"/>
      <c r="I171" s="323"/>
      <c r="J171" s="323"/>
      <c r="K171" s="324"/>
      <c r="L171" s="325"/>
      <c r="M171" s="326"/>
      <c r="N171" s="326"/>
      <c r="O171" s="326"/>
      <c r="P171" s="326"/>
      <c r="Q171" s="326"/>
      <c r="R171" s="326"/>
      <c r="S171" s="326"/>
      <c r="T171" s="326"/>
      <c r="U171" s="326"/>
      <c r="V171" s="326"/>
      <c r="W171" s="326"/>
      <c r="X171" s="327"/>
      <c r="Y171" s="328"/>
      <c r="Z171" s="329"/>
      <c r="AA171" s="329"/>
      <c r="AB171" s="330"/>
      <c r="AC171" s="322"/>
      <c r="AD171" s="323"/>
      <c r="AE171" s="323"/>
      <c r="AF171" s="323"/>
      <c r="AG171" s="324"/>
      <c r="AH171" s="325"/>
      <c r="AI171" s="326"/>
      <c r="AJ171" s="326"/>
      <c r="AK171" s="326"/>
      <c r="AL171" s="326"/>
      <c r="AM171" s="326"/>
      <c r="AN171" s="326"/>
      <c r="AO171" s="326"/>
      <c r="AP171" s="326"/>
      <c r="AQ171" s="326"/>
      <c r="AR171" s="326"/>
      <c r="AS171" s="326"/>
      <c r="AT171" s="327"/>
      <c r="AU171" s="328"/>
      <c r="AV171" s="329"/>
      <c r="AW171" s="329"/>
      <c r="AX171" s="331"/>
      <c r="AY171" s="63">
        <f t="shared" si="12"/>
        <v>0</v>
      </c>
    </row>
    <row r="172" spans="1:51" ht="24.75" customHeight="1" x14ac:dyDescent="0.15">
      <c r="A172" s="890"/>
      <c r="B172" s="891"/>
      <c r="C172" s="891"/>
      <c r="D172" s="891"/>
      <c r="E172" s="891"/>
      <c r="F172" s="892"/>
      <c r="G172" s="322"/>
      <c r="H172" s="323"/>
      <c r="I172" s="323"/>
      <c r="J172" s="323"/>
      <c r="K172" s="324"/>
      <c r="L172" s="325"/>
      <c r="M172" s="326"/>
      <c r="N172" s="326"/>
      <c r="O172" s="326"/>
      <c r="P172" s="326"/>
      <c r="Q172" s="326"/>
      <c r="R172" s="326"/>
      <c r="S172" s="326"/>
      <c r="T172" s="326"/>
      <c r="U172" s="326"/>
      <c r="V172" s="326"/>
      <c r="W172" s="326"/>
      <c r="X172" s="327"/>
      <c r="Y172" s="328"/>
      <c r="Z172" s="329"/>
      <c r="AA172" s="329"/>
      <c r="AB172" s="330"/>
      <c r="AC172" s="322"/>
      <c r="AD172" s="323"/>
      <c r="AE172" s="323"/>
      <c r="AF172" s="323"/>
      <c r="AG172" s="324"/>
      <c r="AH172" s="325"/>
      <c r="AI172" s="326"/>
      <c r="AJ172" s="326"/>
      <c r="AK172" s="326"/>
      <c r="AL172" s="326"/>
      <c r="AM172" s="326"/>
      <c r="AN172" s="326"/>
      <c r="AO172" s="326"/>
      <c r="AP172" s="326"/>
      <c r="AQ172" s="326"/>
      <c r="AR172" s="326"/>
      <c r="AS172" s="326"/>
      <c r="AT172" s="327"/>
      <c r="AU172" s="328"/>
      <c r="AV172" s="329"/>
      <c r="AW172" s="329"/>
      <c r="AX172" s="331"/>
      <c r="AY172" s="63">
        <f t="shared" si="12"/>
        <v>0</v>
      </c>
    </row>
    <row r="173" spans="1:51" ht="24.75" customHeight="1" thickBot="1" x14ac:dyDescent="0.2">
      <c r="A173" s="890"/>
      <c r="B173" s="891"/>
      <c r="C173" s="891"/>
      <c r="D173" s="891"/>
      <c r="E173" s="891"/>
      <c r="F173" s="892"/>
      <c r="G173" s="313" t="s">
        <v>16</v>
      </c>
      <c r="H173" s="314"/>
      <c r="I173" s="314"/>
      <c r="J173" s="314"/>
      <c r="K173" s="314"/>
      <c r="L173" s="315"/>
      <c r="M173" s="316"/>
      <c r="N173" s="316"/>
      <c r="O173" s="316"/>
      <c r="P173" s="316"/>
      <c r="Q173" s="316"/>
      <c r="R173" s="316"/>
      <c r="S173" s="316"/>
      <c r="T173" s="316"/>
      <c r="U173" s="316"/>
      <c r="V173" s="316"/>
      <c r="W173" s="316"/>
      <c r="X173" s="317"/>
      <c r="Y173" s="318">
        <f>SUM(Y163:AB172)</f>
        <v>0</v>
      </c>
      <c r="Z173" s="319"/>
      <c r="AA173" s="319"/>
      <c r="AB173" s="320"/>
      <c r="AC173" s="313" t="s">
        <v>16</v>
      </c>
      <c r="AD173" s="314"/>
      <c r="AE173" s="314"/>
      <c r="AF173" s="314"/>
      <c r="AG173" s="314"/>
      <c r="AH173" s="315"/>
      <c r="AI173" s="316"/>
      <c r="AJ173" s="316"/>
      <c r="AK173" s="316"/>
      <c r="AL173" s="316"/>
      <c r="AM173" s="316"/>
      <c r="AN173" s="316"/>
      <c r="AO173" s="316"/>
      <c r="AP173" s="316"/>
      <c r="AQ173" s="316"/>
      <c r="AR173" s="316"/>
      <c r="AS173" s="316"/>
      <c r="AT173" s="317"/>
      <c r="AU173" s="318">
        <f>SUM(AU163:AX172)</f>
        <v>0</v>
      </c>
      <c r="AV173" s="319"/>
      <c r="AW173" s="319"/>
      <c r="AX173" s="321"/>
      <c r="AY173" s="63">
        <f t="shared" si="12"/>
        <v>0</v>
      </c>
    </row>
    <row r="174" spans="1:51" ht="30" customHeight="1" x14ac:dyDescent="0.15">
      <c r="A174" s="890"/>
      <c r="B174" s="891"/>
      <c r="C174" s="891"/>
      <c r="D174" s="891"/>
      <c r="E174" s="891"/>
      <c r="F174" s="892"/>
      <c r="G174" s="347" t="s">
        <v>247</v>
      </c>
      <c r="H174" s="348"/>
      <c r="I174" s="348"/>
      <c r="J174" s="348"/>
      <c r="K174" s="348"/>
      <c r="L174" s="348"/>
      <c r="M174" s="348"/>
      <c r="N174" s="348"/>
      <c r="O174" s="348"/>
      <c r="P174" s="348"/>
      <c r="Q174" s="348"/>
      <c r="R174" s="348"/>
      <c r="S174" s="348"/>
      <c r="T174" s="348"/>
      <c r="U174" s="348"/>
      <c r="V174" s="348"/>
      <c r="W174" s="348"/>
      <c r="X174" s="348"/>
      <c r="Y174" s="348"/>
      <c r="Z174" s="348"/>
      <c r="AA174" s="348"/>
      <c r="AB174" s="349"/>
      <c r="AC174" s="347" t="s">
        <v>248</v>
      </c>
      <c r="AD174" s="348"/>
      <c r="AE174" s="348"/>
      <c r="AF174" s="348"/>
      <c r="AG174" s="348"/>
      <c r="AH174" s="348"/>
      <c r="AI174" s="348"/>
      <c r="AJ174" s="348"/>
      <c r="AK174" s="348"/>
      <c r="AL174" s="348"/>
      <c r="AM174" s="348"/>
      <c r="AN174" s="348"/>
      <c r="AO174" s="348"/>
      <c r="AP174" s="348"/>
      <c r="AQ174" s="348"/>
      <c r="AR174" s="348"/>
      <c r="AS174" s="348"/>
      <c r="AT174" s="348"/>
      <c r="AU174" s="348"/>
      <c r="AV174" s="348"/>
      <c r="AW174" s="348"/>
      <c r="AX174" s="350"/>
      <c r="AY174" s="63">
        <f>COUNTA($G$176,$AC$176)</f>
        <v>0</v>
      </c>
    </row>
    <row r="175" spans="1:51" ht="25.5" customHeight="1" x14ac:dyDescent="0.15">
      <c r="A175" s="890"/>
      <c r="B175" s="891"/>
      <c r="C175" s="891"/>
      <c r="D175" s="891"/>
      <c r="E175" s="891"/>
      <c r="F175" s="892"/>
      <c r="G175" s="351" t="s">
        <v>13</v>
      </c>
      <c r="H175" s="352"/>
      <c r="I175" s="352"/>
      <c r="J175" s="352"/>
      <c r="K175" s="352"/>
      <c r="L175" s="353" t="s">
        <v>14</v>
      </c>
      <c r="M175" s="352"/>
      <c r="N175" s="352"/>
      <c r="O175" s="352"/>
      <c r="P175" s="352"/>
      <c r="Q175" s="352"/>
      <c r="R175" s="352"/>
      <c r="S175" s="352"/>
      <c r="T175" s="352"/>
      <c r="U175" s="352"/>
      <c r="V175" s="352"/>
      <c r="W175" s="352"/>
      <c r="X175" s="354"/>
      <c r="Y175" s="355" t="s">
        <v>15</v>
      </c>
      <c r="Z175" s="356"/>
      <c r="AA175" s="356"/>
      <c r="AB175" s="357"/>
      <c r="AC175" s="351" t="s">
        <v>13</v>
      </c>
      <c r="AD175" s="352"/>
      <c r="AE175" s="352"/>
      <c r="AF175" s="352"/>
      <c r="AG175" s="352"/>
      <c r="AH175" s="353" t="s">
        <v>14</v>
      </c>
      <c r="AI175" s="352"/>
      <c r="AJ175" s="352"/>
      <c r="AK175" s="352"/>
      <c r="AL175" s="352"/>
      <c r="AM175" s="352"/>
      <c r="AN175" s="352"/>
      <c r="AO175" s="352"/>
      <c r="AP175" s="352"/>
      <c r="AQ175" s="352"/>
      <c r="AR175" s="352"/>
      <c r="AS175" s="352"/>
      <c r="AT175" s="354"/>
      <c r="AU175" s="355" t="s">
        <v>15</v>
      </c>
      <c r="AV175" s="356"/>
      <c r="AW175" s="356"/>
      <c r="AX175" s="358"/>
      <c r="AY175" s="63">
        <f>$AY$174</f>
        <v>0</v>
      </c>
    </row>
    <row r="176" spans="1:51" ht="24.75" customHeight="1" x14ac:dyDescent="0.15">
      <c r="A176" s="890"/>
      <c r="B176" s="891"/>
      <c r="C176" s="891"/>
      <c r="D176" s="891"/>
      <c r="E176" s="891"/>
      <c r="F176" s="892"/>
      <c r="G176" s="337"/>
      <c r="H176" s="338"/>
      <c r="I176" s="338"/>
      <c r="J176" s="338"/>
      <c r="K176" s="339"/>
      <c r="L176" s="340"/>
      <c r="M176" s="341"/>
      <c r="N176" s="341"/>
      <c r="O176" s="341"/>
      <c r="P176" s="341"/>
      <c r="Q176" s="341"/>
      <c r="R176" s="341"/>
      <c r="S176" s="341"/>
      <c r="T176" s="341"/>
      <c r="U176" s="341"/>
      <c r="V176" s="341"/>
      <c r="W176" s="341"/>
      <c r="X176" s="342"/>
      <c r="Y176" s="343"/>
      <c r="Z176" s="344"/>
      <c r="AA176" s="344"/>
      <c r="AB176" s="345"/>
      <c r="AC176" s="337"/>
      <c r="AD176" s="338"/>
      <c r="AE176" s="338"/>
      <c r="AF176" s="338"/>
      <c r="AG176" s="339"/>
      <c r="AH176" s="340"/>
      <c r="AI176" s="341"/>
      <c r="AJ176" s="341"/>
      <c r="AK176" s="341"/>
      <c r="AL176" s="341"/>
      <c r="AM176" s="341"/>
      <c r="AN176" s="341"/>
      <c r="AO176" s="341"/>
      <c r="AP176" s="341"/>
      <c r="AQ176" s="341"/>
      <c r="AR176" s="341"/>
      <c r="AS176" s="341"/>
      <c r="AT176" s="342"/>
      <c r="AU176" s="343"/>
      <c r="AV176" s="344"/>
      <c r="AW176" s="344"/>
      <c r="AX176" s="346"/>
      <c r="AY176" s="63">
        <f t="shared" ref="AY176:AY186" si="13">$AY$174</f>
        <v>0</v>
      </c>
    </row>
    <row r="177" spans="1:51" ht="24.75" customHeight="1" x14ac:dyDescent="0.15">
      <c r="A177" s="890"/>
      <c r="B177" s="891"/>
      <c r="C177" s="891"/>
      <c r="D177" s="891"/>
      <c r="E177" s="891"/>
      <c r="F177" s="892"/>
      <c r="G177" s="322"/>
      <c r="H177" s="323"/>
      <c r="I177" s="323"/>
      <c r="J177" s="323"/>
      <c r="K177" s="324"/>
      <c r="L177" s="325"/>
      <c r="M177" s="326"/>
      <c r="N177" s="326"/>
      <c r="O177" s="326"/>
      <c r="P177" s="326"/>
      <c r="Q177" s="326"/>
      <c r="R177" s="326"/>
      <c r="S177" s="326"/>
      <c r="T177" s="326"/>
      <c r="U177" s="326"/>
      <c r="V177" s="326"/>
      <c r="W177" s="326"/>
      <c r="X177" s="327"/>
      <c r="Y177" s="328"/>
      <c r="Z177" s="329"/>
      <c r="AA177" s="329"/>
      <c r="AB177" s="330"/>
      <c r="AC177" s="322"/>
      <c r="AD177" s="323"/>
      <c r="AE177" s="323"/>
      <c r="AF177" s="323"/>
      <c r="AG177" s="324"/>
      <c r="AH177" s="325"/>
      <c r="AI177" s="326"/>
      <c r="AJ177" s="326"/>
      <c r="AK177" s="326"/>
      <c r="AL177" s="326"/>
      <c r="AM177" s="326"/>
      <c r="AN177" s="326"/>
      <c r="AO177" s="326"/>
      <c r="AP177" s="326"/>
      <c r="AQ177" s="326"/>
      <c r="AR177" s="326"/>
      <c r="AS177" s="326"/>
      <c r="AT177" s="327"/>
      <c r="AU177" s="328"/>
      <c r="AV177" s="329"/>
      <c r="AW177" s="329"/>
      <c r="AX177" s="331"/>
      <c r="AY177" s="63">
        <f t="shared" si="13"/>
        <v>0</v>
      </c>
    </row>
    <row r="178" spans="1:51" ht="24.75" customHeight="1" x14ac:dyDescent="0.15">
      <c r="A178" s="890"/>
      <c r="B178" s="891"/>
      <c r="C178" s="891"/>
      <c r="D178" s="891"/>
      <c r="E178" s="891"/>
      <c r="F178" s="892"/>
      <c r="G178" s="322"/>
      <c r="H178" s="323"/>
      <c r="I178" s="323"/>
      <c r="J178" s="323"/>
      <c r="K178" s="324"/>
      <c r="L178" s="325"/>
      <c r="M178" s="326"/>
      <c r="N178" s="326"/>
      <c r="O178" s="326"/>
      <c r="P178" s="326"/>
      <c r="Q178" s="326"/>
      <c r="R178" s="326"/>
      <c r="S178" s="326"/>
      <c r="T178" s="326"/>
      <c r="U178" s="326"/>
      <c r="V178" s="326"/>
      <c r="W178" s="326"/>
      <c r="X178" s="327"/>
      <c r="Y178" s="328"/>
      <c r="Z178" s="329"/>
      <c r="AA178" s="329"/>
      <c r="AB178" s="330"/>
      <c r="AC178" s="322"/>
      <c r="AD178" s="323"/>
      <c r="AE178" s="323"/>
      <c r="AF178" s="323"/>
      <c r="AG178" s="324"/>
      <c r="AH178" s="325"/>
      <c r="AI178" s="326"/>
      <c r="AJ178" s="326"/>
      <c r="AK178" s="326"/>
      <c r="AL178" s="326"/>
      <c r="AM178" s="326"/>
      <c r="AN178" s="326"/>
      <c r="AO178" s="326"/>
      <c r="AP178" s="326"/>
      <c r="AQ178" s="326"/>
      <c r="AR178" s="326"/>
      <c r="AS178" s="326"/>
      <c r="AT178" s="327"/>
      <c r="AU178" s="328"/>
      <c r="AV178" s="329"/>
      <c r="AW178" s="329"/>
      <c r="AX178" s="331"/>
      <c r="AY178" s="63">
        <f t="shared" si="13"/>
        <v>0</v>
      </c>
    </row>
    <row r="179" spans="1:51" ht="24.75" customHeight="1" x14ac:dyDescent="0.15">
      <c r="A179" s="890"/>
      <c r="B179" s="891"/>
      <c r="C179" s="891"/>
      <c r="D179" s="891"/>
      <c r="E179" s="891"/>
      <c r="F179" s="892"/>
      <c r="G179" s="322"/>
      <c r="H179" s="323"/>
      <c r="I179" s="323"/>
      <c r="J179" s="323"/>
      <c r="K179" s="324"/>
      <c r="L179" s="325"/>
      <c r="M179" s="326"/>
      <c r="N179" s="326"/>
      <c r="O179" s="326"/>
      <c r="P179" s="326"/>
      <c r="Q179" s="326"/>
      <c r="R179" s="326"/>
      <c r="S179" s="326"/>
      <c r="T179" s="326"/>
      <c r="U179" s="326"/>
      <c r="V179" s="326"/>
      <c r="W179" s="326"/>
      <c r="X179" s="327"/>
      <c r="Y179" s="328"/>
      <c r="Z179" s="329"/>
      <c r="AA179" s="329"/>
      <c r="AB179" s="330"/>
      <c r="AC179" s="322"/>
      <c r="AD179" s="323"/>
      <c r="AE179" s="323"/>
      <c r="AF179" s="323"/>
      <c r="AG179" s="324"/>
      <c r="AH179" s="325"/>
      <c r="AI179" s="326"/>
      <c r="AJ179" s="326"/>
      <c r="AK179" s="326"/>
      <c r="AL179" s="326"/>
      <c r="AM179" s="326"/>
      <c r="AN179" s="326"/>
      <c r="AO179" s="326"/>
      <c r="AP179" s="326"/>
      <c r="AQ179" s="326"/>
      <c r="AR179" s="326"/>
      <c r="AS179" s="326"/>
      <c r="AT179" s="327"/>
      <c r="AU179" s="328"/>
      <c r="AV179" s="329"/>
      <c r="AW179" s="329"/>
      <c r="AX179" s="331"/>
      <c r="AY179" s="63">
        <f t="shared" si="13"/>
        <v>0</v>
      </c>
    </row>
    <row r="180" spans="1:51" ht="24.75" customHeight="1" x14ac:dyDescent="0.15">
      <c r="A180" s="890"/>
      <c r="B180" s="891"/>
      <c r="C180" s="891"/>
      <c r="D180" s="891"/>
      <c r="E180" s="891"/>
      <c r="F180" s="892"/>
      <c r="G180" s="322"/>
      <c r="H180" s="323"/>
      <c r="I180" s="323"/>
      <c r="J180" s="323"/>
      <c r="K180" s="324"/>
      <c r="L180" s="325"/>
      <c r="M180" s="326"/>
      <c r="N180" s="326"/>
      <c r="O180" s="326"/>
      <c r="P180" s="326"/>
      <c r="Q180" s="326"/>
      <c r="R180" s="326"/>
      <c r="S180" s="326"/>
      <c r="T180" s="326"/>
      <c r="U180" s="326"/>
      <c r="V180" s="326"/>
      <c r="W180" s="326"/>
      <c r="X180" s="327"/>
      <c r="Y180" s="328"/>
      <c r="Z180" s="329"/>
      <c r="AA180" s="329"/>
      <c r="AB180" s="330"/>
      <c r="AC180" s="322"/>
      <c r="AD180" s="323"/>
      <c r="AE180" s="323"/>
      <c r="AF180" s="323"/>
      <c r="AG180" s="324"/>
      <c r="AH180" s="325"/>
      <c r="AI180" s="326"/>
      <c r="AJ180" s="326"/>
      <c r="AK180" s="326"/>
      <c r="AL180" s="326"/>
      <c r="AM180" s="326"/>
      <c r="AN180" s="326"/>
      <c r="AO180" s="326"/>
      <c r="AP180" s="326"/>
      <c r="AQ180" s="326"/>
      <c r="AR180" s="326"/>
      <c r="AS180" s="326"/>
      <c r="AT180" s="327"/>
      <c r="AU180" s="328"/>
      <c r="AV180" s="329"/>
      <c r="AW180" s="329"/>
      <c r="AX180" s="331"/>
      <c r="AY180" s="63">
        <f t="shared" si="13"/>
        <v>0</v>
      </c>
    </row>
    <row r="181" spans="1:51" ht="24.75" customHeight="1" x14ac:dyDescent="0.15">
      <c r="A181" s="890"/>
      <c r="B181" s="891"/>
      <c r="C181" s="891"/>
      <c r="D181" s="891"/>
      <c r="E181" s="891"/>
      <c r="F181" s="892"/>
      <c r="G181" s="322"/>
      <c r="H181" s="323"/>
      <c r="I181" s="323"/>
      <c r="J181" s="323"/>
      <c r="K181" s="324"/>
      <c r="L181" s="325"/>
      <c r="M181" s="326"/>
      <c r="N181" s="326"/>
      <c r="O181" s="326"/>
      <c r="P181" s="326"/>
      <c r="Q181" s="326"/>
      <c r="R181" s="326"/>
      <c r="S181" s="326"/>
      <c r="T181" s="326"/>
      <c r="U181" s="326"/>
      <c r="V181" s="326"/>
      <c r="W181" s="326"/>
      <c r="X181" s="327"/>
      <c r="Y181" s="328"/>
      <c r="Z181" s="329"/>
      <c r="AA181" s="329"/>
      <c r="AB181" s="330"/>
      <c r="AC181" s="322"/>
      <c r="AD181" s="323"/>
      <c r="AE181" s="323"/>
      <c r="AF181" s="323"/>
      <c r="AG181" s="324"/>
      <c r="AH181" s="325"/>
      <c r="AI181" s="326"/>
      <c r="AJ181" s="326"/>
      <c r="AK181" s="326"/>
      <c r="AL181" s="326"/>
      <c r="AM181" s="326"/>
      <c r="AN181" s="326"/>
      <c r="AO181" s="326"/>
      <c r="AP181" s="326"/>
      <c r="AQ181" s="326"/>
      <c r="AR181" s="326"/>
      <c r="AS181" s="326"/>
      <c r="AT181" s="327"/>
      <c r="AU181" s="328"/>
      <c r="AV181" s="329"/>
      <c r="AW181" s="329"/>
      <c r="AX181" s="331"/>
      <c r="AY181" s="63">
        <f t="shared" si="13"/>
        <v>0</v>
      </c>
    </row>
    <row r="182" spans="1:51" ht="24.75" customHeight="1" x14ac:dyDescent="0.15">
      <c r="A182" s="890"/>
      <c r="B182" s="891"/>
      <c r="C182" s="891"/>
      <c r="D182" s="891"/>
      <c r="E182" s="891"/>
      <c r="F182" s="892"/>
      <c r="G182" s="322"/>
      <c r="H182" s="323"/>
      <c r="I182" s="323"/>
      <c r="J182" s="323"/>
      <c r="K182" s="324"/>
      <c r="L182" s="325"/>
      <c r="M182" s="326"/>
      <c r="N182" s="326"/>
      <c r="O182" s="326"/>
      <c r="P182" s="326"/>
      <c r="Q182" s="326"/>
      <c r="R182" s="326"/>
      <c r="S182" s="326"/>
      <c r="T182" s="326"/>
      <c r="U182" s="326"/>
      <c r="V182" s="326"/>
      <c r="W182" s="326"/>
      <c r="X182" s="327"/>
      <c r="Y182" s="328"/>
      <c r="Z182" s="329"/>
      <c r="AA182" s="329"/>
      <c r="AB182" s="330"/>
      <c r="AC182" s="322"/>
      <c r="AD182" s="323"/>
      <c r="AE182" s="323"/>
      <c r="AF182" s="323"/>
      <c r="AG182" s="324"/>
      <c r="AH182" s="325"/>
      <c r="AI182" s="326"/>
      <c r="AJ182" s="326"/>
      <c r="AK182" s="326"/>
      <c r="AL182" s="326"/>
      <c r="AM182" s="326"/>
      <c r="AN182" s="326"/>
      <c r="AO182" s="326"/>
      <c r="AP182" s="326"/>
      <c r="AQ182" s="326"/>
      <c r="AR182" s="326"/>
      <c r="AS182" s="326"/>
      <c r="AT182" s="327"/>
      <c r="AU182" s="328"/>
      <c r="AV182" s="329"/>
      <c r="AW182" s="329"/>
      <c r="AX182" s="331"/>
      <c r="AY182" s="63">
        <f t="shared" si="13"/>
        <v>0</v>
      </c>
    </row>
    <row r="183" spans="1:51" ht="24.75" customHeight="1" x14ac:dyDescent="0.15">
      <c r="A183" s="890"/>
      <c r="B183" s="891"/>
      <c r="C183" s="891"/>
      <c r="D183" s="891"/>
      <c r="E183" s="891"/>
      <c r="F183" s="892"/>
      <c r="G183" s="322"/>
      <c r="H183" s="323"/>
      <c r="I183" s="323"/>
      <c r="J183" s="323"/>
      <c r="K183" s="324"/>
      <c r="L183" s="325"/>
      <c r="M183" s="326"/>
      <c r="N183" s="326"/>
      <c r="O183" s="326"/>
      <c r="P183" s="326"/>
      <c r="Q183" s="326"/>
      <c r="R183" s="326"/>
      <c r="S183" s="326"/>
      <c r="T183" s="326"/>
      <c r="U183" s="326"/>
      <c r="V183" s="326"/>
      <c r="W183" s="326"/>
      <c r="X183" s="327"/>
      <c r="Y183" s="328"/>
      <c r="Z183" s="329"/>
      <c r="AA183" s="329"/>
      <c r="AB183" s="330"/>
      <c r="AC183" s="322"/>
      <c r="AD183" s="323"/>
      <c r="AE183" s="323"/>
      <c r="AF183" s="323"/>
      <c r="AG183" s="324"/>
      <c r="AH183" s="325"/>
      <c r="AI183" s="326"/>
      <c r="AJ183" s="326"/>
      <c r="AK183" s="326"/>
      <c r="AL183" s="326"/>
      <c r="AM183" s="326"/>
      <c r="AN183" s="326"/>
      <c r="AO183" s="326"/>
      <c r="AP183" s="326"/>
      <c r="AQ183" s="326"/>
      <c r="AR183" s="326"/>
      <c r="AS183" s="326"/>
      <c r="AT183" s="327"/>
      <c r="AU183" s="328"/>
      <c r="AV183" s="329"/>
      <c r="AW183" s="329"/>
      <c r="AX183" s="331"/>
      <c r="AY183" s="63">
        <f t="shared" si="13"/>
        <v>0</v>
      </c>
    </row>
    <row r="184" spans="1:51" ht="24.75" customHeight="1" x14ac:dyDescent="0.15">
      <c r="A184" s="890"/>
      <c r="B184" s="891"/>
      <c r="C184" s="891"/>
      <c r="D184" s="891"/>
      <c r="E184" s="891"/>
      <c r="F184" s="892"/>
      <c r="G184" s="322"/>
      <c r="H184" s="323"/>
      <c r="I184" s="323"/>
      <c r="J184" s="323"/>
      <c r="K184" s="324"/>
      <c r="L184" s="325"/>
      <c r="M184" s="326"/>
      <c r="N184" s="326"/>
      <c r="O184" s="326"/>
      <c r="P184" s="326"/>
      <c r="Q184" s="326"/>
      <c r="R184" s="326"/>
      <c r="S184" s="326"/>
      <c r="T184" s="326"/>
      <c r="U184" s="326"/>
      <c r="V184" s="326"/>
      <c r="W184" s="326"/>
      <c r="X184" s="327"/>
      <c r="Y184" s="328"/>
      <c r="Z184" s="329"/>
      <c r="AA184" s="329"/>
      <c r="AB184" s="330"/>
      <c r="AC184" s="322"/>
      <c r="AD184" s="323"/>
      <c r="AE184" s="323"/>
      <c r="AF184" s="323"/>
      <c r="AG184" s="324"/>
      <c r="AH184" s="325"/>
      <c r="AI184" s="326"/>
      <c r="AJ184" s="326"/>
      <c r="AK184" s="326"/>
      <c r="AL184" s="326"/>
      <c r="AM184" s="326"/>
      <c r="AN184" s="326"/>
      <c r="AO184" s="326"/>
      <c r="AP184" s="326"/>
      <c r="AQ184" s="326"/>
      <c r="AR184" s="326"/>
      <c r="AS184" s="326"/>
      <c r="AT184" s="327"/>
      <c r="AU184" s="328"/>
      <c r="AV184" s="329"/>
      <c r="AW184" s="329"/>
      <c r="AX184" s="331"/>
      <c r="AY184" s="63">
        <f t="shared" si="13"/>
        <v>0</v>
      </c>
    </row>
    <row r="185" spans="1:51" ht="24.75" customHeight="1" x14ac:dyDescent="0.15">
      <c r="A185" s="890"/>
      <c r="B185" s="891"/>
      <c r="C185" s="891"/>
      <c r="D185" s="891"/>
      <c r="E185" s="891"/>
      <c r="F185" s="892"/>
      <c r="G185" s="322"/>
      <c r="H185" s="323"/>
      <c r="I185" s="323"/>
      <c r="J185" s="323"/>
      <c r="K185" s="324"/>
      <c r="L185" s="325"/>
      <c r="M185" s="326"/>
      <c r="N185" s="326"/>
      <c r="O185" s="326"/>
      <c r="P185" s="326"/>
      <c r="Q185" s="326"/>
      <c r="R185" s="326"/>
      <c r="S185" s="326"/>
      <c r="T185" s="326"/>
      <c r="U185" s="326"/>
      <c r="V185" s="326"/>
      <c r="W185" s="326"/>
      <c r="X185" s="327"/>
      <c r="Y185" s="328"/>
      <c r="Z185" s="329"/>
      <c r="AA185" s="329"/>
      <c r="AB185" s="330"/>
      <c r="AC185" s="322"/>
      <c r="AD185" s="323"/>
      <c r="AE185" s="323"/>
      <c r="AF185" s="323"/>
      <c r="AG185" s="324"/>
      <c r="AH185" s="325"/>
      <c r="AI185" s="326"/>
      <c r="AJ185" s="326"/>
      <c r="AK185" s="326"/>
      <c r="AL185" s="326"/>
      <c r="AM185" s="326"/>
      <c r="AN185" s="326"/>
      <c r="AO185" s="326"/>
      <c r="AP185" s="326"/>
      <c r="AQ185" s="326"/>
      <c r="AR185" s="326"/>
      <c r="AS185" s="326"/>
      <c r="AT185" s="327"/>
      <c r="AU185" s="328"/>
      <c r="AV185" s="329"/>
      <c r="AW185" s="329"/>
      <c r="AX185" s="331"/>
      <c r="AY185" s="63">
        <f t="shared" si="13"/>
        <v>0</v>
      </c>
    </row>
    <row r="186" spans="1:51" ht="24.75" customHeight="1" thickBot="1" x14ac:dyDescent="0.2">
      <c r="A186" s="890"/>
      <c r="B186" s="891"/>
      <c r="C186" s="891"/>
      <c r="D186" s="891"/>
      <c r="E186" s="891"/>
      <c r="F186" s="892"/>
      <c r="G186" s="313" t="s">
        <v>16</v>
      </c>
      <c r="H186" s="314"/>
      <c r="I186" s="314"/>
      <c r="J186" s="314"/>
      <c r="K186" s="314"/>
      <c r="L186" s="315"/>
      <c r="M186" s="316"/>
      <c r="N186" s="316"/>
      <c r="O186" s="316"/>
      <c r="P186" s="316"/>
      <c r="Q186" s="316"/>
      <c r="R186" s="316"/>
      <c r="S186" s="316"/>
      <c r="T186" s="316"/>
      <c r="U186" s="316"/>
      <c r="V186" s="316"/>
      <c r="W186" s="316"/>
      <c r="X186" s="317"/>
      <c r="Y186" s="318">
        <f>SUM(Y176:AB185)</f>
        <v>0</v>
      </c>
      <c r="Z186" s="319"/>
      <c r="AA186" s="319"/>
      <c r="AB186" s="320"/>
      <c r="AC186" s="313" t="s">
        <v>16</v>
      </c>
      <c r="AD186" s="314"/>
      <c r="AE186" s="314"/>
      <c r="AF186" s="314"/>
      <c r="AG186" s="314"/>
      <c r="AH186" s="315"/>
      <c r="AI186" s="316"/>
      <c r="AJ186" s="316"/>
      <c r="AK186" s="316"/>
      <c r="AL186" s="316"/>
      <c r="AM186" s="316"/>
      <c r="AN186" s="316"/>
      <c r="AO186" s="316"/>
      <c r="AP186" s="316"/>
      <c r="AQ186" s="316"/>
      <c r="AR186" s="316"/>
      <c r="AS186" s="316"/>
      <c r="AT186" s="317"/>
      <c r="AU186" s="318">
        <f>SUM(AU176:AX185)</f>
        <v>0</v>
      </c>
      <c r="AV186" s="319"/>
      <c r="AW186" s="319"/>
      <c r="AX186" s="321"/>
      <c r="AY186" s="63">
        <f t="shared" si="13"/>
        <v>0</v>
      </c>
    </row>
    <row r="187" spans="1:51" ht="30" customHeight="1" x14ac:dyDescent="0.15">
      <c r="A187" s="890"/>
      <c r="B187" s="891"/>
      <c r="C187" s="891"/>
      <c r="D187" s="891"/>
      <c r="E187" s="891"/>
      <c r="F187" s="892"/>
      <c r="G187" s="347" t="s">
        <v>249</v>
      </c>
      <c r="H187" s="348"/>
      <c r="I187" s="348"/>
      <c r="J187" s="348"/>
      <c r="K187" s="348"/>
      <c r="L187" s="348"/>
      <c r="M187" s="348"/>
      <c r="N187" s="348"/>
      <c r="O187" s="348"/>
      <c r="P187" s="348"/>
      <c r="Q187" s="348"/>
      <c r="R187" s="348"/>
      <c r="S187" s="348"/>
      <c r="T187" s="348"/>
      <c r="U187" s="348"/>
      <c r="V187" s="348"/>
      <c r="W187" s="348"/>
      <c r="X187" s="348"/>
      <c r="Y187" s="348"/>
      <c r="Z187" s="348"/>
      <c r="AA187" s="348"/>
      <c r="AB187" s="349"/>
      <c r="AC187" s="347" t="s">
        <v>250</v>
      </c>
      <c r="AD187" s="348"/>
      <c r="AE187" s="348"/>
      <c r="AF187" s="348"/>
      <c r="AG187" s="348"/>
      <c r="AH187" s="348"/>
      <c r="AI187" s="348"/>
      <c r="AJ187" s="348"/>
      <c r="AK187" s="348"/>
      <c r="AL187" s="348"/>
      <c r="AM187" s="348"/>
      <c r="AN187" s="348"/>
      <c r="AO187" s="348"/>
      <c r="AP187" s="348"/>
      <c r="AQ187" s="348"/>
      <c r="AR187" s="348"/>
      <c r="AS187" s="348"/>
      <c r="AT187" s="348"/>
      <c r="AU187" s="348"/>
      <c r="AV187" s="348"/>
      <c r="AW187" s="348"/>
      <c r="AX187" s="350"/>
      <c r="AY187" s="63">
        <f>COUNTA($G$189,$AC$189)</f>
        <v>0</v>
      </c>
    </row>
    <row r="188" spans="1:51" ht="24.75" customHeight="1" x14ac:dyDescent="0.15">
      <c r="A188" s="890"/>
      <c r="B188" s="891"/>
      <c r="C188" s="891"/>
      <c r="D188" s="891"/>
      <c r="E188" s="891"/>
      <c r="F188" s="892"/>
      <c r="G188" s="351" t="s">
        <v>13</v>
      </c>
      <c r="H188" s="352"/>
      <c r="I188" s="352"/>
      <c r="J188" s="352"/>
      <c r="K188" s="352"/>
      <c r="L188" s="353" t="s">
        <v>14</v>
      </c>
      <c r="M188" s="352"/>
      <c r="N188" s="352"/>
      <c r="O188" s="352"/>
      <c r="P188" s="352"/>
      <c r="Q188" s="352"/>
      <c r="R188" s="352"/>
      <c r="S188" s="352"/>
      <c r="T188" s="352"/>
      <c r="U188" s="352"/>
      <c r="V188" s="352"/>
      <c r="W188" s="352"/>
      <c r="X188" s="354"/>
      <c r="Y188" s="355" t="s">
        <v>15</v>
      </c>
      <c r="Z188" s="356"/>
      <c r="AA188" s="356"/>
      <c r="AB188" s="357"/>
      <c r="AC188" s="351" t="s">
        <v>13</v>
      </c>
      <c r="AD188" s="352"/>
      <c r="AE188" s="352"/>
      <c r="AF188" s="352"/>
      <c r="AG188" s="352"/>
      <c r="AH188" s="353" t="s">
        <v>14</v>
      </c>
      <c r="AI188" s="352"/>
      <c r="AJ188" s="352"/>
      <c r="AK188" s="352"/>
      <c r="AL188" s="352"/>
      <c r="AM188" s="352"/>
      <c r="AN188" s="352"/>
      <c r="AO188" s="352"/>
      <c r="AP188" s="352"/>
      <c r="AQ188" s="352"/>
      <c r="AR188" s="352"/>
      <c r="AS188" s="352"/>
      <c r="AT188" s="354"/>
      <c r="AU188" s="355" t="s">
        <v>15</v>
      </c>
      <c r="AV188" s="356"/>
      <c r="AW188" s="356"/>
      <c r="AX188" s="358"/>
      <c r="AY188" s="63">
        <f>$AY$187</f>
        <v>0</v>
      </c>
    </row>
    <row r="189" spans="1:51" ht="24.75" customHeight="1" x14ac:dyDescent="0.15">
      <c r="A189" s="890"/>
      <c r="B189" s="891"/>
      <c r="C189" s="891"/>
      <c r="D189" s="891"/>
      <c r="E189" s="891"/>
      <c r="F189" s="892"/>
      <c r="G189" s="337"/>
      <c r="H189" s="338"/>
      <c r="I189" s="338"/>
      <c r="J189" s="338"/>
      <c r="K189" s="339"/>
      <c r="L189" s="340"/>
      <c r="M189" s="341"/>
      <c r="N189" s="341"/>
      <c r="O189" s="341"/>
      <c r="P189" s="341"/>
      <c r="Q189" s="341"/>
      <c r="R189" s="341"/>
      <c r="S189" s="341"/>
      <c r="T189" s="341"/>
      <c r="U189" s="341"/>
      <c r="V189" s="341"/>
      <c r="W189" s="341"/>
      <c r="X189" s="342"/>
      <c r="Y189" s="343"/>
      <c r="Z189" s="344"/>
      <c r="AA189" s="344"/>
      <c r="AB189" s="345"/>
      <c r="AC189" s="337"/>
      <c r="AD189" s="338"/>
      <c r="AE189" s="338"/>
      <c r="AF189" s="338"/>
      <c r="AG189" s="339"/>
      <c r="AH189" s="340"/>
      <c r="AI189" s="341"/>
      <c r="AJ189" s="341"/>
      <c r="AK189" s="341"/>
      <c r="AL189" s="341"/>
      <c r="AM189" s="341"/>
      <c r="AN189" s="341"/>
      <c r="AO189" s="341"/>
      <c r="AP189" s="341"/>
      <c r="AQ189" s="341"/>
      <c r="AR189" s="341"/>
      <c r="AS189" s="341"/>
      <c r="AT189" s="342"/>
      <c r="AU189" s="343"/>
      <c r="AV189" s="344"/>
      <c r="AW189" s="344"/>
      <c r="AX189" s="346"/>
      <c r="AY189" s="63">
        <f t="shared" ref="AY189:AY199" si="14">$AY$187</f>
        <v>0</v>
      </c>
    </row>
    <row r="190" spans="1:51" ht="24.75" customHeight="1" x14ac:dyDescent="0.15">
      <c r="A190" s="890"/>
      <c r="B190" s="891"/>
      <c r="C190" s="891"/>
      <c r="D190" s="891"/>
      <c r="E190" s="891"/>
      <c r="F190" s="892"/>
      <c r="G190" s="322"/>
      <c r="H190" s="323"/>
      <c r="I190" s="323"/>
      <c r="J190" s="323"/>
      <c r="K190" s="324"/>
      <c r="L190" s="325"/>
      <c r="M190" s="326"/>
      <c r="N190" s="326"/>
      <c r="O190" s="326"/>
      <c r="P190" s="326"/>
      <c r="Q190" s="326"/>
      <c r="R190" s="326"/>
      <c r="S190" s="326"/>
      <c r="T190" s="326"/>
      <c r="U190" s="326"/>
      <c r="V190" s="326"/>
      <c r="W190" s="326"/>
      <c r="X190" s="327"/>
      <c r="Y190" s="328"/>
      <c r="Z190" s="329"/>
      <c r="AA190" s="329"/>
      <c r="AB190" s="330"/>
      <c r="AC190" s="322"/>
      <c r="AD190" s="323"/>
      <c r="AE190" s="323"/>
      <c r="AF190" s="323"/>
      <c r="AG190" s="324"/>
      <c r="AH190" s="325"/>
      <c r="AI190" s="326"/>
      <c r="AJ190" s="326"/>
      <c r="AK190" s="326"/>
      <c r="AL190" s="326"/>
      <c r="AM190" s="326"/>
      <c r="AN190" s="326"/>
      <c r="AO190" s="326"/>
      <c r="AP190" s="326"/>
      <c r="AQ190" s="326"/>
      <c r="AR190" s="326"/>
      <c r="AS190" s="326"/>
      <c r="AT190" s="327"/>
      <c r="AU190" s="328"/>
      <c r="AV190" s="329"/>
      <c r="AW190" s="329"/>
      <c r="AX190" s="331"/>
      <c r="AY190" s="63">
        <f t="shared" si="14"/>
        <v>0</v>
      </c>
    </row>
    <row r="191" spans="1:51" ht="24.75" customHeight="1" x14ac:dyDescent="0.15">
      <c r="A191" s="890"/>
      <c r="B191" s="891"/>
      <c r="C191" s="891"/>
      <c r="D191" s="891"/>
      <c r="E191" s="891"/>
      <c r="F191" s="892"/>
      <c r="G191" s="322"/>
      <c r="H191" s="323"/>
      <c r="I191" s="323"/>
      <c r="J191" s="323"/>
      <c r="K191" s="324"/>
      <c r="L191" s="325"/>
      <c r="M191" s="326"/>
      <c r="N191" s="326"/>
      <c r="O191" s="326"/>
      <c r="P191" s="326"/>
      <c r="Q191" s="326"/>
      <c r="R191" s="326"/>
      <c r="S191" s="326"/>
      <c r="T191" s="326"/>
      <c r="U191" s="326"/>
      <c r="V191" s="326"/>
      <c r="W191" s="326"/>
      <c r="X191" s="327"/>
      <c r="Y191" s="328"/>
      <c r="Z191" s="329"/>
      <c r="AA191" s="329"/>
      <c r="AB191" s="330"/>
      <c r="AC191" s="322"/>
      <c r="AD191" s="323"/>
      <c r="AE191" s="323"/>
      <c r="AF191" s="323"/>
      <c r="AG191" s="324"/>
      <c r="AH191" s="325"/>
      <c r="AI191" s="326"/>
      <c r="AJ191" s="326"/>
      <c r="AK191" s="326"/>
      <c r="AL191" s="326"/>
      <c r="AM191" s="326"/>
      <c r="AN191" s="326"/>
      <c r="AO191" s="326"/>
      <c r="AP191" s="326"/>
      <c r="AQ191" s="326"/>
      <c r="AR191" s="326"/>
      <c r="AS191" s="326"/>
      <c r="AT191" s="327"/>
      <c r="AU191" s="328"/>
      <c r="AV191" s="329"/>
      <c r="AW191" s="329"/>
      <c r="AX191" s="331"/>
      <c r="AY191" s="63">
        <f t="shared" si="14"/>
        <v>0</v>
      </c>
    </row>
    <row r="192" spans="1:51" ht="24.75" customHeight="1" x14ac:dyDescent="0.15">
      <c r="A192" s="890"/>
      <c r="B192" s="891"/>
      <c r="C192" s="891"/>
      <c r="D192" s="891"/>
      <c r="E192" s="891"/>
      <c r="F192" s="892"/>
      <c r="G192" s="322"/>
      <c r="H192" s="323"/>
      <c r="I192" s="323"/>
      <c r="J192" s="323"/>
      <c r="K192" s="324"/>
      <c r="L192" s="325"/>
      <c r="M192" s="326"/>
      <c r="N192" s="326"/>
      <c r="O192" s="326"/>
      <c r="P192" s="326"/>
      <c r="Q192" s="326"/>
      <c r="R192" s="326"/>
      <c r="S192" s="326"/>
      <c r="T192" s="326"/>
      <c r="U192" s="326"/>
      <c r="V192" s="326"/>
      <c r="W192" s="326"/>
      <c r="X192" s="327"/>
      <c r="Y192" s="328"/>
      <c r="Z192" s="329"/>
      <c r="AA192" s="329"/>
      <c r="AB192" s="330"/>
      <c r="AC192" s="322"/>
      <c r="AD192" s="323"/>
      <c r="AE192" s="323"/>
      <c r="AF192" s="323"/>
      <c r="AG192" s="324"/>
      <c r="AH192" s="325"/>
      <c r="AI192" s="326"/>
      <c r="AJ192" s="326"/>
      <c r="AK192" s="326"/>
      <c r="AL192" s="326"/>
      <c r="AM192" s="326"/>
      <c r="AN192" s="326"/>
      <c r="AO192" s="326"/>
      <c r="AP192" s="326"/>
      <c r="AQ192" s="326"/>
      <c r="AR192" s="326"/>
      <c r="AS192" s="326"/>
      <c r="AT192" s="327"/>
      <c r="AU192" s="328"/>
      <c r="AV192" s="329"/>
      <c r="AW192" s="329"/>
      <c r="AX192" s="331"/>
      <c r="AY192" s="63">
        <f t="shared" si="14"/>
        <v>0</v>
      </c>
    </row>
    <row r="193" spans="1:51" ht="24.75" customHeight="1" x14ac:dyDescent="0.15">
      <c r="A193" s="890"/>
      <c r="B193" s="891"/>
      <c r="C193" s="891"/>
      <c r="D193" s="891"/>
      <c r="E193" s="891"/>
      <c r="F193" s="892"/>
      <c r="G193" s="322"/>
      <c r="H193" s="323"/>
      <c r="I193" s="323"/>
      <c r="J193" s="323"/>
      <c r="K193" s="324"/>
      <c r="L193" s="325"/>
      <c r="M193" s="326"/>
      <c r="N193" s="326"/>
      <c r="O193" s="326"/>
      <c r="P193" s="326"/>
      <c r="Q193" s="326"/>
      <c r="R193" s="326"/>
      <c r="S193" s="326"/>
      <c r="T193" s="326"/>
      <c r="U193" s="326"/>
      <c r="V193" s="326"/>
      <c r="W193" s="326"/>
      <c r="X193" s="327"/>
      <c r="Y193" s="328"/>
      <c r="Z193" s="329"/>
      <c r="AA193" s="329"/>
      <c r="AB193" s="330"/>
      <c r="AC193" s="322"/>
      <c r="AD193" s="323"/>
      <c r="AE193" s="323"/>
      <c r="AF193" s="323"/>
      <c r="AG193" s="324"/>
      <c r="AH193" s="325"/>
      <c r="AI193" s="326"/>
      <c r="AJ193" s="326"/>
      <c r="AK193" s="326"/>
      <c r="AL193" s="326"/>
      <c r="AM193" s="326"/>
      <c r="AN193" s="326"/>
      <c r="AO193" s="326"/>
      <c r="AP193" s="326"/>
      <c r="AQ193" s="326"/>
      <c r="AR193" s="326"/>
      <c r="AS193" s="326"/>
      <c r="AT193" s="327"/>
      <c r="AU193" s="328"/>
      <c r="AV193" s="329"/>
      <c r="AW193" s="329"/>
      <c r="AX193" s="331"/>
      <c r="AY193" s="63">
        <f t="shared" si="14"/>
        <v>0</v>
      </c>
    </row>
    <row r="194" spans="1:51" ht="24.75" customHeight="1" x14ac:dyDescent="0.15">
      <c r="A194" s="890"/>
      <c r="B194" s="891"/>
      <c r="C194" s="891"/>
      <c r="D194" s="891"/>
      <c r="E194" s="891"/>
      <c r="F194" s="892"/>
      <c r="G194" s="322"/>
      <c r="H194" s="323"/>
      <c r="I194" s="323"/>
      <c r="J194" s="323"/>
      <c r="K194" s="324"/>
      <c r="L194" s="325"/>
      <c r="M194" s="326"/>
      <c r="N194" s="326"/>
      <c r="O194" s="326"/>
      <c r="P194" s="326"/>
      <c r="Q194" s="326"/>
      <c r="R194" s="326"/>
      <c r="S194" s="326"/>
      <c r="T194" s="326"/>
      <c r="U194" s="326"/>
      <c r="V194" s="326"/>
      <c r="W194" s="326"/>
      <c r="X194" s="327"/>
      <c r="Y194" s="328"/>
      <c r="Z194" s="329"/>
      <c r="AA194" s="329"/>
      <c r="AB194" s="330"/>
      <c r="AC194" s="322"/>
      <c r="AD194" s="323"/>
      <c r="AE194" s="323"/>
      <c r="AF194" s="323"/>
      <c r="AG194" s="324"/>
      <c r="AH194" s="325"/>
      <c r="AI194" s="326"/>
      <c r="AJ194" s="326"/>
      <c r="AK194" s="326"/>
      <c r="AL194" s="326"/>
      <c r="AM194" s="326"/>
      <c r="AN194" s="326"/>
      <c r="AO194" s="326"/>
      <c r="AP194" s="326"/>
      <c r="AQ194" s="326"/>
      <c r="AR194" s="326"/>
      <c r="AS194" s="326"/>
      <c r="AT194" s="327"/>
      <c r="AU194" s="328"/>
      <c r="AV194" s="329"/>
      <c r="AW194" s="329"/>
      <c r="AX194" s="331"/>
      <c r="AY194" s="63">
        <f t="shared" si="14"/>
        <v>0</v>
      </c>
    </row>
    <row r="195" spans="1:51" ht="24.75" customHeight="1" x14ac:dyDescent="0.15">
      <c r="A195" s="890"/>
      <c r="B195" s="891"/>
      <c r="C195" s="891"/>
      <c r="D195" s="891"/>
      <c r="E195" s="891"/>
      <c r="F195" s="892"/>
      <c r="G195" s="322"/>
      <c r="H195" s="323"/>
      <c r="I195" s="323"/>
      <c r="J195" s="323"/>
      <c r="K195" s="324"/>
      <c r="L195" s="325"/>
      <c r="M195" s="326"/>
      <c r="N195" s="326"/>
      <c r="O195" s="326"/>
      <c r="P195" s="326"/>
      <c r="Q195" s="326"/>
      <c r="R195" s="326"/>
      <c r="S195" s="326"/>
      <c r="T195" s="326"/>
      <c r="U195" s="326"/>
      <c r="V195" s="326"/>
      <c r="W195" s="326"/>
      <c r="X195" s="327"/>
      <c r="Y195" s="328"/>
      <c r="Z195" s="329"/>
      <c r="AA195" s="329"/>
      <c r="AB195" s="330"/>
      <c r="AC195" s="322"/>
      <c r="AD195" s="323"/>
      <c r="AE195" s="323"/>
      <c r="AF195" s="323"/>
      <c r="AG195" s="324"/>
      <c r="AH195" s="325"/>
      <c r="AI195" s="326"/>
      <c r="AJ195" s="326"/>
      <c r="AK195" s="326"/>
      <c r="AL195" s="326"/>
      <c r="AM195" s="326"/>
      <c r="AN195" s="326"/>
      <c r="AO195" s="326"/>
      <c r="AP195" s="326"/>
      <c r="AQ195" s="326"/>
      <c r="AR195" s="326"/>
      <c r="AS195" s="326"/>
      <c r="AT195" s="327"/>
      <c r="AU195" s="328"/>
      <c r="AV195" s="329"/>
      <c r="AW195" s="329"/>
      <c r="AX195" s="331"/>
      <c r="AY195" s="63">
        <f t="shared" si="14"/>
        <v>0</v>
      </c>
    </row>
    <row r="196" spans="1:51" ht="24.75" customHeight="1" x14ac:dyDescent="0.15">
      <c r="A196" s="890"/>
      <c r="B196" s="891"/>
      <c r="C196" s="891"/>
      <c r="D196" s="891"/>
      <c r="E196" s="891"/>
      <c r="F196" s="892"/>
      <c r="G196" s="322"/>
      <c r="H196" s="323"/>
      <c r="I196" s="323"/>
      <c r="J196" s="323"/>
      <c r="K196" s="324"/>
      <c r="L196" s="325"/>
      <c r="M196" s="326"/>
      <c r="N196" s="326"/>
      <c r="O196" s="326"/>
      <c r="P196" s="326"/>
      <c r="Q196" s="326"/>
      <c r="R196" s="326"/>
      <c r="S196" s="326"/>
      <c r="T196" s="326"/>
      <c r="U196" s="326"/>
      <c r="V196" s="326"/>
      <c r="W196" s="326"/>
      <c r="X196" s="327"/>
      <c r="Y196" s="328"/>
      <c r="Z196" s="329"/>
      <c r="AA196" s="329"/>
      <c r="AB196" s="330"/>
      <c r="AC196" s="322"/>
      <c r="AD196" s="323"/>
      <c r="AE196" s="323"/>
      <c r="AF196" s="323"/>
      <c r="AG196" s="324"/>
      <c r="AH196" s="325"/>
      <c r="AI196" s="326"/>
      <c r="AJ196" s="326"/>
      <c r="AK196" s="326"/>
      <c r="AL196" s="326"/>
      <c r="AM196" s="326"/>
      <c r="AN196" s="326"/>
      <c r="AO196" s="326"/>
      <c r="AP196" s="326"/>
      <c r="AQ196" s="326"/>
      <c r="AR196" s="326"/>
      <c r="AS196" s="326"/>
      <c r="AT196" s="327"/>
      <c r="AU196" s="328"/>
      <c r="AV196" s="329"/>
      <c r="AW196" s="329"/>
      <c r="AX196" s="331"/>
      <c r="AY196" s="63">
        <f t="shared" si="14"/>
        <v>0</v>
      </c>
    </row>
    <row r="197" spans="1:51" ht="24.75" customHeight="1" x14ac:dyDescent="0.15">
      <c r="A197" s="890"/>
      <c r="B197" s="891"/>
      <c r="C197" s="891"/>
      <c r="D197" s="891"/>
      <c r="E197" s="891"/>
      <c r="F197" s="892"/>
      <c r="G197" s="322"/>
      <c r="H197" s="323"/>
      <c r="I197" s="323"/>
      <c r="J197" s="323"/>
      <c r="K197" s="324"/>
      <c r="L197" s="325"/>
      <c r="M197" s="326"/>
      <c r="N197" s="326"/>
      <c r="O197" s="326"/>
      <c r="P197" s="326"/>
      <c r="Q197" s="326"/>
      <c r="R197" s="326"/>
      <c r="S197" s="326"/>
      <c r="T197" s="326"/>
      <c r="U197" s="326"/>
      <c r="V197" s="326"/>
      <c r="W197" s="326"/>
      <c r="X197" s="327"/>
      <c r="Y197" s="328"/>
      <c r="Z197" s="329"/>
      <c r="AA197" s="329"/>
      <c r="AB197" s="330"/>
      <c r="AC197" s="322"/>
      <c r="AD197" s="323"/>
      <c r="AE197" s="323"/>
      <c r="AF197" s="323"/>
      <c r="AG197" s="324"/>
      <c r="AH197" s="325"/>
      <c r="AI197" s="326"/>
      <c r="AJ197" s="326"/>
      <c r="AK197" s="326"/>
      <c r="AL197" s="326"/>
      <c r="AM197" s="326"/>
      <c r="AN197" s="326"/>
      <c r="AO197" s="326"/>
      <c r="AP197" s="326"/>
      <c r="AQ197" s="326"/>
      <c r="AR197" s="326"/>
      <c r="AS197" s="326"/>
      <c r="AT197" s="327"/>
      <c r="AU197" s="328"/>
      <c r="AV197" s="329"/>
      <c r="AW197" s="329"/>
      <c r="AX197" s="331"/>
      <c r="AY197" s="63">
        <f t="shared" si="14"/>
        <v>0</v>
      </c>
    </row>
    <row r="198" spans="1:51" ht="24.75" customHeight="1" x14ac:dyDescent="0.15">
      <c r="A198" s="890"/>
      <c r="B198" s="891"/>
      <c r="C198" s="891"/>
      <c r="D198" s="891"/>
      <c r="E198" s="891"/>
      <c r="F198" s="892"/>
      <c r="G198" s="322"/>
      <c r="H198" s="323"/>
      <c r="I198" s="323"/>
      <c r="J198" s="323"/>
      <c r="K198" s="324"/>
      <c r="L198" s="325"/>
      <c r="M198" s="326"/>
      <c r="N198" s="326"/>
      <c r="O198" s="326"/>
      <c r="P198" s="326"/>
      <c r="Q198" s="326"/>
      <c r="R198" s="326"/>
      <c r="S198" s="326"/>
      <c r="T198" s="326"/>
      <c r="U198" s="326"/>
      <c r="V198" s="326"/>
      <c r="W198" s="326"/>
      <c r="X198" s="327"/>
      <c r="Y198" s="328"/>
      <c r="Z198" s="329"/>
      <c r="AA198" s="329"/>
      <c r="AB198" s="330"/>
      <c r="AC198" s="322"/>
      <c r="AD198" s="323"/>
      <c r="AE198" s="323"/>
      <c r="AF198" s="323"/>
      <c r="AG198" s="324"/>
      <c r="AH198" s="325"/>
      <c r="AI198" s="326"/>
      <c r="AJ198" s="326"/>
      <c r="AK198" s="326"/>
      <c r="AL198" s="326"/>
      <c r="AM198" s="326"/>
      <c r="AN198" s="326"/>
      <c r="AO198" s="326"/>
      <c r="AP198" s="326"/>
      <c r="AQ198" s="326"/>
      <c r="AR198" s="326"/>
      <c r="AS198" s="326"/>
      <c r="AT198" s="327"/>
      <c r="AU198" s="328"/>
      <c r="AV198" s="329"/>
      <c r="AW198" s="329"/>
      <c r="AX198" s="331"/>
      <c r="AY198" s="63">
        <f t="shared" si="14"/>
        <v>0</v>
      </c>
    </row>
    <row r="199" spans="1:51" ht="24.75" customHeight="1" thickBot="1" x14ac:dyDescent="0.2">
      <c r="A199" s="890"/>
      <c r="B199" s="891"/>
      <c r="C199" s="891"/>
      <c r="D199" s="891"/>
      <c r="E199" s="891"/>
      <c r="F199" s="892"/>
      <c r="G199" s="313" t="s">
        <v>16</v>
      </c>
      <c r="H199" s="314"/>
      <c r="I199" s="314"/>
      <c r="J199" s="314"/>
      <c r="K199" s="314"/>
      <c r="L199" s="315"/>
      <c r="M199" s="316"/>
      <c r="N199" s="316"/>
      <c r="O199" s="316"/>
      <c r="P199" s="316"/>
      <c r="Q199" s="316"/>
      <c r="R199" s="316"/>
      <c r="S199" s="316"/>
      <c r="T199" s="316"/>
      <c r="U199" s="316"/>
      <c r="V199" s="316"/>
      <c r="W199" s="316"/>
      <c r="X199" s="317"/>
      <c r="Y199" s="318">
        <f>SUM(Y189:AB198)</f>
        <v>0</v>
      </c>
      <c r="Z199" s="319"/>
      <c r="AA199" s="319"/>
      <c r="AB199" s="320"/>
      <c r="AC199" s="313" t="s">
        <v>16</v>
      </c>
      <c r="AD199" s="314"/>
      <c r="AE199" s="314"/>
      <c r="AF199" s="314"/>
      <c r="AG199" s="314"/>
      <c r="AH199" s="315"/>
      <c r="AI199" s="316"/>
      <c r="AJ199" s="316"/>
      <c r="AK199" s="316"/>
      <c r="AL199" s="316"/>
      <c r="AM199" s="316"/>
      <c r="AN199" s="316"/>
      <c r="AO199" s="316"/>
      <c r="AP199" s="316"/>
      <c r="AQ199" s="316"/>
      <c r="AR199" s="316"/>
      <c r="AS199" s="316"/>
      <c r="AT199" s="317"/>
      <c r="AU199" s="318">
        <f>SUM(AU189:AX198)</f>
        <v>0</v>
      </c>
      <c r="AV199" s="319"/>
      <c r="AW199" s="319"/>
      <c r="AX199" s="321"/>
      <c r="AY199" s="63">
        <f t="shared" si="14"/>
        <v>0</v>
      </c>
    </row>
    <row r="200" spans="1:51" ht="30" customHeight="1" x14ac:dyDescent="0.15">
      <c r="A200" s="890"/>
      <c r="B200" s="891"/>
      <c r="C200" s="891"/>
      <c r="D200" s="891"/>
      <c r="E200" s="891"/>
      <c r="F200" s="892"/>
      <c r="G200" s="347" t="s">
        <v>251</v>
      </c>
      <c r="H200" s="348"/>
      <c r="I200" s="348"/>
      <c r="J200" s="348"/>
      <c r="K200" s="348"/>
      <c r="L200" s="348"/>
      <c r="M200" s="348"/>
      <c r="N200" s="348"/>
      <c r="O200" s="348"/>
      <c r="P200" s="348"/>
      <c r="Q200" s="348"/>
      <c r="R200" s="348"/>
      <c r="S200" s="348"/>
      <c r="T200" s="348"/>
      <c r="U200" s="348"/>
      <c r="V200" s="348"/>
      <c r="W200" s="348"/>
      <c r="X200" s="348"/>
      <c r="Y200" s="348"/>
      <c r="Z200" s="348"/>
      <c r="AA200" s="348"/>
      <c r="AB200" s="349"/>
      <c r="AC200" s="347" t="s">
        <v>252</v>
      </c>
      <c r="AD200" s="348"/>
      <c r="AE200" s="348"/>
      <c r="AF200" s="348"/>
      <c r="AG200" s="348"/>
      <c r="AH200" s="348"/>
      <c r="AI200" s="348"/>
      <c r="AJ200" s="348"/>
      <c r="AK200" s="348"/>
      <c r="AL200" s="348"/>
      <c r="AM200" s="348"/>
      <c r="AN200" s="348"/>
      <c r="AO200" s="348"/>
      <c r="AP200" s="348"/>
      <c r="AQ200" s="348"/>
      <c r="AR200" s="348"/>
      <c r="AS200" s="348"/>
      <c r="AT200" s="348"/>
      <c r="AU200" s="348"/>
      <c r="AV200" s="348"/>
      <c r="AW200" s="348"/>
      <c r="AX200" s="350"/>
      <c r="AY200" s="63">
        <f>COUNTA($G$202,$AC$202)</f>
        <v>0</v>
      </c>
    </row>
    <row r="201" spans="1:51" ht="24.75" customHeight="1" x14ac:dyDescent="0.15">
      <c r="A201" s="890"/>
      <c r="B201" s="891"/>
      <c r="C201" s="891"/>
      <c r="D201" s="891"/>
      <c r="E201" s="891"/>
      <c r="F201" s="892"/>
      <c r="G201" s="351" t="s">
        <v>13</v>
      </c>
      <c r="H201" s="352"/>
      <c r="I201" s="352"/>
      <c r="J201" s="352"/>
      <c r="K201" s="352"/>
      <c r="L201" s="353" t="s">
        <v>14</v>
      </c>
      <c r="M201" s="352"/>
      <c r="N201" s="352"/>
      <c r="O201" s="352"/>
      <c r="P201" s="352"/>
      <c r="Q201" s="352"/>
      <c r="R201" s="352"/>
      <c r="S201" s="352"/>
      <c r="T201" s="352"/>
      <c r="U201" s="352"/>
      <c r="V201" s="352"/>
      <c r="W201" s="352"/>
      <c r="X201" s="354"/>
      <c r="Y201" s="355" t="s">
        <v>15</v>
      </c>
      <c r="Z201" s="356"/>
      <c r="AA201" s="356"/>
      <c r="AB201" s="357"/>
      <c r="AC201" s="351" t="s">
        <v>13</v>
      </c>
      <c r="AD201" s="352"/>
      <c r="AE201" s="352"/>
      <c r="AF201" s="352"/>
      <c r="AG201" s="352"/>
      <c r="AH201" s="353" t="s">
        <v>14</v>
      </c>
      <c r="AI201" s="352"/>
      <c r="AJ201" s="352"/>
      <c r="AK201" s="352"/>
      <c r="AL201" s="352"/>
      <c r="AM201" s="352"/>
      <c r="AN201" s="352"/>
      <c r="AO201" s="352"/>
      <c r="AP201" s="352"/>
      <c r="AQ201" s="352"/>
      <c r="AR201" s="352"/>
      <c r="AS201" s="352"/>
      <c r="AT201" s="354"/>
      <c r="AU201" s="355" t="s">
        <v>15</v>
      </c>
      <c r="AV201" s="356"/>
      <c r="AW201" s="356"/>
      <c r="AX201" s="358"/>
      <c r="AY201" s="63">
        <f>$AY$200</f>
        <v>0</v>
      </c>
    </row>
    <row r="202" spans="1:51" ht="24.75" customHeight="1" x14ac:dyDescent="0.15">
      <c r="A202" s="890"/>
      <c r="B202" s="891"/>
      <c r="C202" s="891"/>
      <c r="D202" s="891"/>
      <c r="E202" s="891"/>
      <c r="F202" s="892"/>
      <c r="G202" s="337"/>
      <c r="H202" s="338"/>
      <c r="I202" s="338"/>
      <c r="J202" s="338"/>
      <c r="K202" s="339"/>
      <c r="L202" s="340"/>
      <c r="M202" s="341"/>
      <c r="N202" s="341"/>
      <c r="O202" s="341"/>
      <c r="P202" s="341"/>
      <c r="Q202" s="341"/>
      <c r="R202" s="341"/>
      <c r="S202" s="341"/>
      <c r="T202" s="341"/>
      <c r="U202" s="341"/>
      <c r="V202" s="341"/>
      <c r="W202" s="341"/>
      <c r="X202" s="342"/>
      <c r="Y202" s="343"/>
      <c r="Z202" s="344"/>
      <c r="AA202" s="344"/>
      <c r="AB202" s="345"/>
      <c r="AC202" s="337"/>
      <c r="AD202" s="338"/>
      <c r="AE202" s="338"/>
      <c r="AF202" s="338"/>
      <c r="AG202" s="339"/>
      <c r="AH202" s="340"/>
      <c r="AI202" s="341"/>
      <c r="AJ202" s="341"/>
      <c r="AK202" s="341"/>
      <c r="AL202" s="341"/>
      <c r="AM202" s="341"/>
      <c r="AN202" s="341"/>
      <c r="AO202" s="341"/>
      <c r="AP202" s="341"/>
      <c r="AQ202" s="341"/>
      <c r="AR202" s="341"/>
      <c r="AS202" s="341"/>
      <c r="AT202" s="342"/>
      <c r="AU202" s="343"/>
      <c r="AV202" s="344"/>
      <c r="AW202" s="344"/>
      <c r="AX202" s="346"/>
      <c r="AY202" s="63">
        <f t="shared" ref="AY202:AY212" si="15">$AY$200</f>
        <v>0</v>
      </c>
    </row>
    <row r="203" spans="1:51" ht="24.75" customHeight="1" x14ac:dyDescent="0.15">
      <c r="A203" s="890"/>
      <c r="B203" s="891"/>
      <c r="C203" s="891"/>
      <c r="D203" s="891"/>
      <c r="E203" s="891"/>
      <c r="F203" s="892"/>
      <c r="G203" s="322"/>
      <c r="H203" s="323"/>
      <c r="I203" s="323"/>
      <c r="J203" s="323"/>
      <c r="K203" s="324"/>
      <c r="L203" s="325"/>
      <c r="M203" s="326"/>
      <c r="N203" s="326"/>
      <c r="O203" s="326"/>
      <c r="P203" s="326"/>
      <c r="Q203" s="326"/>
      <c r="R203" s="326"/>
      <c r="S203" s="326"/>
      <c r="T203" s="326"/>
      <c r="U203" s="326"/>
      <c r="V203" s="326"/>
      <c r="W203" s="326"/>
      <c r="X203" s="327"/>
      <c r="Y203" s="328"/>
      <c r="Z203" s="329"/>
      <c r="AA203" s="329"/>
      <c r="AB203" s="330"/>
      <c r="AC203" s="322"/>
      <c r="AD203" s="323"/>
      <c r="AE203" s="323"/>
      <c r="AF203" s="323"/>
      <c r="AG203" s="324"/>
      <c r="AH203" s="325"/>
      <c r="AI203" s="326"/>
      <c r="AJ203" s="326"/>
      <c r="AK203" s="326"/>
      <c r="AL203" s="326"/>
      <c r="AM203" s="326"/>
      <c r="AN203" s="326"/>
      <c r="AO203" s="326"/>
      <c r="AP203" s="326"/>
      <c r="AQ203" s="326"/>
      <c r="AR203" s="326"/>
      <c r="AS203" s="326"/>
      <c r="AT203" s="327"/>
      <c r="AU203" s="328"/>
      <c r="AV203" s="329"/>
      <c r="AW203" s="329"/>
      <c r="AX203" s="331"/>
      <c r="AY203" s="63">
        <f t="shared" si="15"/>
        <v>0</v>
      </c>
    </row>
    <row r="204" spans="1:51" ht="24.75" customHeight="1" x14ac:dyDescent="0.15">
      <c r="A204" s="890"/>
      <c r="B204" s="891"/>
      <c r="C204" s="891"/>
      <c r="D204" s="891"/>
      <c r="E204" s="891"/>
      <c r="F204" s="892"/>
      <c r="G204" s="322"/>
      <c r="H204" s="323"/>
      <c r="I204" s="323"/>
      <c r="J204" s="323"/>
      <c r="K204" s="324"/>
      <c r="L204" s="325"/>
      <c r="M204" s="326"/>
      <c r="N204" s="326"/>
      <c r="O204" s="326"/>
      <c r="P204" s="326"/>
      <c r="Q204" s="326"/>
      <c r="R204" s="326"/>
      <c r="S204" s="326"/>
      <c r="T204" s="326"/>
      <c r="U204" s="326"/>
      <c r="V204" s="326"/>
      <c r="W204" s="326"/>
      <c r="X204" s="327"/>
      <c r="Y204" s="328"/>
      <c r="Z204" s="329"/>
      <c r="AA204" s="329"/>
      <c r="AB204" s="330"/>
      <c r="AC204" s="322"/>
      <c r="AD204" s="323"/>
      <c r="AE204" s="323"/>
      <c r="AF204" s="323"/>
      <c r="AG204" s="324"/>
      <c r="AH204" s="325"/>
      <c r="AI204" s="326"/>
      <c r="AJ204" s="326"/>
      <c r="AK204" s="326"/>
      <c r="AL204" s="326"/>
      <c r="AM204" s="326"/>
      <c r="AN204" s="326"/>
      <c r="AO204" s="326"/>
      <c r="AP204" s="326"/>
      <c r="AQ204" s="326"/>
      <c r="AR204" s="326"/>
      <c r="AS204" s="326"/>
      <c r="AT204" s="327"/>
      <c r="AU204" s="328"/>
      <c r="AV204" s="329"/>
      <c r="AW204" s="329"/>
      <c r="AX204" s="331"/>
      <c r="AY204" s="63">
        <f t="shared" si="15"/>
        <v>0</v>
      </c>
    </row>
    <row r="205" spans="1:51" ht="24.75" customHeight="1" x14ac:dyDescent="0.15">
      <c r="A205" s="890"/>
      <c r="B205" s="891"/>
      <c r="C205" s="891"/>
      <c r="D205" s="891"/>
      <c r="E205" s="891"/>
      <c r="F205" s="892"/>
      <c r="G205" s="322"/>
      <c r="H205" s="323"/>
      <c r="I205" s="323"/>
      <c r="J205" s="323"/>
      <c r="K205" s="324"/>
      <c r="L205" s="325"/>
      <c r="M205" s="326"/>
      <c r="N205" s="326"/>
      <c r="O205" s="326"/>
      <c r="P205" s="326"/>
      <c r="Q205" s="326"/>
      <c r="R205" s="326"/>
      <c r="S205" s="326"/>
      <c r="T205" s="326"/>
      <c r="U205" s="326"/>
      <c r="V205" s="326"/>
      <c r="W205" s="326"/>
      <c r="X205" s="327"/>
      <c r="Y205" s="328"/>
      <c r="Z205" s="329"/>
      <c r="AA205" s="329"/>
      <c r="AB205" s="330"/>
      <c r="AC205" s="322"/>
      <c r="AD205" s="323"/>
      <c r="AE205" s="323"/>
      <c r="AF205" s="323"/>
      <c r="AG205" s="324"/>
      <c r="AH205" s="325"/>
      <c r="AI205" s="326"/>
      <c r="AJ205" s="326"/>
      <c r="AK205" s="326"/>
      <c r="AL205" s="326"/>
      <c r="AM205" s="326"/>
      <c r="AN205" s="326"/>
      <c r="AO205" s="326"/>
      <c r="AP205" s="326"/>
      <c r="AQ205" s="326"/>
      <c r="AR205" s="326"/>
      <c r="AS205" s="326"/>
      <c r="AT205" s="327"/>
      <c r="AU205" s="328"/>
      <c r="AV205" s="329"/>
      <c r="AW205" s="329"/>
      <c r="AX205" s="331"/>
      <c r="AY205" s="63">
        <f t="shared" si="15"/>
        <v>0</v>
      </c>
    </row>
    <row r="206" spans="1:51" ht="24.75" customHeight="1" x14ac:dyDescent="0.15">
      <c r="A206" s="890"/>
      <c r="B206" s="891"/>
      <c r="C206" s="891"/>
      <c r="D206" s="891"/>
      <c r="E206" s="891"/>
      <c r="F206" s="892"/>
      <c r="G206" s="322"/>
      <c r="H206" s="323"/>
      <c r="I206" s="323"/>
      <c r="J206" s="323"/>
      <c r="K206" s="324"/>
      <c r="L206" s="325"/>
      <c r="M206" s="326"/>
      <c r="N206" s="326"/>
      <c r="O206" s="326"/>
      <c r="P206" s="326"/>
      <c r="Q206" s="326"/>
      <c r="R206" s="326"/>
      <c r="S206" s="326"/>
      <c r="T206" s="326"/>
      <c r="U206" s="326"/>
      <c r="V206" s="326"/>
      <c r="W206" s="326"/>
      <c r="X206" s="327"/>
      <c r="Y206" s="328"/>
      <c r="Z206" s="329"/>
      <c r="AA206" s="329"/>
      <c r="AB206" s="330"/>
      <c r="AC206" s="322"/>
      <c r="AD206" s="323"/>
      <c r="AE206" s="323"/>
      <c r="AF206" s="323"/>
      <c r="AG206" s="324"/>
      <c r="AH206" s="325"/>
      <c r="AI206" s="326"/>
      <c r="AJ206" s="326"/>
      <c r="AK206" s="326"/>
      <c r="AL206" s="326"/>
      <c r="AM206" s="326"/>
      <c r="AN206" s="326"/>
      <c r="AO206" s="326"/>
      <c r="AP206" s="326"/>
      <c r="AQ206" s="326"/>
      <c r="AR206" s="326"/>
      <c r="AS206" s="326"/>
      <c r="AT206" s="327"/>
      <c r="AU206" s="328"/>
      <c r="AV206" s="329"/>
      <c r="AW206" s="329"/>
      <c r="AX206" s="331"/>
      <c r="AY206" s="63">
        <f t="shared" si="15"/>
        <v>0</v>
      </c>
    </row>
    <row r="207" spans="1:51" ht="24.75" customHeight="1" x14ac:dyDescent="0.15">
      <c r="A207" s="890"/>
      <c r="B207" s="891"/>
      <c r="C207" s="891"/>
      <c r="D207" s="891"/>
      <c r="E207" s="891"/>
      <c r="F207" s="892"/>
      <c r="G207" s="322"/>
      <c r="H207" s="323"/>
      <c r="I207" s="323"/>
      <c r="J207" s="323"/>
      <c r="K207" s="324"/>
      <c r="L207" s="325"/>
      <c r="M207" s="326"/>
      <c r="N207" s="326"/>
      <c r="O207" s="326"/>
      <c r="P207" s="326"/>
      <c r="Q207" s="326"/>
      <c r="R207" s="326"/>
      <c r="S207" s="326"/>
      <c r="T207" s="326"/>
      <c r="U207" s="326"/>
      <c r="V207" s="326"/>
      <c r="W207" s="326"/>
      <c r="X207" s="327"/>
      <c r="Y207" s="328"/>
      <c r="Z207" s="329"/>
      <c r="AA207" s="329"/>
      <c r="AB207" s="330"/>
      <c r="AC207" s="322"/>
      <c r="AD207" s="323"/>
      <c r="AE207" s="323"/>
      <c r="AF207" s="323"/>
      <c r="AG207" s="324"/>
      <c r="AH207" s="325"/>
      <c r="AI207" s="326"/>
      <c r="AJ207" s="326"/>
      <c r="AK207" s="326"/>
      <c r="AL207" s="326"/>
      <c r="AM207" s="326"/>
      <c r="AN207" s="326"/>
      <c r="AO207" s="326"/>
      <c r="AP207" s="326"/>
      <c r="AQ207" s="326"/>
      <c r="AR207" s="326"/>
      <c r="AS207" s="326"/>
      <c r="AT207" s="327"/>
      <c r="AU207" s="328"/>
      <c r="AV207" s="329"/>
      <c r="AW207" s="329"/>
      <c r="AX207" s="331"/>
      <c r="AY207" s="63">
        <f t="shared" si="15"/>
        <v>0</v>
      </c>
    </row>
    <row r="208" spans="1:51" ht="24.75" customHeight="1" x14ac:dyDescent="0.15">
      <c r="A208" s="890"/>
      <c r="B208" s="891"/>
      <c r="C208" s="891"/>
      <c r="D208" s="891"/>
      <c r="E208" s="891"/>
      <c r="F208" s="892"/>
      <c r="G208" s="322"/>
      <c r="H208" s="323"/>
      <c r="I208" s="323"/>
      <c r="J208" s="323"/>
      <c r="K208" s="324"/>
      <c r="L208" s="325"/>
      <c r="M208" s="326"/>
      <c r="N208" s="326"/>
      <c r="O208" s="326"/>
      <c r="P208" s="326"/>
      <c r="Q208" s="326"/>
      <c r="R208" s="326"/>
      <c r="S208" s="326"/>
      <c r="T208" s="326"/>
      <c r="U208" s="326"/>
      <c r="V208" s="326"/>
      <c r="W208" s="326"/>
      <c r="X208" s="327"/>
      <c r="Y208" s="328"/>
      <c r="Z208" s="329"/>
      <c r="AA208" s="329"/>
      <c r="AB208" s="330"/>
      <c r="AC208" s="322"/>
      <c r="AD208" s="323"/>
      <c r="AE208" s="323"/>
      <c r="AF208" s="323"/>
      <c r="AG208" s="324"/>
      <c r="AH208" s="325"/>
      <c r="AI208" s="326"/>
      <c r="AJ208" s="326"/>
      <c r="AK208" s="326"/>
      <c r="AL208" s="326"/>
      <c r="AM208" s="326"/>
      <c r="AN208" s="326"/>
      <c r="AO208" s="326"/>
      <c r="AP208" s="326"/>
      <c r="AQ208" s="326"/>
      <c r="AR208" s="326"/>
      <c r="AS208" s="326"/>
      <c r="AT208" s="327"/>
      <c r="AU208" s="328"/>
      <c r="AV208" s="329"/>
      <c r="AW208" s="329"/>
      <c r="AX208" s="331"/>
      <c r="AY208" s="63">
        <f t="shared" si="15"/>
        <v>0</v>
      </c>
    </row>
    <row r="209" spans="1:51" ht="24.75" customHeight="1" x14ac:dyDescent="0.15">
      <c r="A209" s="890"/>
      <c r="B209" s="891"/>
      <c r="C209" s="891"/>
      <c r="D209" s="891"/>
      <c r="E209" s="891"/>
      <c r="F209" s="892"/>
      <c r="G209" s="322"/>
      <c r="H209" s="323"/>
      <c r="I209" s="323"/>
      <c r="J209" s="323"/>
      <c r="K209" s="324"/>
      <c r="L209" s="325"/>
      <c r="M209" s="326"/>
      <c r="N209" s="326"/>
      <c r="O209" s="326"/>
      <c r="P209" s="326"/>
      <c r="Q209" s="326"/>
      <c r="R209" s="326"/>
      <c r="S209" s="326"/>
      <c r="T209" s="326"/>
      <c r="U209" s="326"/>
      <c r="V209" s="326"/>
      <c r="W209" s="326"/>
      <c r="X209" s="327"/>
      <c r="Y209" s="328"/>
      <c r="Z209" s="329"/>
      <c r="AA209" s="329"/>
      <c r="AB209" s="330"/>
      <c r="AC209" s="322"/>
      <c r="AD209" s="323"/>
      <c r="AE209" s="323"/>
      <c r="AF209" s="323"/>
      <c r="AG209" s="324"/>
      <c r="AH209" s="325"/>
      <c r="AI209" s="326"/>
      <c r="AJ209" s="326"/>
      <c r="AK209" s="326"/>
      <c r="AL209" s="326"/>
      <c r="AM209" s="326"/>
      <c r="AN209" s="326"/>
      <c r="AO209" s="326"/>
      <c r="AP209" s="326"/>
      <c r="AQ209" s="326"/>
      <c r="AR209" s="326"/>
      <c r="AS209" s="326"/>
      <c r="AT209" s="327"/>
      <c r="AU209" s="328"/>
      <c r="AV209" s="329"/>
      <c r="AW209" s="329"/>
      <c r="AX209" s="331"/>
      <c r="AY209" s="63">
        <f t="shared" si="15"/>
        <v>0</v>
      </c>
    </row>
    <row r="210" spans="1:51" ht="24.75" customHeight="1" x14ac:dyDescent="0.15">
      <c r="A210" s="890"/>
      <c r="B210" s="891"/>
      <c r="C210" s="891"/>
      <c r="D210" s="891"/>
      <c r="E210" s="891"/>
      <c r="F210" s="892"/>
      <c r="G210" s="322"/>
      <c r="H210" s="323"/>
      <c r="I210" s="323"/>
      <c r="J210" s="323"/>
      <c r="K210" s="324"/>
      <c r="L210" s="325"/>
      <c r="M210" s="326"/>
      <c r="N210" s="326"/>
      <c r="O210" s="326"/>
      <c r="P210" s="326"/>
      <c r="Q210" s="326"/>
      <c r="R210" s="326"/>
      <c r="S210" s="326"/>
      <c r="T210" s="326"/>
      <c r="U210" s="326"/>
      <c r="V210" s="326"/>
      <c r="W210" s="326"/>
      <c r="X210" s="327"/>
      <c r="Y210" s="328"/>
      <c r="Z210" s="329"/>
      <c r="AA210" s="329"/>
      <c r="AB210" s="330"/>
      <c r="AC210" s="322"/>
      <c r="AD210" s="323"/>
      <c r="AE210" s="323"/>
      <c r="AF210" s="323"/>
      <c r="AG210" s="324"/>
      <c r="AH210" s="325"/>
      <c r="AI210" s="326"/>
      <c r="AJ210" s="326"/>
      <c r="AK210" s="326"/>
      <c r="AL210" s="326"/>
      <c r="AM210" s="326"/>
      <c r="AN210" s="326"/>
      <c r="AO210" s="326"/>
      <c r="AP210" s="326"/>
      <c r="AQ210" s="326"/>
      <c r="AR210" s="326"/>
      <c r="AS210" s="326"/>
      <c r="AT210" s="327"/>
      <c r="AU210" s="328"/>
      <c r="AV210" s="329"/>
      <c r="AW210" s="329"/>
      <c r="AX210" s="331"/>
      <c r="AY210" s="63">
        <f t="shared" si="15"/>
        <v>0</v>
      </c>
    </row>
    <row r="211" spans="1:51" ht="24.75" customHeight="1" x14ac:dyDescent="0.15">
      <c r="A211" s="890"/>
      <c r="B211" s="891"/>
      <c r="C211" s="891"/>
      <c r="D211" s="891"/>
      <c r="E211" s="891"/>
      <c r="F211" s="892"/>
      <c r="G211" s="322"/>
      <c r="H211" s="323"/>
      <c r="I211" s="323"/>
      <c r="J211" s="323"/>
      <c r="K211" s="324"/>
      <c r="L211" s="325"/>
      <c r="M211" s="326"/>
      <c r="N211" s="326"/>
      <c r="O211" s="326"/>
      <c r="P211" s="326"/>
      <c r="Q211" s="326"/>
      <c r="R211" s="326"/>
      <c r="S211" s="326"/>
      <c r="T211" s="326"/>
      <c r="U211" s="326"/>
      <c r="V211" s="326"/>
      <c r="W211" s="326"/>
      <c r="X211" s="327"/>
      <c r="Y211" s="328"/>
      <c r="Z211" s="329"/>
      <c r="AA211" s="329"/>
      <c r="AB211" s="330"/>
      <c r="AC211" s="322"/>
      <c r="AD211" s="323"/>
      <c r="AE211" s="323"/>
      <c r="AF211" s="323"/>
      <c r="AG211" s="324"/>
      <c r="AH211" s="325"/>
      <c r="AI211" s="326"/>
      <c r="AJ211" s="326"/>
      <c r="AK211" s="326"/>
      <c r="AL211" s="326"/>
      <c r="AM211" s="326"/>
      <c r="AN211" s="326"/>
      <c r="AO211" s="326"/>
      <c r="AP211" s="326"/>
      <c r="AQ211" s="326"/>
      <c r="AR211" s="326"/>
      <c r="AS211" s="326"/>
      <c r="AT211" s="327"/>
      <c r="AU211" s="328"/>
      <c r="AV211" s="329"/>
      <c r="AW211" s="329"/>
      <c r="AX211" s="331"/>
      <c r="AY211" s="63">
        <f t="shared" si="15"/>
        <v>0</v>
      </c>
    </row>
    <row r="212" spans="1:51" ht="24.75" customHeight="1" thickBot="1" x14ac:dyDescent="0.2">
      <c r="A212" s="893"/>
      <c r="B212" s="894"/>
      <c r="C212" s="894"/>
      <c r="D212" s="894"/>
      <c r="E212" s="894"/>
      <c r="F212" s="895"/>
      <c r="G212" s="898" t="s">
        <v>16</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16</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c r="AY212" s="63">
        <f t="shared" si="15"/>
        <v>0</v>
      </c>
    </row>
    <row r="213" spans="1:51" s="66" customFormat="1" ht="24.75" customHeight="1" thickBot="1" x14ac:dyDescent="0.2"/>
    <row r="214" spans="1:51" ht="30" customHeight="1" x14ac:dyDescent="0.15">
      <c r="A214" s="907" t="s">
        <v>18</v>
      </c>
      <c r="B214" s="908"/>
      <c r="C214" s="908"/>
      <c r="D214" s="908"/>
      <c r="E214" s="908"/>
      <c r="F214" s="909"/>
      <c r="G214" s="347" t="s">
        <v>253</v>
      </c>
      <c r="H214" s="348"/>
      <c r="I214" s="348"/>
      <c r="J214" s="348"/>
      <c r="K214" s="348"/>
      <c r="L214" s="348"/>
      <c r="M214" s="348"/>
      <c r="N214" s="348"/>
      <c r="O214" s="348"/>
      <c r="P214" s="348"/>
      <c r="Q214" s="348"/>
      <c r="R214" s="348"/>
      <c r="S214" s="348"/>
      <c r="T214" s="348"/>
      <c r="U214" s="348"/>
      <c r="V214" s="348"/>
      <c r="W214" s="348"/>
      <c r="X214" s="348"/>
      <c r="Y214" s="348"/>
      <c r="Z214" s="348"/>
      <c r="AA214" s="348"/>
      <c r="AB214" s="349"/>
      <c r="AC214" s="347" t="s">
        <v>254</v>
      </c>
      <c r="AD214" s="348"/>
      <c r="AE214" s="348"/>
      <c r="AF214" s="348"/>
      <c r="AG214" s="348"/>
      <c r="AH214" s="348"/>
      <c r="AI214" s="348"/>
      <c r="AJ214" s="348"/>
      <c r="AK214" s="348"/>
      <c r="AL214" s="348"/>
      <c r="AM214" s="348"/>
      <c r="AN214" s="348"/>
      <c r="AO214" s="348"/>
      <c r="AP214" s="348"/>
      <c r="AQ214" s="348"/>
      <c r="AR214" s="348"/>
      <c r="AS214" s="348"/>
      <c r="AT214" s="348"/>
      <c r="AU214" s="348"/>
      <c r="AV214" s="348"/>
      <c r="AW214" s="348"/>
      <c r="AX214" s="350"/>
      <c r="AY214" s="63">
        <f>COUNTA($G$216,$AC$216)</f>
        <v>0</v>
      </c>
    </row>
    <row r="215" spans="1:51" ht="24.75" customHeight="1" x14ac:dyDescent="0.15">
      <c r="A215" s="890"/>
      <c r="B215" s="891"/>
      <c r="C215" s="891"/>
      <c r="D215" s="891"/>
      <c r="E215" s="891"/>
      <c r="F215" s="892"/>
      <c r="G215" s="351" t="s">
        <v>13</v>
      </c>
      <c r="H215" s="352"/>
      <c r="I215" s="352"/>
      <c r="J215" s="352"/>
      <c r="K215" s="352"/>
      <c r="L215" s="353" t="s">
        <v>14</v>
      </c>
      <c r="M215" s="352"/>
      <c r="N215" s="352"/>
      <c r="O215" s="352"/>
      <c r="P215" s="352"/>
      <c r="Q215" s="352"/>
      <c r="R215" s="352"/>
      <c r="S215" s="352"/>
      <c r="T215" s="352"/>
      <c r="U215" s="352"/>
      <c r="V215" s="352"/>
      <c r="W215" s="352"/>
      <c r="X215" s="354"/>
      <c r="Y215" s="355" t="s">
        <v>15</v>
      </c>
      <c r="Z215" s="356"/>
      <c r="AA215" s="356"/>
      <c r="AB215" s="357"/>
      <c r="AC215" s="351" t="s">
        <v>13</v>
      </c>
      <c r="AD215" s="352"/>
      <c r="AE215" s="352"/>
      <c r="AF215" s="352"/>
      <c r="AG215" s="352"/>
      <c r="AH215" s="353" t="s">
        <v>14</v>
      </c>
      <c r="AI215" s="352"/>
      <c r="AJ215" s="352"/>
      <c r="AK215" s="352"/>
      <c r="AL215" s="352"/>
      <c r="AM215" s="352"/>
      <c r="AN215" s="352"/>
      <c r="AO215" s="352"/>
      <c r="AP215" s="352"/>
      <c r="AQ215" s="352"/>
      <c r="AR215" s="352"/>
      <c r="AS215" s="352"/>
      <c r="AT215" s="354"/>
      <c r="AU215" s="355" t="s">
        <v>15</v>
      </c>
      <c r="AV215" s="356"/>
      <c r="AW215" s="356"/>
      <c r="AX215" s="358"/>
      <c r="AY215" s="63">
        <f>$AY$214</f>
        <v>0</v>
      </c>
    </row>
    <row r="216" spans="1:51" ht="24.75" customHeight="1" x14ac:dyDescent="0.15">
      <c r="A216" s="890"/>
      <c r="B216" s="891"/>
      <c r="C216" s="891"/>
      <c r="D216" s="891"/>
      <c r="E216" s="891"/>
      <c r="F216" s="892"/>
      <c r="G216" s="337"/>
      <c r="H216" s="338"/>
      <c r="I216" s="338"/>
      <c r="J216" s="338"/>
      <c r="K216" s="339"/>
      <c r="L216" s="340"/>
      <c r="M216" s="341"/>
      <c r="N216" s="341"/>
      <c r="O216" s="341"/>
      <c r="P216" s="341"/>
      <c r="Q216" s="341"/>
      <c r="R216" s="341"/>
      <c r="S216" s="341"/>
      <c r="T216" s="341"/>
      <c r="U216" s="341"/>
      <c r="V216" s="341"/>
      <c r="W216" s="341"/>
      <c r="X216" s="342"/>
      <c r="Y216" s="343"/>
      <c r="Z216" s="344"/>
      <c r="AA216" s="344"/>
      <c r="AB216" s="345"/>
      <c r="AC216" s="337"/>
      <c r="AD216" s="338"/>
      <c r="AE216" s="338"/>
      <c r="AF216" s="338"/>
      <c r="AG216" s="339"/>
      <c r="AH216" s="340"/>
      <c r="AI216" s="341"/>
      <c r="AJ216" s="341"/>
      <c r="AK216" s="341"/>
      <c r="AL216" s="341"/>
      <c r="AM216" s="341"/>
      <c r="AN216" s="341"/>
      <c r="AO216" s="341"/>
      <c r="AP216" s="341"/>
      <c r="AQ216" s="341"/>
      <c r="AR216" s="341"/>
      <c r="AS216" s="341"/>
      <c r="AT216" s="342"/>
      <c r="AU216" s="343"/>
      <c r="AV216" s="344"/>
      <c r="AW216" s="344"/>
      <c r="AX216" s="346"/>
      <c r="AY216" s="63">
        <f t="shared" ref="AY216:AY226" si="16">$AY$214</f>
        <v>0</v>
      </c>
    </row>
    <row r="217" spans="1:51" ht="24.75" customHeight="1" x14ac:dyDescent="0.15">
      <c r="A217" s="890"/>
      <c r="B217" s="891"/>
      <c r="C217" s="891"/>
      <c r="D217" s="891"/>
      <c r="E217" s="891"/>
      <c r="F217" s="892"/>
      <c r="G217" s="322"/>
      <c r="H217" s="323"/>
      <c r="I217" s="323"/>
      <c r="J217" s="323"/>
      <c r="K217" s="324"/>
      <c r="L217" s="325"/>
      <c r="M217" s="326"/>
      <c r="N217" s="326"/>
      <c r="O217" s="326"/>
      <c r="P217" s="326"/>
      <c r="Q217" s="326"/>
      <c r="R217" s="326"/>
      <c r="S217" s="326"/>
      <c r="T217" s="326"/>
      <c r="U217" s="326"/>
      <c r="V217" s="326"/>
      <c r="W217" s="326"/>
      <c r="X217" s="327"/>
      <c r="Y217" s="328"/>
      <c r="Z217" s="329"/>
      <c r="AA217" s="329"/>
      <c r="AB217" s="330"/>
      <c r="AC217" s="322"/>
      <c r="AD217" s="323"/>
      <c r="AE217" s="323"/>
      <c r="AF217" s="323"/>
      <c r="AG217" s="324"/>
      <c r="AH217" s="325"/>
      <c r="AI217" s="326"/>
      <c r="AJ217" s="326"/>
      <c r="AK217" s="326"/>
      <c r="AL217" s="326"/>
      <c r="AM217" s="326"/>
      <c r="AN217" s="326"/>
      <c r="AO217" s="326"/>
      <c r="AP217" s="326"/>
      <c r="AQ217" s="326"/>
      <c r="AR217" s="326"/>
      <c r="AS217" s="326"/>
      <c r="AT217" s="327"/>
      <c r="AU217" s="328"/>
      <c r="AV217" s="329"/>
      <c r="AW217" s="329"/>
      <c r="AX217" s="331"/>
      <c r="AY217" s="63">
        <f t="shared" si="16"/>
        <v>0</v>
      </c>
    </row>
    <row r="218" spans="1:51" ht="24.75" customHeight="1" x14ac:dyDescent="0.15">
      <c r="A218" s="890"/>
      <c r="B218" s="891"/>
      <c r="C218" s="891"/>
      <c r="D218" s="891"/>
      <c r="E218" s="891"/>
      <c r="F218" s="892"/>
      <c r="G218" s="322"/>
      <c r="H218" s="323"/>
      <c r="I218" s="323"/>
      <c r="J218" s="323"/>
      <c r="K218" s="324"/>
      <c r="L218" s="325"/>
      <c r="M218" s="326"/>
      <c r="N218" s="326"/>
      <c r="O218" s="326"/>
      <c r="P218" s="326"/>
      <c r="Q218" s="326"/>
      <c r="R218" s="326"/>
      <c r="S218" s="326"/>
      <c r="T218" s="326"/>
      <c r="U218" s="326"/>
      <c r="V218" s="326"/>
      <c r="W218" s="326"/>
      <c r="X218" s="327"/>
      <c r="Y218" s="328"/>
      <c r="Z218" s="329"/>
      <c r="AA218" s="329"/>
      <c r="AB218" s="330"/>
      <c r="AC218" s="322"/>
      <c r="AD218" s="323"/>
      <c r="AE218" s="323"/>
      <c r="AF218" s="323"/>
      <c r="AG218" s="324"/>
      <c r="AH218" s="325"/>
      <c r="AI218" s="326"/>
      <c r="AJ218" s="326"/>
      <c r="AK218" s="326"/>
      <c r="AL218" s="326"/>
      <c r="AM218" s="326"/>
      <c r="AN218" s="326"/>
      <c r="AO218" s="326"/>
      <c r="AP218" s="326"/>
      <c r="AQ218" s="326"/>
      <c r="AR218" s="326"/>
      <c r="AS218" s="326"/>
      <c r="AT218" s="327"/>
      <c r="AU218" s="328"/>
      <c r="AV218" s="329"/>
      <c r="AW218" s="329"/>
      <c r="AX218" s="331"/>
      <c r="AY218" s="63">
        <f t="shared" si="16"/>
        <v>0</v>
      </c>
    </row>
    <row r="219" spans="1:51" ht="24.75" customHeight="1" x14ac:dyDescent="0.15">
      <c r="A219" s="890"/>
      <c r="B219" s="891"/>
      <c r="C219" s="891"/>
      <c r="D219" s="891"/>
      <c r="E219" s="891"/>
      <c r="F219" s="892"/>
      <c r="G219" s="322"/>
      <c r="H219" s="323"/>
      <c r="I219" s="323"/>
      <c r="J219" s="323"/>
      <c r="K219" s="324"/>
      <c r="L219" s="325"/>
      <c r="M219" s="326"/>
      <c r="N219" s="326"/>
      <c r="O219" s="326"/>
      <c r="P219" s="326"/>
      <c r="Q219" s="326"/>
      <c r="R219" s="326"/>
      <c r="S219" s="326"/>
      <c r="T219" s="326"/>
      <c r="U219" s="326"/>
      <c r="V219" s="326"/>
      <c r="W219" s="326"/>
      <c r="X219" s="327"/>
      <c r="Y219" s="328"/>
      <c r="Z219" s="329"/>
      <c r="AA219" s="329"/>
      <c r="AB219" s="330"/>
      <c r="AC219" s="322"/>
      <c r="AD219" s="323"/>
      <c r="AE219" s="323"/>
      <c r="AF219" s="323"/>
      <c r="AG219" s="324"/>
      <c r="AH219" s="325"/>
      <c r="AI219" s="326"/>
      <c r="AJ219" s="326"/>
      <c r="AK219" s="326"/>
      <c r="AL219" s="326"/>
      <c r="AM219" s="326"/>
      <c r="AN219" s="326"/>
      <c r="AO219" s="326"/>
      <c r="AP219" s="326"/>
      <c r="AQ219" s="326"/>
      <c r="AR219" s="326"/>
      <c r="AS219" s="326"/>
      <c r="AT219" s="327"/>
      <c r="AU219" s="328"/>
      <c r="AV219" s="329"/>
      <c r="AW219" s="329"/>
      <c r="AX219" s="331"/>
      <c r="AY219" s="63">
        <f t="shared" si="16"/>
        <v>0</v>
      </c>
    </row>
    <row r="220" spans="1:51" ht="24.75" customHeight="1" x14ac:dyDescent="0.15">
      <c r="A220" s="890"/>
      <c r="B220" s="891"/>
      <c r="C220" s="891"/>
      <c r="D220" s="891"/>
      <c r="E220" s="891"/>
      <c r="F220" s="892"/>
      <c r="G220" s="322"/>
      <c r="H220" s="323"/>
      <c r="I220" s="323"/>
      <c r="J220" s="323"/>
      <c r="K220" s="324"/>
      <c r="L220" s="325"/>
      <c r="M220" s="326"/>
      <c r="N220" s="326"/>
      <c r="O220" s="326"/>
      <c r="P220" s="326"/>
      <c r="Q220" s="326"/>
      <c r="R220" s="326"/>
      <c r="S220" s="326"/>
      <c r="T220" s="326"/>
      <c r="U220" s="326"/>
      <c r="V220" s="326"/>
      <c r="W220" s="326"/>
      <c r="X220" s="327"/>
      <c r="Y220" s="328"/>
      <c r="Z220" s="329"/>
      <c r="AA220" s="329"/>
      <c r="AB220" s="330"/>
      <c r="AC220" s="322"/>
      <c r="AD220" s="323"/>
      <c r="AE220" s="323"/>
      <c r="AF220" s="323"/>
      <c r="AG220" s="324"/>
      <c r="AH220" s="325"/>
      <c r="AI220" s="326"/>
      <c r="AJ220" s="326"/>
      <c r="AK220" s="326"/>
      <c r="AL220" s="326"/>
      <c r="AM220" s="326"/>
      <c r="AN220" s="326"/>
      <c r="AO220" s="326"/>
      <c r="AP220" s="326"/>
      <c r="AQ220" s="326"/>
      <c r="AR220" s="326"/>
      <c r="AS220" s="326"/>
      <c r="AT220" s="327"/>
      <c r="AU220" s="328"/>
      <c r="AV220" s="329"/>
      <c r="AW220" s="329"/>
      <c r="AX220" s="331"/>
      <c r="AY220" s="63">
        <f t="shared" si="16"/>
        <v>0</v>
      </c>
    </row>
    <row r="221" spans="1:51" ht="24.75" customHeight="1" x14ac:dyDescent="0.15">
      <c r="A221" s="890"/>
      <c r="B221" s="891"/>
      <c r="C221" s="891"/>
      <c r="D221" s="891"/>
      <c r="E221" s="891"/>
      <c r="F221" s="892"/>
      <c r="G221" s="322"/>
      <c r="H221" s="323"/>
      <c r="I221" s="323"/>
      <c r="J221" s="323"/>
      <c r="K221" s="324"/>
      <c r="L221" s="325"/>
      <c r="M221" s="326"/>
      <c r="N221" s="326"/>
      <c r="O221" s="326"/>
      <c r="P221" s="326"/>
      <c r="Q221" s="326"/>
      <c r="R221" s="326"/>
      <c r="S221" s="326"/>
      <c r="T221" s="326"/>
      <c r="U221" s="326"/>
      <c r="V221" s="326"/>
      <c r="W221" s="326"/>
      <c r="X221" s="327"/>
      <c r="Y221" s="328"/>
      <c r="Z221" s="329"/>
      <c r="AA221" s="329"/>
      <c r="AB221" s="330"/>
      <c r="AC221" s="322"/>
      <c r="AD221" s="323"/>
      <c r="AE221" s="323"/>
      <c r="AF221" s="323"/>
      <c r="AG221" s="324"/>
      <c r="AH221" s="325"/>
      <c r="AI221" s="326"/>
      <c r="AJ221" s="326"/>
      <c r="AK221" s="326"/>
      <c r="AL221" s="326"/>
      <c r="AM221" s="326"/>
      <c r="AN221" s="326"/>
      <c r="AO221" s="326"/>
      <c r="AP221" s="326"/>
      <c r="AQ221" s="326"/>
      <c r="AR221" s="326"/>
      <c r="AS221" s="326"/>
      <c r="AT221" s="327"/>
      <c r="AU221" s="328"/>
      <c r="AV221" s="329"/>
      <c r="AW221" s="329"/>
      <c r="AX221" s="331"/>
      <c r="AY221" s="63">
        <f t="shared" si="16"/>
        <v>0</v>
      </c>
    </row>
    <row r="222" spans="1:51" ht="24.75" customHeight="1" x14ac:dyDescent="0.15">
      <c r="A222" s="890"/>
      <c r="B222" s="891"/>
      <c r="C222" s="891"/>
      <c r="D222" s="891"/>
      <c r="E222" s="891"/>
      <c r="F222" s="892"/>
      <c r="G222" s="322"/>
      <c r="H222" s="323"/>
      <c r="I222" s="323"/>
      <c r="J222" s="323"/>
      <c r="K222" s="324"/>
      <c r="L222" s="325"/>
      <c r="M222" s="326"/>
      <c r="N222" s="326"/>
      <c r="O222" s="326"/>
      <c r="P222" s="326"/>
      <c r="Q222" s="326"/>
      <c r="R222" s="326"/>
      <c r="S222" s="326"/>
      <c r="T222" s="326"/>
      <c r="U222" s="326"/>
      <c r="V222" s="326"/>
      <c r="W222" s="326"/>
      <c r="X222" s="327"/>
      <c r="Y222" s="328"/>
      <c r="Z222" s="329"/>
      <c r="AA222" s="329"/>
      <c r="AB222" s="330"/>
      <c r="AC222" s="322"/>
      <c r="AD222" s="323"/>
      <c r="AE222" s="323"/>
      <c r="AF222" s="323"/>
      <c r="AG222" s="324"/>
      <c r="AH222" s="325"/>
      <c r="AI222" s="326"/>
      <c r="AJ222" s="326"/>
      <c r="AK222" s="326"/>
      <c r="AL222" s="326"/>
      <c r="AM222" s="326"/>
      <c r="AN222" s="326"/>
      <c r="AO222" s="326"/>
      <c r="AP222" s="326"/>
      <c r="AQ222" s="326"/>
      <c r="AR222" s="326"/>
      <c r="AS222" s="326"/>
      <c r="AT222" s="327"/>
      <c r="AU222" s="328"/>
      <c r="AV222" s="329"/>
      <c r="AW222" s="329"/>
      <c r="AX222" s="331"/>
      <c r="AY222" s="63">
        <f t="shared" si="16"/>
        <v>0</v>
      </c>
    </row>
    <row r="223" spans="1:51" ht="24.75" customHeight="1" x14ac:dyDescent="0.15">
      <c r="A223" s="890"/>
      <c r="B223" s="891"/>
      <c r="C223" s="891"/>
      <c r="D223" s="891"/>
      <c r="E223" s="891"/>
      <c r="F223" s="892"/>
      <c r="G223" s="322"/>
      <c r="H223" s="323"/>
      <c r="I223" s="323"/>
      <c r="J223" s="323"/>
      <c r="K223" s="324"/>
      <c r="L223" s="325"/>
      <c r="M223" s="326"/>
      <c r="N223" s="326"/>
      <c r="O223" s="326"/>
      <c r="P223" s="326"/>
      <c r="Q223" s="326"/>
      <c r="R223" s="326"/>
      <c r="S223" s="326"/>
      <c r="T223" s="326"/>
      <c r="U223" s="326"/>
      <c r="V223" s="326"/>
      <c r="W223" s="326"/>
      <c r="X223" s="327"/>
      <c r="Y223" s="328"/>
      <c r="Z223" s="329"/>
      <c r="AA223" s="329"/>
      <c r="AB223" s="330"/>
      <c r="AC223" s="322"/>
      <c r="AD223" s="323"/>
      <c r="AE223" s="323"/>
      <c r="AF223" s="323"/>
      <c r="AG223" s="324"/>
      <c r="AH223" s="325"/>
      <c r="AI223" s="326"/>
      <c r="AJ223" s="326"/>
      <c r="AK223" s="326"/>
      <c r="AL223" s="326"/>
      <c r="AM223" s="326"/>
      <c r="AN223" s="326"/>
      <c r="AO223" s="326"/>
      <c r="AP223" s="326"/>
      <c r="AQ223" s="326"/>
      <c r="AR223" s="326"/>
      <c r="AS223" s="326"/>
      <c r="AT223" s="327"/>
      <c r="AU223" s="328"/>
      <c r="AV223" s="329"/>
      <c r="AW223" s="329"/>
      <c r="AX223" s="331"/>
      <c r="AY223" s="63">
        <f t="shared" si="16"/>
        <v>0</v>
      </c>
    </row>
    <row r="224" spans="1:51" ht="24.75" customHeight="1" x14ac:dyDescent="0.15">
      <c r="A224" s="890"/>
      <c r="B224" s="891"/>
      <c r="C224" s="891"/>
      <c r="D224" s="891"/>
      <c r="E224" s="891"/>
      <c r="F224" s="892"/>
      <c r="G224" s="322"/>
      <c r="H224" s="323"/>
      <c r="I224" s="323"/>
      <c r="J224" s="323"/>
      <c r="K224" s="324"/>
      <c r="L224" s="325"/>
      <c r="M224" s="326"/>
      <c r="N224" s="326"/>
      <c r="O224" s="326"/>
      <c r="P224" s="326"/>
      <c r="Q224" s="326"/>
      <c r="R224" s="326"/>
      <c r="S224" s="326"/>
      <c r="T224" s="326"/>
      <c r="U224" s="326"/>
      <c r="V224" s="326"/>
      <c r="W224" s="326"/>
      <c r="X224" s="327"/>
      <c r="Y224" s="328"/>
      <c r="Z224" s="329"/>
      <c r="AA224" s="329"/>
      <c r="AB224" s="330"/>
      <c r="AC224" s="322"/>
      <c r="AD224" s="323"/>
      <c r="AE224" s="323"/>
      <c r="AF224" s="323"/>
      <c r="AG224" s="324"/>
      <c r="AH224" s="325"/>
      <c r="AI224" s="326"/>
      <c r="AJ224" s="326"/>
      <c r="AK224" s="326"/>
      <c r="AL224" s="326"/>
      <c r="AM224" s="326"/>
      <c r="AN224" s="326"/>
      <c r="AO224" s="326"/>
      <c r="AP224" s="326"/>
      <c r="AQ224" s="326"/>
      <c r="AR224" s="326"/>
      <c r="AS224" s="326"/>
      <c r="AT224" s="327"/>
      <c r="AU224" s="328"/>
      <c r="AV224" s="329"/>
      <c r="AW224" s="329"/>
      <c r="AX224" s="331"/>
      <c r="AY224" s="63">
        <f t="shared" si="16"/>
        <v>0</v>
      </c>
    </row>
    <row r="225" spans="1:51" ht="24.75" customHeight="1" x14ac:dyDescent="0.15">
      <c r="A225" s="890"/>
      <c r="B225" s="891"/>
      <c r="C225" s="891"/>
      <c r="D225" s="891"/>
      <c r="E225" s="891"/>
      <c r="F225" s="892"/>
      <c r="G225" s="322"/>
      <c r="H225" s="323"/>
      <c r="I225" s="323"/>
      <c r="J225" s="323"/>
      <c r="K225" s="324"/>
      <c r="L225" s="325"/>
      <c r="M225" s="326"/>
      <c r="N225" s="326"/>
      <c r="O225" s="326"/>
      <c r="P225" s="326"/>
      <c r="Q225" s="326"/>
      <c r="R225" s="326"/>
      <c r="S225" s="326"/>
      <c r="T225" s="326"/>
      <c r="U225" s="326"/>
      <c r="V225" s="326"/>
      <c r="W225" s="326"/>
      <c r="X225" s="327"/>
      <c r="Y225" s="328"/>
      <c r="Z225" s="329"/>
      <c r="AA225" s="329"/>
      <c r="AB225" s="330"/>
      <c r="AC225" s="322"/>
      <c r="AD225" s="323"/>
      <c r="AE225" s="323"/>
      <c r="AF225" s="323"/>
      <c r="AG225" s="324"/>
      <c r="AH225" s="325"/>
      <c r="AI225" s="326"/>
      <c r="AJ225" s="326"/>
      <c r="AK225" s="326"/>
      <c r="AL225" s="326"/>
      <c r="AM225" s="326"/>
      <c r="AN225" s="326"/>
      <c r="AO225" s="326"/>
      <c r="AP225" s="326"/>
      <c r="AQ225" s="326"/>
      <c r="AR225" s="326"/>
      <c r="AS225" s="326"/>
      <c r="AT225" s="327"/>
      <c r="AU225" s="328"/>
      <c r="AV225" s="329"/>
      <c r="AW225" s="329"/>
      <c r="AX225" s="331"/>
      <c r="AY225" s="63">
        <f t="shared" si="16"/>
        <v>0</v>
      </c>
    </row>
    <row r="226" spans="1:51" ht="24.75" customHeight="1" thickBot="1" x14ac:dyDescent="0.2">
      <c r="A226" s="890"/>
      <c r="B226" s="891"/>
      <c r="C226" s="891"/>
      <c r="D226" s="891"/>
      <c r="E226" s="891"/>
      <c r="F226" s="892"/>
      <c r="G226" s="313" t="s">
        <v>16</v>
      </c>
      <c r="H226" s="314"/>
      <c r="I226" s="314"/>
      <c r="J226" s="314"/>
      <c r="K226" s="314"/>
      <c r="L226" s="315"/>
      <c r="M226" s="316"/>
      <c r="N226" s="316"/>
      <c r="O226" s="316"/>
      <c r="P226" s="316"/>
      <c r="Q226" s="316"/>
      <c r="R226" s="316"/>
      <c r="S226" s="316"/>
      <c r="T226" s="316"/>
      <c r="U226" s="316"/>
      <c r="V226" s="316"/>
      <c r="W226" s="316"/>
      <c r="X226" s="317"/>
      <c r="Y226" s="318">
        <f>SUM(Y216:AB225)</f>
        <v>0</v>
      </c>
      <c r="Z226" s="319"/>
      <c r="AA226" s="319"/>
      <c r="AB226" s="320"/>
      <c r="AC226" s="313" t="s">
        <v>16</v>
      </c>
      <c r="AD226" s="314"/>
      <c r="AE226" s="314"/>
      <c r="AF226" s="314"/>
      <c r="AG226" s="314"/>
      <c r="AH226" s="315"/>
      <c r="AI226" s="316"/>
      <c r="AJ226" s="316"/>
      <c r="AK226" s="316"/>
      <c r="AL226" s="316"/>
      <c r="AM226" s="316"/>
      <c r="AN226" s="316"/>
      <c r="AO226" s="316"/>
      <c r="AP226" s="316"/>
      <c r="AQ226" s="316"/>
      <c r="AR226" s="316"/>
      <c r="AS226" s="316"/>
      <c r="AT226" s="317"/>
      <c r="AU226" s="318">
        <f>SUM(AU216:AX225)</f>
        <v>0</v>
      </c>
      <c r="AV226" s="319"/>
      <c r="AW226" s="319"/>
      <c r="AX226" s="321"/>
      <c r="AY226" s="63">
        <f t="shared" si="16"/>
        <v>0</v>
      </c>
    </row>
    <row r="227" spans="1:51" ht="30" customHeight="1" x14ac:dyDescent="0.15">
      <c r="A227" s="890"/>
      <c r="B227" s="891"/>
      <c r="C227" s="891"/>
      <c r="D227" s="891"/>
      <c r="E227" s="891"/>
      <c r="F227" s="892"/>
      <c r="G227" s="347" t="s">
        <v>255</v>
      </c>
      <c r="H227" s="348"/>
      <c r="I227" s="348"/>
      <c r="J227" s="348"/>
      <c r="K227" s="348"/>
      <c r="L227" s="348"/>
      <c r="M227" s="348"/>
      <c r="N227" s="348"/>
      <c r="O227" s="348"/>
      <c r="P227" s="348"/>
      <c r="Q227" s="348"/>
      <c r="R227" s="348"/>
      <c r="S227" s="348"/>
      <c r="T227" s="348"/>
      <c r="U227" s="348"/>
      <c r="V227" s="348"/>
      <c r="W227" s="348"/>
      <c r="X227" s="348"/>
      <c r="Y227" s="348"/>
      <c r="Z227" s="348"/>
      <c r="AA227" s="348"/>
      <c r="AB227" s="349"/>
      <c r="AC227" s="347" t="s">
        <v>256</v>
      </c>
      <c r="AD227" s="348"/>
      <c r="AE227" s="348"/>
      <c r="AF227" s="348"/>
      <c r="AG227" s="348"/>
      <c r="AH227" s="348"/>
      <c r="AI227" s="348"/>
      <c r="AJ227" s="348"/>
      <c r="AK227" s="348"/>
      <c r="AL227" s="348"/>
      <c r="AM227" s="348"/>
      <c r="AN227" s="348"/>
      <c r="AO227" s="348"/>
      <c r="AP227" s="348"/>
      <c r="AQ227" s="348"/>
      <c r="AR227" s="348"/>
      <c r="AS227" s="348"/>
      <c r="AT227" s="348"/>
      <c r="AU227" s="348"/>
      <c r="AV227" s="348"/>
      <c r="AW227" s="348"/>
      <c r="AX227" s="350"/>
      <c r="AY227" s="63">
        <f>COUNTA($G$229,$AC$229)</f>
        <v>0</v>
      </c>
    </row>
    <row r="228" spans="1:51" ht="25.5" customHeight="1" x14ac:dyDescent="0.15">
      <c r="A228" s="890"/>
      <c r="B228" s="891"/>
      <c r="C228" s="891"/>
      <c r="D228" s="891"/>
      <c r="E228" s="891"/>
      <c r="F228" s="892"/>
      <c r="G228" s="351" t="s">
        <v>13</v>
      </c>
      <c r="H228" s="352"/>
      <c r="I228" s="352"/>
      <c r="J228" s="352"/>
      <c r="K228" s="352"/>
      <c r="L228" s="353" t="s">
        <v>14</v>
      </c>
      <c r="M228" s="352"/>
      <c r="N228" s="352"/>
      <c r="O228" s="352"/>
      <c r="P228" s="352"/>
      <c r="Q228" s="352"/>
      <c r="R228" s="352"/>
      <c r="S228" s="352"/>
      <c r="T228" s="352"/>
      <c r="U228" s="352"/>
      <c r="V228" s="352"/>
      <c r="W228" s="352"/>
      <c r="X228" s="354"/>
      <c r="Y228" s="355" t="s">
        <v>15</v>
      </c>
      <c r="Z228" s="356"/>
      <c r="AA228" s="356"/>
      <c r="AB228" s="357"/>
      <c r="AC228" s="351" t="s">
        <v>13</v>
      </c>
      <c r="AD228" s="352"/>
      <c r="AE228" s="352"/>
      <c r="AF228" s="352"/>
      <c r="AG228" s="352"/>
      <c r="AH228" s="353" t="s">
        <v>14</v>
      </c>
      <c r="AI228" s="352"/>
      <c r="AJ228" s="352"/>
      <c r="AK228" s="352"/>
      <c r="AL228" s="352"/>
      <c r="AM228" s="352"/>
      <c r="AN228" s="352"/>
      <c r="AO228" s="352"/>
      <c r="AP228" s="352"/>
      <c r="AQ228" s="352"/>
      <c r="AR228" s="352"/>
      <c r="AS228" s="352"/>
      <c r="AT228" s="354"/>
      <c r="AU228" s="355" t="s">
        <v>15</v>
      </c>
      <c r="AV228" s="356"/>
      <c r="AW228" s="356"/>
      <c r="AX228" s="358"/>
      <c r="AY228" s="63">
        <f>$AY$227</f>
        <v>0</v>
      </c>
    </row>
    <row r="229" spans="1:51" ht="24.75" customHeight="1" x14ac:dyDescent="0.15">
      <c r="A229" s="890"/>
      <c r="B229" s="891"/>
      <c r="C229" s="891"/>
      <c r="D229" s="891"/>
      <c r="E229" s="891"/>
      <c r="F229" s="892"/>
      <c r="G229" s="337"/>
      <c r="H229" s="338"/>
      <c r="I229" s="338"/>
      <c r="J229" s="338"/>
      <c r="K229" s="339"/>
      <c r="L229" s="340"/>
      <c r="M229" s="341"/>
      <c r="N229" s="341"/>
      <c r="O229" s="341"/>
      <c r="P229" s="341"/>
      <c r="Q229" s="341"/>
      <c r="R229" s="341"/>
      <c r="S229" s="341"/>
      <c r="T229" s="341"/>
      <c r="U229" s="341"/>
      <c r="V229" s="341"/>
      <c r="W229" s="341"/>
      <c r="X229" s="342"/>
      <c r="Y229" s="343"/>
      <c r="Z229" s="344"/>
      <c r="AA229" s="344"/>
      <c r="AB229" s="345"/>
      <c r="AC229" s="337"/>
      <c r="AD229" s="338"/>
      <c r="AE229" s="338"/>
      <c r="AF229" s="338"/>
      <c r="AG229" s="339"/>
      <c r="AH229" s="340"/>
      <c r="AI229" s="341"/>
      <c r="AJ229" s="341"/>
      <c r="AK229" s="341"/>
      <c r="AL229" s="341"/>
      <c r="AM229" s="341"/>
      <c r="AN229" s="341"/>
      <c r="AO229" s="341"/>
      <c r="AP229" s="341"/>
      <c r="AQ229" s="341"/>
      <c r="AR229" s="341"/>
      <c r="AS229" s="341"/>
      <c r="AT229" s="342"/>
      <c r="AU229" s="343"/>
      <c r="AV229" s="344"/>
      <c r="AW229" s="344"/>
      <c r="AX229" s="346"/>
      <c r="AY229" s="63">
        <f t="shared" ref="AY229:AY239" si="17">$AY$227</f>
        <v>0</v>
      </c>
    </row>
    <row r="230" spans="1:51" ht="24.75" customHeight="1" x14ac:dyDescent="0.15">
      <c r="A230" s="890"/>
      <c r="B230" s="891"/>
      <c r="C230" s="891"/>
      <c r="D230" s="891"/>
      <c r="E230" s="891"/>
      <c r="F230" s="892"/>
      <c r="G230" s="322"/>
      <c r="H230" s="323"/>
      <c r="I230" s="323"/>
      <c r="J230" s="323"/>
      <c r="K230" s="324"/>
      <c r="L230" s="325"/>
      <c r="M230" s="326"/>
      <c r="N230" s="326"/>
      <c r="O230" s="326"/>
      <c r="P230" s="326"/>
      <c r="Q230" s="326"/>
      <c r="R230" s="326"/>
      <c r="S230" s="326"/>
      <c r="T230" s="326"/>
      <c r="U230" s="326"/>
      <c r="V230" s="326"/>
      <c r="W230" s="326"/>
      <c r="X230" s="327"/>
      <c r="Y230" s="328"/>
      <c r="Z230" s="329"/>
      <c r="AA230" s="329"/>
      <c r="AB230" s="330"/>
      <c r="AC230" s="322"/>
      <c r="AD230" s="323"/>
      <c r="AE230" s="323"/>
      <c r="AF230" s="323"/>
      <c r="AG230" s="324"/>
      <c r="AH230" s="325"/>
      <c r="AI230" s="326"/>
      <c r="AJ230" s="326"/>
      <c r="AK230" s="326"/>
      <c r="AL230" s="326"/>
      <c r="AM230" s="326"/>
      <c r="AN230" s="326"/>
      <c r="AO230" s="326"/>
      <c r="AP230" s="326"/>
      <c r="AQ230" s="326"/>
      <c r="AR230" s="326"/>
      <c r="AS230" s="326"/>
      <c r="AT230" s="327"/>
      <c r="AU230" s="328"/>
      <c r="AV230" s="329"/>
      <c r="AW230" s="329"/>
      <c r="AX230" s="331"/>
      <c r="AY230" s="63">
        <f t="shared" si="17"/>
        <v>0</v>
      </c>
    </row>
    <row r="231" spans="1:51" ht="24.75" customHeight="1" x14ac:dyDescent="0.15">
      <c r="A231" s="890"/>
      <c r="B231" s="891"/>
      <c r="C231" s="891"/>
      <c r="D231" s="891"/>
      <c r="E231" s="891"/>
      <c r="F231" s="892"/>
      <c r="G231" s="322"/>
      <c r="H231" s="323"/>
      <c r="I231" s="323"/>
      <c r="J231" s="323"/>
      <c r="K231" s="324"/>
      <c r="L231" s="325"/>
      <c r="M231" s="326"/>
      <c r="N231" s="326"/>
      <c r="O231" s="326"/>
      <c r="P231" s="326"/>
      <c r="Q231" s="326"/>
      <c r="R231" s="326"/>
      <c r="S231" s="326"/>
      <c r="T231" s="326"/>
      <c r="U231" s="326"/>
      <c r="V231" s="326"/>
      <c r="W231" s="326"/>
      <c r="X231" s="327"/>
      <c r="Y231" s="328"/>
      <c r="Z231" s="329"/>
      <c r="AA231" s="329"/>
      <c r="AB231" s="330"/>
      <c r="AC231" s="322"/>
      <c r="AD231" s="323"/>
      <c r="AE231" s="323"/>
      <c r="AF231" s="323"/>
      <c r="AG231" s="324"/>
      <c r="AH231" s="325"/>
      <c r="AI231" s="326"/>
      <c r="AJ231" s="326"/>
      <c r="AK231" s="326"/>
      <c r="AL231" s="326"/>
      <c r="AM231" s="326"/>
      <c r="AN231" s="326"/>
      <c r="AO231" s="326"/>
      <c r="AP231" s="326"/>
      <c r="AQ231" s="326"/>
      <c r="AR231" s="326"/>
      <c r="AS231" s="326"/>
      <c r="AT231" s="327"/>
      <c r="AU231" s="328"/>
      <c r="AV231" s="329"/>
      <c r="AW231" s="329"/>
      <c r="AX231" s="331"/>
      <c r="AY231" s="63">
        <f t="shared" si="17"/>
        <v>0</v>
      </c>
    </row>
    <row r="232" spans="1:51" ht="24.75" customHeight="1" x14ac:dyDescent="0.15">
      <c r="A232" s="890"/>
      <c r="B232" s="891"/>
      <c r="C232" s="891"/>
      <c r="D232" s="891"/>
      <c r="E232" s="891"/>
      <c r="F232" s="892"/>
      <c r="G232" s="322"/>
      <c r="H232" s="323"/>
      <c r="I232" s="323"/>
      <c r="J232" s="323"/>
      <c r="K232" s="324"/>
      <c r="L232" s="325"/>
      <c r="M232" s="326"/>
      <c r="N232" s="326"/>
      <c r="O232" s="326"/>
      <c r="P232" s="326"/>
      <c r="Q232" s="326"/>
      <c r="R232" s="326"/>
      <c r="S232" s="326"/>
      <c r="T232" s="326"/>
      <c r="U232" s="326"/>
      <c r="V232" s="326"/>
      <c r="W232" s="326"/>
      <c r="X232" s="327"/>
      <c r="Y232" s="328"/>
      <c r="Z232" s="329"/>
      <c r="AA232" s="329"/>
      <c r="AB232" s="330"/>
      <c r="AC232" s="322"/>
      <c r="AD232" s="323"/>
      <c r="AE232" s="323"/>
      <c r="AF232" s="323"/>
      <c r="AG232" s="324"/>
      <c r="AH232" s="325"/>
      <c r="AI232" s="326"/>
      <c r="AJ232" s="326"/>
      <c r="AK232" s="326"/>
      <c r="AL232" s="326"/>
      <c r="AM232" s="326"/>
      <c r="AN232" s="326"/>
      <c r="AO232" s="326"/>
      <c r="AP232" s="326"/>
      <c r="AQ232" s="326"/>
      <c r="AR232" s="326"/>
      <c r="AS232" s="326"/>
      <c r="AT232" s="327"/>
      <c r="AU232" s="328"/>
      <c r="AV232" s="329"/>
      <c r="AW232" s="329"/>
      <c r="AX232" s="331"/>
      <c r="AY232" s="63">
        <f t="shared" si="17"/>
        <v>0</v>
      </c>
    </row>
    <row r="233" spans="1:51" ht="24.75" customHeight="1" x14ac:dyDescent="0.15">
      <c r="A233" s="890"/>
      <c r="B233" s="891"/>
      <c r="C233" s="891"/>
      <c r="D233" s="891"/>
      <c r="E233" s="891"/>
      <c r="F233" s="892"/>
      <c r="G233" s="322"/>
      <c r="H233" s="323"/>
      <c r="I233" s="323"/>
      <c r="J233" s="323"/>
      <c r="K233" s="324"/>
      <c r="L233" s="325"/>
      <c r="M233" s="326"/>
      <c r="N233" s="326"/>
      <c r="O233" s="326"/>
      <c r="P233" s="326"/>
      <c r="Q233" s="326"/>
      <c r="R233" s="326"/>
      <c r="S233" s="326"/>
      <c r="T233" s="326"/>
      <c r="U233" s="326"/>
      <c r="V233" s="326"/>
      <c r="W233" s="326"/>
      <c r="X233" s="327"/>
      <c r="Y233" s="328"/>
      <c r="Z233" s="329"/>
      <c r="AA233" s="329"/>
      <c r="AB233" s="330"/>
      <c r="AC233" s="322"/>
      <c r="AD233" s="323"/>
      <c r="AE233" s="323"/>
      <c r="AF233" s="323"/>
      <c r="AG233" s="324"/>
      <c r="AH233" s="325"/>
      <c r="AI233" s="326"/>
      <c r="AJ233" s="326"/>
      <c r="AK233" s="326"/>
      <c r="AL233" s="326"/>
      <c r="AM233" s="326"/>
      <c r="AN233" s="326"/>
      <c r="AO233" s="326"/>
      <c r="AP233" s="326"/>
      <c r="AQ233" s="326"/>
      <c r="AR233" s="326"/>
      <c r="AS233" s="326"/>
      <c r="AT233" s="327"/>
      <c r="AU233" s="328"/>
      <c r="AV233" s="329"/>
      <c r="AW233" s="329"/>
      <c r="AX233" s="331"/>
      <c r="AY233" s="63">
        <f t="shared" si="17"/>
        <v>0</v>
      </c>
    </row>
    <row r="234" spans="1:51" ht="24.75" customHeight="1" x14ac:dyDescent="0.15">
      <c r="A234" s="890"/>
      <c r="B234" s="891"/>
      <c r="C234" s="891"/>
      <c r="D234" s="891"/>
      <c r="E234" s="891"/>
      <c r="F234" s="892"/>
      <c r="G234" s="322"/>
      <c r="H234" s="323"/>
      <c r="I234" s="323"/>
      <c r="J234" s="323"/>
      <c r="K234" s="324"/>
      <c r="L234" s="325"/>
      <c r="M234" s="326"/>
      <c r="N234" s="326"/>
      <c r="O234" s="326"/>
      <c r="P234" s="326"/>
      <c r="Q234" s="326"/>
      <c r="R234" s="326"/>
      <c r="S234" s="326"/>
      <c r="T234" s="326"/>
      <c r="U234" s="326"/>
      <c r="V234" s="326"/>
      <c r="W234" s="326"/>
      <c r="X234" s="327"/>
      <c r="Y234" s="328"/>
      <c r="Z234" s="329"/>
      <c r="AA234" s="329"/>
      <c r="AB234" s="330"/>
      <c r="AC234" s="322"/>
      <c r="AD234" s="323"/>
      <c r="AE234" s="323"/>
      <c r="AF234" s="323"/>
      <c r="AG234" s="324"/>
      <c r="AH234" s="325"/>
      <c r="AI234" s="326"/>
      <c r="AJ234" s="326"/>
      <c r="AK234" s="326"/>
      <c r="AL234" s="326"/>
      <c r="AM234" s="326"/>
      <c r="AN234" s="326"/>
      <c r="AO234" s="326"/>
      <c r="AP234" s="326"/>
      <c r="AQ234" s="326"/>
      <c r="AR234" s="326"/>
      <c r="AS234" s="326"/>
      <c r="AT234" s="327"/>
      <c r="AU234" s="328"/>
      <c r="AV234" s="329"/>
      <c r="AW234" s="329"/>
      <c r="AX234" s="331"/>
      <c r="AY234" s="63">
        <f t="shared" si="17"/>
        <v>0</v>
      </c>
    </row>
    <row r="235" spans="1:51" ht="24.75" customHeight="1" x14ac:dyDescent="0.15">
      <c r="A235" s="890"/>
      <c r="B235" s="891"/>
      <c r="C235" s="891"/>
      <c r="D235" s="891"/>
      <c r="E235" s="891"/>
      <c r="F235" s="892"/>
      <c r="G235" s="322"/>
      <c r="H235" s="323"/>
      <c r="I235" s="323"/>
      <c r="J235" s="323"/>
      <c r="K235" s="324"/>
      <c r="L235" s="325"/>
      <c r="M235" s="326"/>
      <c r="N235" s="326"/>
      <c r="O235" s="326"/>
      <c r="P235" s="326"/>
      <c r="Q235" s="326"/>
      <c r="R235" s="326"/>
      <c r="S235" s="326"/>
      <c r="T235" s="326"/>
      <c r="U235" s="326"/>
      <c r="V235" s="326"/>
      <c r="W235" s="326"/>
      <c r="X235" s="327"/>
      <c r="Y235" s="328"/>
      <c r="Z235" s="329"/>
      <c r="AA235" s="329"/>
      <c r="AB235" s="330"/>
      <c r="AC235" s="322"/>
      <c r="AD235" s="323"/>
      <c r="AE235" s="323"/>
      <c r="AF235" s="323"/>
      <c r="AG235" s="324"/>
      <c r="AH235" s="325"/>
      <c r="AI235" s="326"/>
      <c r="AJ235" s="326"/>
      <c r="AK235" s="326"/>
      <c r="AL235" s="326"/>
      <c r="AM235" s="326"/>
      <c r="AN235" s="326"/>
      <c r="AO235" s="326"/>
      <c r="AP235" s="326"/>
      <c r="AQ235" s="326"/>
      <c r="AR235" s="326"/>
      <c r="AS235" s="326"/>
      <c r="AT235" s="327"/>
      <c r="AU235" s="328"/>
      <c r="AV235" s="329"/>
      <c r="AW235" s="329"/>
      <c r="AX235" s="331"/>
      <c r="AY235" s="63">
        <f t="shared" si="17"/>
        <v>0</v>
      </c>
    </row>
    <row r="236" spans="1:51" ht="24.75" customHeight="1" x14ac:dyDescent="0.15">
      <c r="A236" s="890"/>
      <c r="B236" s="891"/>
      <c r="C236" s="891"/>
      <c r="D236" s="891"/>
      <c r="E236" s="891"/>
      <c r="F236" s="892"/>
      <c r="G236" s="322"/>
      <c r="H236" s="323"/>
      <c r="I236" s="323"/>
      <c r="J236" s="323"/>
      <c r="K236" s="324"/>
      <c r="L236" s="325"/>
      <c r="M236" s="326"/>
      <c r="N236" s="326"/>
      <c r="O236" s="326"/>
      <c r="P236" s="326"/>
      <c r="Q236" s="326"/>
      <c r="R236" s="326"/>
      <c r="S236" s="326"/>
      <c r="T236" s="326"/>
      <c r="U236" s="326"/>
      <c r="V236" s="326"/>
      <c r="W236" s="326"/>
      <c r="X236" s="327"/>
      <c r="Y236" s="328"/>
      <c r="Z236" s="329"/>
      <c r="AA236" s="329"/>
      <c r="AB236" s="330"/>
      <c r="AC236" s="322"/>
      <c r="AD236" s="323"/>
      <c r="AE236" s="323"/>
      <c r="AF236" s="323"/>
      <c r="AG236" s="324"/>
      <c r="AH236" s="325"/>
      <c r="AI236" s="326"/>
      <c r="AJ236" s="326"/>
      <c r="AK236" s="326"/>
      <c r="AL236" s="326"/>
      <c r="AM236" s="326"/>
      <c r="AN236" s="326"/>
      <c r="AO236" s="326"/>
      <c r="AP236" s="326"/>
      <c r="AQ236" s="326"/>
      <c r="AR236" s="326"/>
      <c r="AS236" s="326"/>
      <c r="AT236" s="327"/>
      <c r="AU236" s="328"/>
      <c r="AV236" s="329"/>
      <c r="AW236" s="329"/>
      <c r="AX236" s="331"/>
      <c r="AY236" s="63">
        <f t="shared" si="17"/>
        <v>0</v>
      </c>
    </row>
    <row r="237" spans="1:51" ht="24.75" customHeight="1" x14ac:dyDescent="0.15">
      <c r="A237" s="890"/>
      <c r="B237" s="891"/>
      <c r="C237" s="891"/>
      <c r="D237" s="891"/>
      <c r="E237" s="891"/>
      <c r="F237" s="892"/>
      <c r="G237" s="322"/>
      <c r="H237" s="323"/>
      <c r="I237" s="323"/>
      <c r="J237" s="323"/>
      <c r="K237" s="324"/>
      <c r="L237" s="325"/>
      <c r="M237" s="326"/>
      <c r="N237" s="326"/>
      <c r="O237" s="326"/>
      <c r="P237" s="326"/>
      <c r="Q237" s="326"/>
      <c r="R237" s="326"/>
      <c r="S237" s="326"/>
      <c r="T237" s="326"/>
      <c r="U237" s="326"/>
      <c r="V237" s="326"/>
      <c r="W237" s="326"/>
      <c r="X237" s="327"/>
      <c r="Y237" s="328"/>
      <c r="Z237" s="329"/>
      <c r="AA237" s="329"/>
      <c r="AB237" s="330"/>
      <c r="AC237" s="322"/>
      <c r="AD237" s="323"/>
      <c r="AE237" s="323"/>
      <c r="AF237" s="323"/>
      <c r="AG237" s="324"/>
      <c r="AH237" s="325"/>
      <c r="AI237" s="326"/>
      <c r="AJ237" s="326"/>
      <c r="AK237" s="326"/>
      <c r="AL237" s="326"/>
      <c r="AM237" s="326"/>
      <c r="AN237" s="326"/>
      <c r="AO237" s="326"/>
      <c r="AP237" s="326"/>
      <c r="AQ237" s="326"/>
      <c r="AR237" s="326"/>
      <c r="AS237" s="326"/>
      <c r="AT237" s="327"/>
      <c r="AU237" s="328"/>
      <c r="AV237" s="329"/>
      <c r="AW237" s="329"/>
      <c r="AX237" s="331"/>
      <c r="AY237" s="63">
        <f t="shared" si="17"/>
        <v>0</v>
      </c>
    </row>
    <row r="238" spans="1:51" ht="24.75" customHeight="1" x14ac:dyDescent="0.15">
      <c r="A238" s="890"/>
      <c r="B238" s="891"/>
      <c r="C238" s="891"/>
      <c r="D238" s="891"/>
      <c r="E238" s="891"/>
      <c r="F238" s="892"/>
      <c r="G238" s="322"/>
      <c r="H238" s="323"/>
      <c r="I238" s="323"/>
      <c r="J238" s="323"/>
      <c r="K238" s="324"/>
      <c r="L238" s="325"/>
      <c r="M238" s="326"/>
      <c r="N238" s="326"/>
      <c r="O238" s="326"/>
      <c r="P238" s="326"/>
      <c r="Q238" s="326"/>
      <c r="R238" s="326"/>
      <c r="S238" s="326"/>
      <c r="T238" s="326"/>
      <c r="U238" s="326"/>
      <c r="V238" s="326"/>
      <c r="W238" s="326"/>
      <c r="X238" s="327"/>
      <c r="Y238" s="328"/>
      <c r="Z238" s="329"/>
      <c r="AA238" s="329"/>
      <c r="AB238" s="330"/>
      <c r="AC238" s="322"/>
      <c r="AD238" s="323"/>
      <c r="AE238" s="323"/>
      <c r="AF238" s="323"/>
      <c r="AG238" s="324"/>
      <c r="AH238" s="325"/>
      <c r="AI238" s="326"/>
      <c r="AJ238" s="326"/>
      <c r="AK238" s="326"/>
      <c r="AL238" s="326"/>
      <c r="AM238" s="326"/>
      <c r="AN238" s="326"/>
      <c r="AO238" s="326"/>
      <c r="AP238" s="326"/>
      <c r="AQ238" s="326"/>
      <c r="AR238" s="326"/>
      <c r="AS238" s="326"/>
      <c r="AT238" s="327"/>
      <c r="AU238" s="328"/>
      <c r="AV238" s="329"/>
      <c r="AW238" s="329"/>
      <c r="AX238" s="331"/>
      <c r="AY238" s="63">
        <f t="shared" si="17"/>
        <v>0</v>
      </c>
    </row>
    <row r="239" spans="1:51" ht="24.75" customHeight="1" thickBot="1" x14ac:dyDescent="0.2">
      <c r="A239" s="890"/>
      <c r="B239" s="891"/>
      <c r="C239" s="891"/>
      <c r="D239" s="891"/>
      <c r="E239" s="891"/>
      <c r="F239" s="892"/>
      <c r="G239" s="313" t="s">
        <v>16</v>
      </c>
      <c r="H239" s="314"/>
      <c r="I239" s="314"/>
      <c r="J239" s="314"/>
      <c r="K239" s="314"/>
      <c r="L239" s="315"/>
      <c r="M239" s="316"/>
      <c r="N239" s="316"/>
      <c r="O239" s="316"/>
      <c r="P239" s="316"/>
      <c r="Q239" s="316"/>
      <c r="R239" s="316"/>
      <c r="S239" s="316"/>
      <c r="T239" s="316"/>
      <c r="U239" s="316"/>
      <c r="V239" s="316"/>
      <c r="W239" s="316"/>
      <c r="X239" s="317"/>
      <c r="Y239" s="318">
        <f>SUM(Y229:AB238)</f>
        <v>0</v>
      </c>
      <c r="Z239" s="319"/>
      <c r="AA239" s="319"/>
      <c r="AB239" s="320"/>
      <c r="AC239" s="313" t="s">
        <v>16</v>
      </c>
      <c r="AD239" s="314"/>
      <c r="AE239" s="314"/>
      <c r="AF239" s="314"/>
      <c r="AG239" s="314"/>
      <c r="AH239" s="315"/>
      <c r="AI239" s="316"/>
      <c r="AJ239" s="316"/>
      <c r="AK239" s="316"/>
      <c r="AL239" s="316"/>
      <c r="AM239" s="316"/>
      <c r="AN239" s="316"/>
      <c r="AO239" s="316"/>
      <c r="AP239" s="316"/>
      <c r="AQ239" s="316"/>
      <c r="AR239" s="316"/>
      <c r="AS239" s="316"/>
      <c r="AT239" s="317"/>
      <c r="AU239" s="318">
        <f>SUM(AU229:AX238)</f>
        <v>0</v>
      </c>
      <c r="AV239" s="319"/>
      <c r="AW239" s="319"/>
      <c r="AX239" s="321"/>
      <c r="AY239" s="63">
        <f t="shared" si="17"/>
        <v>0</v>
      </c>
    </row>
    <row r="240" spans="1:51" ht="30" customHeight="1" x14ac:dyDescent="0.15">
      <c r="A240" s="890"/>
      <c r="B240" s="891"/>
      <c r="C240" s="891"/>
      <c r="D240" s="891"/>
      <c r="E240" s="891"/>
      <c r="F240" s="892"/>
      <c r="G240" s="347" t="s">
        <v>257</v>
      </c>
      <c r="H240" s="348"/>
      <c r="I240" s="348"/>
      <c r="J240" s="348"/>
      <c r="K240" s="348"/>
      <c r="L240" s="348"/>
      <c r="M240" s="348"/>
      <c r="N240" s="348"/>
      <c r="O240" s="348"/>
      <c r="P240" s="348"/>
      <c r="Q240" s="348"/>
      <c r="R240" s="348"/>
      <c r="S240" s="348"/>
      <c r="T240" s="348"/>
      <c r="U240" s="348"/>
      <c r="V240" s="348"/>
      <c r="W240" s="348"/>
      <c r="X240" s="348"/>
      <c r="Y240" s="348"/>
      <c r="Z240" s="348"/>
      <c r="AA240" s="348"/>
      <c r="AB240" s="349"/>
      <c r="AC240" s="347" t="s">
        <v>258</v>
      </c>
      <c r="AD240" s="348"/>
      <c r="AE240" s="348"/>
      <c r="AF240" s="348"/>
      <c r="AG240" s="348"/>
      <c r="AH240" s="348"/>
      <c r="AI240" s="348"/>
      <c r="AJ240" s="348"/>
      <c r="AK240" s="348"/>
      <c r="AL240" s="348"/>
      <c r="AM240" s="348"/>
      <c r="AN240" s="348"/>
      <c r="AO240" s="348"/>
      <c r="AP240" s="348"/>
      <c r="AQ240" s="348"/>
      <c r="AR240" s="348"/>
      <c r="AS240" s="348"/>
      <c r="AT240" s="348"/>
      <c r="AU240" s="348"/>
      <c r="AV240" s="348"/>
      <c r="AW240" s="348"/>
      <c r="AX240" s="350"/>
      <c r="AY240" s="63">
        <f>COUNTA($G$242,$AC$242)</f>
        <v>0</v>
      </c>
    </row>
    <row r="241" spans="1:51" ht="24.75" customHeight="1" x14ac:dyDescent="0.15">
      <c r="A241" s="890"/>
      <c r="B241" s="891"/>
      <c r="C241" s="891"/>
      <c r="D241" s="891"/>
      <c r="E241" s="891"/>
      <c r="F241" s="892"/>
      <c r="G241" s="351" t="s">
        <v>13</v>
      </c>
      <c r="H241" s="352"/>
      <c r="I241" s="352"/>
      <c r="J241" s="352"/>
      <c r="K241" s="352"/>
      <c r="L241" s="353" t="s">
        <v>14</v>
      </c>
      <c r="M241" s="352"/>
      <c r="N241" s="352"/>
      <c r="O241" s="352"/>
      <c r="P241" s="352"/>
      <c r="Q241" s="352"/>
      <c r="R241" s="352"/>
      <c r="S241" s="352"/>
      <c r="T241" s="352"/>
      <c r="U241" s="352"/>
      <c r="V241" s="352"/>
      <c r="W241" s="352"/>
      <c r="X241" s="354"/>
      <c r="Y241" s="355" t="s">
        <v>15</v>
      </c>
      <c r="Z241" s="356"/>
      <c r="AA241" s="356"/>
      <c r="AB241" s="357"/>
      <c r="AC241" s="351" t="s">
        <v>13</v>
      </c>
      <c r="AD241" s="352"/>
      <c r="AE241" s="352"/>
      <c r="AF241" s="352"/>
      <c r="AG241" s="352"/>
      <c r="AH241" s="353" t="s">
        <v>14</v>
      </c>
      <c r="AI241" s="352"/>
      <c r="AJ241" s="352"/>
      <c r="AK241" s="352"/>
      <c r="AL241" s="352"/>
      <c r="AM241" s="352"/>
      <c r="AN241" s="352"/>
      <c r="AO241" s="352"/>
      <c r="AP241" s="352"/>
      <c r="AQ241" s="352"/>
      <c r="AR241" s="352"/>
      <c r="AS241" s="352"/>
      <c r="AT241" s="354"/>
      <c r="AU241" s="355" t="s">
        <v>15</v>
      </c>
      <c r="AV241" s="356"/>
      <c r="AW241" s="356"/>
      <c r="AX241" s="358"/>
      <c r="AY241" s="63">
        <f>$AY$240</f>
        <v>0</v>
      </c>
    </row>
    <row r="242" spans="1:51" ht="24.75" customHeight="1" x14ac:dyDescent="0.15">
      <c r="A242" s="890"/>
      <c r="B242" s="891"/>
      <c r="C242" s="891"/>
      <c r="D242" s="891"/>
      <c r="E242" s="891"/>
      <c r="F242" s="892"/>
      <c r="G242" s="337"/>
      <c r="H242" s="338"/>
      <c r="I242" s="338"/>
      <c r="J242" s="338"/>
      <c r="K242" s="339"/>
      <c r="L242" s="340"/>
      <c r="M242" s="341"/>
      <c r="N242" s="341"/>
      <c r="O242" s="341"/>
      <c r="P242" s="341"/>
      <c r="Q242" s="341"/>
      <c r="R242" s="341"/>
      <c r="S242" s="341"/>
      <c r="T242" s="341"/>
      <c r="U242" s="341"/>
      <c r="V242" s="341"/>
      <c r="W242" s="341"/>
      <c r="X242" s="342"/>
      <c r="Y242" s="343"/>
      <c r="Z242" s="344"/>
      <c r="AA242" s="344"/>
      <c r="AB242" s="345"/>
      <c r="AC242" s="337"/>
      <c r="AD242" s="338"/>
      <c r="AE242" s="338"/>
      <c r="AF242" s="338"/>
      <c r="AG242" s="339"/>
      <c r="AH242" s="340"/>
      <c r="AI242" s="341"/>
      <c r="AJ242" s="341"/>
      <c r="AK242" s="341"/>
      <c r="AL242" s="341"/>
      <c r="AM242" s="341"/>
      <c r="AN242" s="341"/>
      <c r="AO242" s="341"/>
      <c r="AP242" s="341"/>
      <c r="AQ242" s="341"/>
      <c r="AR242" s="341"/>
      <c r="AS242" s="341"/>
      <c r="AT242" s="342"/>
      <c r="AU242" s="343"/>
      <c r="AV242" s="344"/>
      <c r="AW242" s="344"/>
      <c r="AX242" s="346"/>
      <c r="AY242" s="63">
        <f t="shared" ref="AY242:AY252" si="18">$AY$240</f>
        <v>0</v>
      </c>
    </row>
    <row r="243" spans="1:51" ht="24.75" customHeight="1" x14ac:dyDescent="0.15">
      <c r="A243" s="890"/>
      <c r="B243" s="891"/>
      <c r="C243" s="891"/>
      <c r="D243" s="891"/>
      <c r="E243" s="891"/>
      <c r="F243" s="892"/>
      <c r="G243" s="322"/>
      <c r="H243" s="323"/>
      <c r="I243" s="323"/>
      <c r="J243" s="323"/>
      <c r="K243" s="324"/>
      <c r="L243" s="325"/>
      <c r="M243" s="326"/>
      <c r="N243" s="326"/>
      <c r="O243" s="326"/>
      <c r="P243" s="326"/>
      <c r="Q243" s="326"/>
      <c r="R243" s="326"/>
      <c r="S243" s="326"/>
      <c r="T243" s="326"/>
      <c r="U243" s="326"/>
      <c r="V243" s="326"/>
      <c r="W243" s="326"/>
      <c r="X243" s="327"/>
      <c r="Y243" s="328"/>
      <c r="Z243" s="329"/>
      <c r="AA243" s="329"/>
      <c r="AB243" s="330"/>
      <c r="AC243" s="322"/>
      <c r="AD243" s="323"/>
      <c r="AE243" s="323"/>
      <c r="AF243" s="323"/>
      <c r="AG243" s="324"/>
      <c r="AH243" s="325"/>
      <c r="AI243" s="326"/>
      <c r="AJ243" s="326"/>
      <c r="AK243" s="326"/>
      <c r="AL243" s="326"/>
      <c r="AM243" s="326"/>
      <c r="AN243" s="326"/>
      <c r="AO243" s="326"/>
      <c r="AP243" s="326"/>
      <c r="AQ243" s="326"/>
      <c r="AR243" s="326"/>
      <c r="AS243" s="326"/>
      <c r="AT243" s="327"/>
      <c r="AU243" s="328"/>
      <c r="AV243" s="329"/>
      <c r="AW243" s="329"/>
      <c r="AX243" s="331"/>
      <c r="AY243" s="63">
        <f t="shared" si="18"/>
        <v>0</v>
      </c>
    </row>
    <row r="244" spans="1:51" ht="24.75" customHeight="1" x14ac:dyDescent="0.15">
      <c r="A244" s="890"/>
      <c r="B244" s="891"/>
      <c r="C244" s="891"/>
      <c r="D244" s="891"/>
      <c r="E244" s="891"/>
      <c r="F244" s="892"/>
      <c r="G244" s="322"/>
      <c r="H244" s="323"/>
      <c r="I244" s="323"/>
      <c r="J244" s="323"/>
      <c r="K244" s="324"/>
      <c r="L244" s="325"/>
      <c r="M244" s="326"/>
      <c r="N244" s="326"/>
      <c r="O244" s="326"/>
      <c r="P244" s="326"/>
      <c r="Q244" s="326"/>
      <c r="R244" s="326"/>
      <c r="S244" s="326"/>
      <c r="T244" s="326"/>
      <c r="U244" s="326"/>
      <c r="V244" s="326"/>
      <c r="W244" s="326"/>
      <c r="X244" s="327"/>
      <c r="Y244" s="328"/>
      <c r="Z244" s="329"/>
      <c r="AA244" s="329"/>
      <c r="AB244" s="330"/>
      <c r="AC244" s="322"/>
      <c r="AD244" s="323"/>
      <c r="AE244" s="323"/>
      <c r="AF244" s="323"/>
      <c r="AG244" s="324"/>
      <c r="AH244" s="325"/>
      <c r="AI244" s="326"/>
      <c r="AJ244" s="326"/>
      <c r="AK244" s="326"/>
      <c r="AL244" s="326"/>
      <c r="AM244" s="326"/>
      <c r="AN244" s="326"/>
      <c r="AO244" s="326"/>
      <c r="AP244" s="326"/>
      <c r="AQ244" s="326"/>
      <c r="AR244" s="326"/>
      <c r="AS244" s="326"/>
      <c r="AT244" s="327"/>
      <c r="AU244" s="328"/>
      <c r="AV244" s="329"/>
      <c r="AW244" s="329"/>
      <c r="AX244" s="331"/>
      <c r="AY244" s="63">
        <f t="shared" si="18"/>
        <v>0</v>
      </c>
    </row>
    <row r="245" spans="1:51" ht="24.75" customHeight="1" x14ac:dyDescent="0.15">
      <c r="A245" s="890"/>
      <c r="B245" s="891"/>
      <c r="C245" s="891"/>
      <c r="D245" s="891"/>
      <c r="E245" s="891"/>
      <c r="F245" s="892"/>
      <c r="G245" s="322"/>
      <c r="H245" s="323"/>
      <c r="I245" s="323"/>
      <c r="J245" s="323"/>
      <c r="K245" s="324"/>
      <c r="L245" s="325"/>
      <c r="M245" s="326"/>
      <c r="N245" s="326"/>
      <c r="O245" s="326"/>
      <c r="P245" s="326"/>
      <c r="Q245" s="326"/>
      <c r="R245" s="326"/>
      <c r="S245" s="326"/>
      <c r="T245" s="326"/>
      <c r="U245" s="326"/>
      <c r="V245" s="326"/>
      <c r="W245" s="326"/>
      <c r="X245" s="327"/>
      <c r="Y245" s="328"/>
      <c r="Z245" s="329"/>
      <c r="AA245" s="329"/>
      <c r="AB245" s="330"/>
      <c r="AC245" s="322"/>
      <c r="AD245" s="323"/>
      <c r="AE245" s="323"/>
      <c r="AF245" s="323"/>
      <c r="AG245" s="324"/>
      <c r="AH245" s="325"/>
      <c r="AI245" s="326"/>
      <c r="AJ245" s="326"/>
      <c r="AK245" s="326"/>
      <c r="AL245" s="326"/>
      <c r="AM245" s="326"/>
      <c r="AN245" s="326"/>
      <c r="AO245" s="326"/>
      <c r="AP245" s="326"/>
      <c r="AQ245" s="326"/>
      <c r="AR245" s="326"/>
      <c r="AS245" s="326"/>
      <c r="AT245" s="327"/>
      <c r="AU245" s="328"/>
      <c r="AV245" s="329"/>
      <c r="AW245" s="329"/>
      <c r="AX245" s="331"/>
      <c r="AY245" s="63">
        <f t="shared" si="18"/>
        <v>0</v>
      </c>
    </row>
    <row r="246" spans="1:51" ht="24.75" customHeight="1" x14ac:dyDescent="0.15">
      <c r="A246" s="890"/>
      <c r="B246" s="891"/>
      <c r="C246" s="891"/>
      <c r="D246" s="891"/>
      <c r="E246" s="891"/>
      <c r="F246" s="892"/>
      <c r="G246" s="322"/>
      <c r="H246" s="323"/>
      <c r="I246" s="323"/>
      <c r="J246" s="323"/>
      <c r="K246" s="324"/>
      <c r="L246" s="325"/>
      <c r="M246" s="326"/>
      <c r="N246" s="326"/>
      <c r="O246" s="326"/>
      <c r="P246" s="326"/>
      <c r="Q246" s="326"/>
      <c r="R246" s="326"/>
      <c r="S246" s="326"/>
      <c r="T246" s="326"/>
      <c r="U246" s="326"/>
      <c r="V246" s="326"/>
      <c r="W246" s="326"/>
      <c r="X246" s="327"/>
      <c r="Y246" s="328"/>
      <c r="Z246" s="329"/>
      <c r="AA246" s="329"/>
      <c r="AB246" s="330"/>
      <c r="AC246" s="322"/>
      <c r="AD246" s="323"/>
      <c r="AE246" s="323"/>
      <c r="AF246" s="323"/>
      <c r="AG246" s="324"/>
      <c r="AH246" s="325"/>
      <c r="AI246" s="326"/>
      <c r="AJ246" s="326"/>
      <c r="AK246" s="326"/>
      <c r="AL246" s="326"/>
      <c r="AM246" s="326"/>
      <c r="AN246" s="326"/>
      <c r="AO246" s="326"/>
      <c r="AP246" s="326"/>
      <c r="AQ246" s="326"/>
      <c r="AR246" s="326"/>
      <c r="AS246" s="326"/>
      <c r="AT246" s="327"/>
      <c r="AU246" s="328"/>
      <c r="AV246" s="329"/>
      <c r="AW246" s="329"/>
      <c r="AX246" s="331"/>
      <c r="AY246" s="63">
        <f t="shared" si="18"/>
        <v>0</v>
      </c>
    </row>
    <row r="247" spans="1:51" ht="24.75" customHeight="1" x14ac:dyDescent="0.15">
      <c r="A247" s="890"/>
      <c r="B247" s="891"/>
      <c r="C247" s="891"/>
      <c r="D247" s="891"/>
      <c r="E247" s="891"/>
      <c r="F247" s="892"/>
      <c r="G247" s="322"/>
      <c r="H247" s="323"/>
      <c r="I247" s="323"/>
      <c r="J247" s="323"/>
      <c r="K247" s="324"/>
      <c r="L247" s="325"/>
      <c r="M247" s="326"/>
      <c r="N247" s="326"/>
      <c r="O247" s="326"/>
      <c r="P247" s="326"/>
      <c r="Q247" s="326"/>
      <c r="R247" s="326"/>
      <c r="S247" s="326"/>
      <c r="T247" s="326"/>
      <c r="U247" s="326"/>
      <c r="V247" s="326"/>
      <c r="W247" s="326"/>
      <c r="X247" s="327"/>
      <c r="Y247" s="328"/>
      <c r="Z247" s="329"/>
      <c r="AA247" s="329"/>
      <c r="AB247" s="330"/>
      <c r="AC247" s="322"/>
      <c r="AD247" s="323"/>
      <c r="AE247" s="323"/>
      <c r="AF247" s="323"/>
      <c r="AG247" s="324"/>
      <c r="AH247" s="325"/>
      <c r="AI247" s="326"/>
      <c r="AJ247" s="326"/>
      <c r="AK247" s="326"/>
      <c r="AL247" s="326"/>
      <c r="AM247" s="326"/>
      <c r="AN247" s="326"/>
      <c r="AO247" s="326"/>
      <c r="AP247" s="326"/>
      <c r="AQ247" s="326"/>
      <c r="AR247" s="326"/>
      <c r="AS247" s="326"/>
      <c r="AT247" s="327"/>
      <c r="AU247" s="328"/>
      <c r="AV247" s="329"/>
      <c r="AW247" s="329"/>
      <c r="AX247" s="331"/>
      <c r="AY247" s="63">
        <f t="shared" si="18"/>
        <v>0</v>
      </c>
    </row>
    <row r="248" spans="1:51" ht="24.75" customHeight="1" x14ac:dyDescent="0.15">
      <c r="A248" s="890"/>
      <c r="B248" s="891"/>
      <c r="C248" s="891"/>
      <c r="D248" s="891"/>
      <c r="E248" s="891"/>
      <c r="F248" s="892"/>
      <c r="G248" s="322"/>
      <c r="H248" s="323"/>
      <c r="I248" s="323"/>
      <c r="J248" s="323"/>
      <c r="K248" s="324"/>
      <c r="L248" s="325"/>
      <c r="M248" s="326"/>
      <c r="N248" s="326"/>
      <c r="O248" s="326"/>
      <c r="P248" s="326"/>
      <c r="Q248" s="326"/>
      <c r="R248" s="326"/>
      <c r="S248" s="326"/>
      <c r="T248" s="326"/>
      <c r="U248" s="326"/>
      <c r="V248" s="326"/>
      <c r="W248" s="326"/>
      <c r="X248" s="327"/>
      <c r="Y248" s="328"/>
      <c r="Z248" s="329"/>
      <c r="AA248" s="329"/>
      <c r="AB248" s="330"/>
      <c r="AC248" s="322"/>
      <c r="AD248" s="323"/>
      <c r="AE248" s="323"/>
      <c r="AF248" s="323"/>
      <c r="AG248" s="324"/>
      <c r="AH248" s="325"/>
      <c r="AI248" s="326"/>
      <c r="AJ248" s="326"/>
      <c r="AK248" s="326"/>
      <c r="AL248" s="326"/>
      <c r="AM248" s="326"/>
      <c r="AN248" s="326"/>
      <c r="AO248" s="326"/>
      <c r="AP248" s="326"/>
      <c r="AQ248" s="326"/>
      <c r="AR248" s="326"/>
      <c r="AS248" s="326"/>
      <c r="AT248" s="327"/>
      <c r="AU248" s="328"/>
      <c r="AV248" s="329"/>
      <c r="AW248" s="329"/>
      <c r="AX248" s="331"/>
      <c r="AY248" s="63">
        <f t="shared" si="18"/>
        <v>0</v>
      </c>
    </row>
    <row r="249" spans="1:51" ht="24.75" customHeight="1" x14ac:dyDescent="0.15">
      <c r="A249" s="890"/>
      <c r="B249" s="891"/>
      <c r="C249" s="891"/>
      <c r="D249" s="891"/>
      <c r="E249" s="891"/>
      <c r="F249" s="892"/>
      <c r="G249" s="322"/>
      <c r="H249" s="323"/>
      <c r="I249" s="323"/>
      <c r="J249" s="323"/>
      <c r="K249" s="324"/>
      <c r="L249" s="325"/>
      <c r="M249" s="326"/>
      <c r="N249" s="326"/>
      <c r="O249" s="326"/>
      <c r="P249" s="326"/>
      <c r="Q249" s="326"/>
      <c r="R249" s="326"/>
      <c r="S249" s="326"/>
      <c r="T249" s="326"/>
      <c r="U249" s="326"/>
      <c r="V249" s="326"/>
      <c r="W249" s="326"/>
      <c r="X249" s="327"/>
      <c r="Y249" s="328"/>
      <c r="Z249" s="329"/>
      <c r="AA249" s="329"/>
      <c r="AB249" s="330"/>
      <c r="AC249" s="322"/>
      <c r="AD249" s="323"/>
      <c r="AE249" s="323"/>
      <c r="AF249" s="323"/>
      <c r="AG249" s="324"/>
      <c r="AH249" s="325"/>
      <c r="AI249" s="326"/>
      <c r="AJ249" s="326"/>
      <c r="AK249" s="326"/>
      <c r="AL249" s="326"/>
      <c r="AM249" s="326"/>
      <c r="AN249" s="326"/>
      <c r="AO249" s="326"/>
      <c r="AP249" s="326"/>
      <c r="AQ249" s="326"/>
      <c r="AR249" s="326"/>
      <c r="AS249" s="326"/>
      <c r="AT249" s="327"/>
      <c r="AU249" s="328"/>
      <c r="AV249" s="329"/>
      <c r="AW249" s="329"/>
      <c r="AX249" s="331"/>
      <c r="AY249" s="63">
        <f t="shared" si="18"/>
        <v>0</v>
      </c>
    </row>
    <row r="250" spans="1:51" ht="24.75" customHeight="1" x14ac:dyDescent="0.15">
      <c r="A250" s="890"/>
      <c r="B250" s="891"/>
      <c r="C250" s="891"/>
      <c r="D250" s="891"/>
      <c r="E250" s="891"/>
      <c r="F250" s="892"/>
      <c r="G250" s="322"/>
      <c r="H250" s="323"/>
      <c r="I250" s="323"/>
      <c r="J250" s="323"/>
      <c r="K250" s="324"/>
      <c r="L250" s="325"/>
      <c r="M250" s="326"/>
      <c r="N250" s="326"/>
      <c r="O250" s="326"/>
      <c r="P250" s="326"/>
      <c r="Q250" s="326"/>
      <c r="R250" s="326"/>
      <c r="S250" s="326"/>
      <c r="T250" s="326"/>
      <c r="U250" s="326"/>
      <c r="V250" s="326"/>
      <c r="W250" s="326"/>
      <c r="X250" s="327"/>
      <c r="Y250" s="328"/>
      <c r="Z250" s="329"/>
      <c r="AA250" s="329"/>
      <c r="AB250" s="330"/>
      <c r="AC250" s="322"/>
      <c r="AD250" s="323"/>
      <c r="AE250" s="323"/>
      <c r="AF250" s="323"/>
      <c r="AG250" s="324"/>
      <c r="AH250" s="325"/>
      <c r="AI250" s="326"/>
      <c r="AJ250" s="326"/>
      <c r="AK250" s="326"/>
      <c r="AL250" s="326"/>
      <c r="AM250" s="326"/>
      <c r="AN250" s="326"/>
      <c r="AO250" s="326"/>
      <c r="AP250" s="326"/>
      <c r="AQ250" s="326"/>
      <c r="AR250" s="326"/>
      <c r="AS250" s="326"/>
      <c r="AT250" s="327"/>
      <c r="AU250" s="328"/>
      <c r="AV250" s="329"/>
      <c r="AW250" s="329"/>
      <c r="AX250" s="331"/>
      <c r="AY250" s="63">
        <f t="shared" si="18"/>
        <v>0</v>
      </c>
    </row>
    <row r="251" spans="1:51" ht="24.75" customHeight="1" x14ac:dyDescent="0.15">
      <c r="A251" s="890"/>
      <c r="B251" s="891"/>
      <c r="C251" s="891"/>
      <c r="D251" s="891"/>
      <c r="E251" s="891"/>
      <c r="F251" s="892"/>
      <c r="G251" s="322"/>
      <c r="H251" s="323"/>
      <c r="I251" s="323"/>
      <c r="J251" s="323"/>
      <c r="K251" s="324"/>
      <c r="L251" s="325"/>
      <c r="M251" s="326"/>
      <c r="N251" s="326"/>
      <c r="O251" s="326"/>
      <c r="P251" s="326"/>
      <c r="Q251" s="326"/>
      <c r="R251" s="326"/>
      <c r="S251" s="326"/>
      <c r="T251" s="326"/>
      <c r="U251" s="326"/>
      <c r="V251" s="326"/>
      <c r="W251" s="326"/>
      <c r="X251" s="327"/>
      <c r="Y251" s="328"/>
      <c r="Z251" s="329"/>
      <c r="AA251" s="329"/>
      <c r="AB251" s="330"/>
      <c r="AC251" s="322"/>
      <c r="AD251" s="323"/>
      <c r="AE251" s="323"/>
      <c r="AF251" s="323"/>
      <c r="AG251" s="324"/>
      <c r="AH251" s="325"/>
      <c r="AI251" s="326"/>
      <c r="AJ251" s="326"/>
      <c r="AK251" s="326"/>
      <c r="AL251" s="326"/>
      <c r="AM251" s="326"/>
      <c r="AN251" s="326"/>
      <c r="AO251" s="326"/>
      <c r="AP251" s="326"/>
      <c r="AQ251" s="326"/>
      <c r="AR251" s="326"/>
      <c r="AS251" s="326"/>
      <c r="AT251" s="327"/>
      <c r="AU251" s="328"/>
      <c r="AV251" s="329"/>
      <c r="AW251" s="329"/>
      <c r="AX251" s="331"/>
      <c r="AY251" s="63">
        <f t="shared" si="18"/>
        <v>0</v>
      </c>
    </row>
    <row r="252" spans="1:51" ht="24.75" customHeight="1" thickBot="1" x14ac:dyDescent="0.2">
      <c r="A252" s="890"/>
      <c r="B252" s="891"/>
      <c r="C252" s="891"/>
      <c r="D252" s="891"/>
      <c r="E252" s="891"/>
      <c r="F252" s="892"/>
      <c r="G252" s="313" t="s">
        <v>16</v>
      </c>
      <c r="H252" s="314"/>
      <c r="I252" s="314"/>
      <c r="J252" s="314"/>
      <c r="K252" s="314"/>
      <c r="L252" s="315"/>
      <c r="M252" s="316"/>
      <c r="N252" s="316"/>
      <c r="O252" s="316"/>
      <c r="P252" s="316"/>
      <c r="Q252" s="316"/>
      <c r="R252" s="316"/>
      <c r="S252" s="316"/>
      <c r="T252" s="316"/>
      <c r="U252" s="316"/>
      <c r="V252" s="316"/>
      <c r="W252" s="316"/>
      <c r="X252" s="317"/>
      <c r="Y252" s="318">
        <f>SUM(Y242:AB251)</f>
        <v>0</v>
      </c>
      <c r="Z252" s="319"/>
      <c r="AA252" s="319"/>
      <c r="AB252" s="320"/>
      <c r="AC252" s="313" t="s">
        <v>16</v>
      </c>
      <c r="AD252" s="314"/>
      <c r="AE252" s="314"/>
      <c r="AF252" s="314"/>
      <c r="AG252" s="314"/>
      <c r="AH252" s="315"/>
      <c r="AI252" s="316"/>
      <c r="AJ252" s="316"/>
      <c r="AK252" s="316"/>
      <c r="AL252" s="316"/>
      <c r="AM252" s="316"/>
      <c r="AN252" s="316"/>
      <c r="AO252" s="316"/>
      <c r="AP252" s="316"/>
      <c r="AQ252" s="316"/>
      <c r="AR252" s="316"/>
      <c r="AS252" s="316"/>
      <c r="AT252" s="317"/>
      <c r="AU252" s="318">
        <f>SUM(AU242:AX251)</f>
        <v>0</v>
      </c>
      <c r="AV252" s="319"/>
      <c r="AW252" s="319"/>
      <c r="AX252" s="321"/>
      <c r="AY252" s="63">
        <f t="shared" si="18"/>
        <v>0</v>
      </c>
    </row>
    <row r="253" spans="1:51" ht="30" customHeight="1" x14ac:dyDescent="0.15">
      <c r="A253" s="890"/>
      <c r="B253" s="891"/>
      <c r="C253" s="891"/>
      <c r="D253" s="891"/>
      <c r="E253" s="891"/>
      <c r="F253" s="892"/>
      <c r="G253" s="347" t="s">
        <v>259</v>
      </c>
      <c r="H253" s="348"/>
      <c r="I253" s="348"/>
      <c r="J253" s="348"/>
      <c r="K253" s="348"/>
      <c r="L253" s="348"/>
      <c r="M253" s="348"/>
      <c r="N253" s="348"/>
      <c r="O253" s="348"/>
      <c r="P253" s="348"/>
      <c r="Q253" s="348"/>
      <c r="R253" s="348"/>
      <c r="S253" s="348"/>
      <c r="T253" s="348"/>
      <c r="U253" s="348"/>
      <c r="V253" s="348"/>
      <c r="W253" s="348"/>
      <c r="X253" s="348"/>
      <c r="Y253" s="348"/>
      <c r="Z253" s="348"/>
      <c r="AA253" s="348"/>
      <c r="AB253" s="349"/>
      <c r="AC253" s="347" t="s">
        <v>260</v>
      </c>
      <c r="AD253" s="348"/>
      <c r="AE253" s="348"/>
      <c r="AF253" s="348"/>
      <c r="AG253" s="348"/>
      <c r="AH253" s="348"/>
      <c r="AI253" s="348"/>
      <c r="AJ253" s="348"/>
      <c r="AK253" s="348"/>
      <c r="AL253" s="348"/>
      <c r="AM253" s="348"/>
      <c r="AN253" s="348"/>
      <c r="AO253" s="348"/>
      <c r="AP253" s="348"/>
      <c r="AQ253" s="348"/>
      <c r="AR253" s="348"/>
      <c r="AS253" s="348"/>
      <c r="AT253" s="348"/>
      <c r="AU253" s="348"/>
      <c r="AV253" s="348"/>
      <c r="AW253" s="348"/>
      <c r="AX253" s="350"/>
      <c r="AY253" s="63">
        <f>COUNTA($G$255,$AC$255)</f>
        <v>0</v>
      </c>
    </row>
    <row r="254" spans="1:51" ht="24.75" customHeight="1" x14ac:dyDescent="0.15">
      <c r="A254" s="890"/>
      <c r="B254" s="891"/>
      <c r="C254" s="891"/>
      <c r="D254" s="891"/>
      <c r="E254" s="891"/>
      <c r="F254" s="892"/>
      <c r="G254" s="351" t="s">
        <v>13</v>
      </c>
      <c r="H254" s="352"/>
      <c r="I254" s="352"/>
      <c r="J254" s="352"/>
      <c r="K254" s="352"/>
      <c r="L254" s="353" t="s">
        <v>14</v>
      </c>
      <c r="M254" s="352"/>
      <c r="N254" s="352"/>
      <c r="O254" s="352"/>
      <c r="P254" s="352"/>
      <c r="Q254" s="352"/>
      <c r="R254" s="352"/>
      <c r="S254" s="352"/>
      <c r="T254" s="352"/>
      <c r="U254" s="352"/>
      <c r="V254" s="352"/>
      <c r="W254" s="352"/>
      <c r="X254" s="354"/>
      <c r="Y254" s="355" t="s">
        <v>15</v>
      </c>
      <c r="Z254" s="356"/>
      <c r="AA254" s="356"/>
      <c r="AB254" s="357"/>
      <c r="AC254" s="351" t="s">
        <v>13</v>
      </c>
      <c r="AD254" s="352"/>
      <c r="AE254" s="352"/>
      <c r="AF254" s="352"/>
      <c r="AG254" s="352"/>
      <c r="AH254" s="353" t="s">
        <v>14</v>
      </c>
      <c r="AI254" s="352"/>
      <c r="AJ254" s="352"/>
      <c r="AK254" s="352"/>
      <c r="AL254" s="352"/>
      <c r="AM254" s="352"/>
      <c r="AN254" s="352"/>
      <c r="AO254" s="352"/>
      <c r="AP254" s="352"/>
      <c r="AQ254" s="352"/>
      <c r="AR254" s="352"/>
      <c r="AS254" s="352"/>
      <c r="AT254" s="354"/>
      <c r="AU254" s="355" t="s">
        <v>15</v>
      </c>
      <c r="AV254" s="356"/>
      <c r="AW254" s="356"/>
      <c r="AX254" s="358"/>
      <c r="AY254" s="63">
        <f>$AY$253</f>
        <v>0</v>
      </c>
    </row>
    <row r="255" spans="1:51" ht="24.75" customHeight="1" x14ac:dyDescent="0.15">
      <c r="A255" s="890"/>
      <c r="B255" s="891"/>
      <c r="C255" s="891"/>
      <c r="D255" s="891"/>
      <c r="E255" s="891"/>
      <c r="F255" s="892"/>
      <c r="G255" s="337"/>
      <c r="H255" s="338"/>
      <c r="I255" s="338"/>
      <c r="J255" s="338"/>
      <c r="K255" s="339"/>
      <c r="L255" s="340"/>
      <c r="M255" s="341"/>
      <c r="N255" s="341"/>
      <c r="O255" s="341"/>
      <c r="P255" s="341"/>
      <c r="Q255" s="341"/>
      <c r="R255" s="341"/>
      <c r="S255" s="341"/>
      <c r="T255" s="341"/>
      <c r="U255" s="341"/>
      <c r="V255" s="341"/>
      <c r="W255" s="341"/>
      <c r="X255" s="342"/>
      <c r="Y255" s="343"/>
      <c r="Z255" s="344"/>
      <c r="AA255" s="344"/>
      <c r="AB255" s="345"/>
      <c r="AC255" s="337"/>
      <c r="AD255" s="338"/>
      <c r="AE255" s="338"/>
      <c r="AF255" s="338"/>
      <c r="AG255" s="339"/>
      <c r="AH255" s="340"/>
      <c r="AI255" s="341"/>
      <c r="AJ255" s="341"/>
      <c r="AK255" s="341"/>
      <c r="AL255" s="341"/>
      <c r="AM255" s="341"/>
      <c r="AN255" s="341"/>
      <c r="AO255" s="341"/>
      <c r="AP255" s="341"/>
      <c r="AQ255" s="341"/>
      <c r="AR255" s="341"/>
      <c r="AS255" s="341"/>
      <c r="AT255" s="342"/>
      <c r="AU255" s="343"/>
      <c r="AV255" s="344"/>
      <c r="AW255" s="344"/>
      <c r="AX255" s="346"/>
      <c r="AY255" s="63">
        <f t="shared" ref="AY255:AY265" si="19">$AY$253</f>
        <v>0</v>
      </c>
    </row>
    <row r="256" spans="1:51" ht="24.75" customHeight="1" x14ac:dyDescent="0.15">
      <c r="A256" s="890"/>
      <c r="B256" s="891"/>
      <c r="C256" s="891"/>
      <c r="D256" s="891"/>
      <c r="E256" s="891"/>
      <c r="F256" s="892"/>
      <c r="G256" s="322"/>
      <c r="H256" s="323"/>
      <c r="I256" s="323"/>
      <c r="J256" s="323"/>
      <c r="K256" s="324"/>
      <c r="L256" s="325"/>
      <c r="M256" s="326"/>
      <c r="N256" s="326"/>
      <c r="O256" s="326"/>
      <c r="P256" s="326"/>
      <c r="Q256" s="326"/>
      <c r="R256" s="326"/>
      <c r="S256" s="326"/>
      <c r="T256" s="326"/>
      <c r="U256" s="326"/>
      <c r="V256" s="326"/>
      <c r="W256" s="326"/>
      <c r="X256" s="327"/>
      <c r="Y256" s="328"/>
      <c r="Z256" s="329"/>
      <c r="AA256" s="329"/>
      <c r="AB256" s="330"/>
      <c r="AC256" s="322"/>
      <c r="AD256" s="323"/>
      <c r="AE256" s="323"/>
      <c r="AF256" s="323"/>
      <c r="AG256" s="324"/>
      <c r="AH256" s="325"/>
      <c r="AI256" s="326"/>
      <c r="AJ256" s="326"/>
      <c r="AK256" s="326"/>
      <c r="AL256" s="326"/>
      <c r="AM256" s="326"/>
      <c r="AN256" s="326"/>
      <c r="AO256" s="326"/>
      <c r="AP256" s="326"/>
      <c r="AQ256" s="326"/>
      <c r="AR256" s="326"/>
      <c r="AS256" s="326"/>
      <c r="AT256" s="327"/>
      <c r="AU256" s="328"/>
      <c r="AV256" s="329"/>
      <c r="AW256" s="329"/>
      <c r="AX256" s="331"/>
      <c r="AY256" s="63">
        <f t="shared" si="19"/>
        <v>0</v>
      </c>
    </row>
    <row r="257" spans="1:51" ht="24.75" customHeight="1" x14ac:dyDescent="0.15">
      <c r="A257" s="890"/>
      <c r="B257" s="891"/>
      <c r="C257" s="891"/>
      <c r="D257" s="891"/>
      <c r="E257" s="891"/>
      <c r="F257" s="892"/>
      <c r="G257" s="322"/>
      <c r="H257" s="323"/>
      <c r="I257" s="323"/>
      <c r="J257" s="323"/>
      <c r="K257" s="324"/>
      <c r="L257" s="325"/>
      <c r="M257" s="326"/>
      <c r="N257" s="326"/>
      <c r="O257" s="326"/>
      <c r="P257" s="326"/>
      <c r="Q257" s="326"/>
      <c r="R257" s="326"/>
      <c r="S257" s="326"/>
      <c r="T257" s="326"/>
      <c r="U257" s="326"/>
      <c r="V257" s="326"/>
      <c r="W257" s="326"/>
      <c r="X257" s="327"/>
      <c r="Y257" s="328"/>
      <c r="Z257" s="329"/>
      <c r="AA257" s="329"/>
      <c r="AB257" s="330"/>
      <c r="AC257" s="322"/>
      <c r="AD257" s="323"/>
      <c r="AE257" s="323"/>
      <c r="AF257" s="323"/>
      <c r="AG257" s="324"/>
      <c r="AH257" s="325"/>
      <c r="AI257" s="326"/>
      <c r="AJ257" s="326"/>
      <c r="AK257" s="326"/>
      <c r="AL257" s="326"/>
      <c r="AM257" s="326"/>
      <c r="AN257" s="326"/>
      <c r="AO257" s="326"/>
      <c r="AP257" s="326"/>
      <c r="AQ257" s="326"/>
      <c r="AR257" s="326"/>
      <c r="AS257" s="326"/>
      <c r="AT257" s="327"/>
      <c r="AU257" s="328"/>
      <c r="AV257" s="329"/>
      <c r="AW257" s="329"/>
      <c r="AX257" s="331"/>
      <c r="AY257" s="63">
        <f t="shared" si="19"/>
        <v>0</v>
      </c>
    </row>
    <row r="258" spans="1:51" ht="24.75" customHeight="1" x14ac:dyDescent="0.15">
      <c r="A258" s="890"/>
      <c r="B258" s="891"/>
      <c r="C258" s="891"/>
      <c r="D258" s="891"/>
      <c r="E258" s="891"/>
      <c r="F258" s="892"/>
      <c r="G258" s="322"/>
      <c r="H258" s="323"/>
      <c r="I258" s="323"/>
      <c r="J258" s="323"/>
      <c r="K258" s="324"/>
      <c r="L258" s="325"/>
      <c r="M258" s="326"/>
      <c r="N258" s="326"/>
      <c r="O258" s="326"/>
      <c r="P258" s="326"/>
      <c r="Q258" s="326"/>
      <c r="R258" s="326"/>
      <c r="S258" s="326"/>
      <c r="T258" s="326"/>
      <c r="U258" s="326"/>
      <c r="V258" s="326"/>
      <c r="W258" s="326"/>
      <c r="X258" s="327"/>
      <c r="Y258" s="328"/>
      <c r="Z258" s="329"/>
      <c r="AA258" s="329"/>
      <c r="AB258" s="330"/>
      <c r="AC258" s="322"/>
      <c r="AD258" s="323"/>
      <c r="AE258" s="323"/>
      <c r="AF258" s="323"/>
      <c r="AG258" s="324"/>
      <c r="AH258" s="325"/>
      <c r="AI258" s="326"/>
      <c r="AJ258" s="326"/>
      <c r="AK258" s="326"/>
      <c r="AL258" s="326"/>
      <c r="AM258" s="326"/>
      <c r="AN258" s="326"/>
      <c r="AO258" s="326"/>
      <c r="AP258" s="326"/>
      <c r="AQ258" s="326"/>
      <c r="AR258" s="326"/>
      <c r="AS258" s="326"/>
      <c r="AT258" s="327"/>
      <c r="AU258" s="328"/>
      <c r="AV258" s="329"/>
      <c r="AW258" s="329"/>
      <c r="AX258" s="331"/>
      <c r="AY258" s="63">
        <f t="shared" si="19"/>
        <v>0</v>
      </c>
    </row>
    <row r="259" spans="1:51" ht="24.75" customHeight="1" x14ac:dyDescent="0.15">
      <c r="A259" s="890"/>
      <c r="B259" s="891"/>
      <c r="C259" s="891"/>
      <c r="D259" s="891"/>
      <c r="E259" s="891"/>
      <c r="F259" s="892"/>
      <c r="G259" s="322"/>
      <c r="H259" s="323"/>
      <c r="I259" s="323"/>
      <c r="J259" s="323"/>
      <c r="K259" s="324"/>
      <c r="L259" s="325"/>
      <c r="M259" s="326"/>
      <c r="N259" s="326"/>
      <c r="O259" s="326"/>
      <c r="P259" s="326"/>
      <c r="Q259" s="326"/>
      <c r="R259" s="326"/>
      <c r="S259" s="326"/>
      <c r="T259" s="326"/>
      <c r="U259" s="326"/>
      <c r="V259" s="326"/>
      <c r="W259" s="326"/>
      <c r="X259" s="327"/>
      <c r="Y259" s="328"/>
      <c r="Z259" s="329"/>
      <c r="AA259" s="329"/>
      <c r="AB259" s="330"/>
      <c r="AC259" s="322"/>
      <c r="AD259" s="323"/>
      <c r="AE259" s="323"/>
      <c r="AF259" s="323"/>
      <c r="AG259" s="324"/>
      <c r="AH259" s="325"/>
      <c r="AI259" s="326"/>
      <c r="AJ259" s="326"/>
      <c r="AK259" s="326"/>
      <c r="AL259" s="326"/>
      <c r="AM259" s="326"/>
      <c r="AN259" s="326"/>
      <c r="AO259" s="326"/>
      <c r="AP259" s="326"/>
      <c r="AQ259" s="326"/>
      <c r="AR259" s="326"/>
      <c r="AS259" s="326"/>
      <c r="AT259" s="327"/>
      <c r="AU259" s="328"/>
      <c r="AV259" s="329"/>
      <c r="AW259" s="329"/>
      <c r="AX259" s="331"/>
      <c r="AY259" s="63">
        <f t="shared" si="19"/>
        <v>0</v>
      </c>
    </row>
    <row r="260" spans="1:51" ht="24.75" customHeight="1" x14ac:dyDescent="0.15">
      <c r="A260" s="890"/>
      <c r="B260" s="891"/>
      <c r="C260" s="891"/>
      <c r="D260" s="891"/>
      <c r="E260" s="891"/>
      <c r="F260" s="892"/>
      <c r="G260" s="322"/>
      <c r="H260" s="323"/>
      <c r="I260" s="323"/>
      <c r="J260" s="323"/>
      <c r="K260" s="324"/>
      <c r="L260" s="325"/>
      <c r="M260" s="326"/>
      <c r="N260" s="326"/>
      <c r="O260" s="326"/>
      <c r="P260" s="326"/>
      <c r="Q260" s="326"/>
      <c r="R260" s="326"/>
      <c r="S260" s="326"/>
      <c r="T260" s="326"/>
      <c r="U260" s="326"/>
      <c r="V260" s="326"/>
      <c r="W260" s="326"/>
      <c r="X260" s="327"/>
      <c r="Y260" s="328"/>
      <c r="Z260" s="329"/>
      <c r="AA260" s="329"/>
      <c r="AB260" s="330"/>
      <c r="AC260" s="322"/>
      <c r="AD260" s="323"/>
      <c r="AE260" s="323"/>
      <c r="AF260" s="323"/>
      <c r="AG260" s="324"/>
      <c r="AH260" s="325"/>
      <c r="AI260" s="326"/>
      <c r="AJ260" s="326"/>
      <c r="AK260" s="326"/>
      <c r="AL260" s="326"/>
      <c r="AM260" s="326"/>
      <c r="AN260" s="326"/>
      <c r="AO260" s="326"/>
      <c r="AP260" s="326"/>
      <c r="AQ260" s="326"/>
      <c r="AR260" s="326"/>
      <c r="AS260" s="326"/>
      <c r="AT260" s="327"/>
      <c r="AU260" s="328"/>
      <c r="AV260" s="329"/>
      <c r="AW260" s="329"/>
      <c r="AX260" s="331"/>
      <c r="AY260" s="63">
        <f t="shared" si="19"/>
        <v>0</v>
      </c>
    </row>
    <row r="261" spans="1:51" ht="24.75" customHeight="1" x14ac:dyDescent="0.15">
      <c r="A261" s="890"/>
      <c r="B261" s="891"/>
      <c r="C261" s="891"/>
      <c r="D261" s="891"/>
      <c r="E261" s="891"/>
      <c r="F261" s="892"/>
      <c r="G261" s="322"/>
      <c r="H261" s="323"/>
      <c r="I261" s="323"/>
      <c r="J261" s="323"/>
      <c r="K261" s="324"/>
      <c r="L261" s="325"/>
      <c r="M261" s="326"/>
      <c r="N261" s="326"/>
      <c r="O261" s="326"/>
      <c r="P261" s="326"/>
      <c r="Q261" s="326"/>
      <c r="R261" s="326"/>
      <c r="S261" s="326"/>
      <c r="T261" s="326"/>
      <c r="U261" s="326"/>
      <c r="V261" s="326"/>
      <c r="W261" s="326"/>
      <c r="X261" s="327"/>
      <c r="Y261" s="328"/>
      <c r="Z261" s="329"/>
      <c r="AA261" s="329"/>
      <c r="AB261" s="330"/>
      <c r="AC261" s="322"/>
      <c r="AD261" s="323"/>
      <c r="AE261" s="323"/>
      <c r="AF261" s="323"/>
      <c r="AG261" s="324"/>
      <c r="AH261" s="325"/>
      <c r="AI261" s="326"/>
      <c r="AJ261" s="326"/>
      <c r="AK261" s="326"/>
      <c r="AL261" s="326"/>
      <c r="AM261" s="326"/>
      <c r="AN261" s="326"/>
      <c r="AO261" s="326"/>
      <c r="AP261" s="326"/>
      <c r="AQ261" s="326"/>
      <c r="AR261" s="326"/>
      <c r="AS261" s="326"/>
      <c r="AT261" s="327"/>
      <c r="AU261" s="328"/>
      <c r="AV261" s="329"/>
      <c r="AW261" s="329"/>
      <c r="AX261" s="331"/>
      <c r="AY261" s="63">
        <f t="shared" si="19"/>
        <v>0</v>
      </c>
    </row>
    <row r="262" spans="1:51" ht="24.75" customHeight="1" x14ac:dyDescent="0.15">
      <c r="A262" s="890"/>
      <c r="B262" s="891"/>
      <c r="C262" s="891"/>
      <c r="D262" s="891"/>
      <c r="E262" s="891"/>
      <c r="F262" s="892"/>
      <c r="G262" s="322"/>
      <c r="H262" s="323"/>
      <c r="I262" s="323"/>
      <c r="J262" s="323"/>
      <c r="K262" s="324"/>
      <c r="L262" s="325"/>
      <c r="M262" s="326"/>
      <c r="N262" s="326"/>
      <c r="O262" s="326"/>
      <c r="P262" s="326"/>
      <c r="Q262" s="326"/>
      <c r="R262" s="326"/>
      <c r="S262" s="326"/>
      <c r="T262" s="326"/>
      <c r="U262" s="326"/>
      <c r="V262" s="326"/>
      <c r="W262" s="326"/>
      <c r="X262" s="327"/>
      <c r="Y262" s="328"/>
      <c r="Z262" s="329"/>
      <c r="AA262" s="329"/>
      <c r="AB262" s="330"/>
      <c r="AC262" s="322"/>
      <c r="AD262" s="323"/>
      <c r="AE262" s="323"/>
      <c r="AF262" s="323"/>
      <c r="AG262" s="324"/>
      <c r="AH262" s="325"/>
      <c r="AI262" s="326"/>
      <c r="AJ262" s="326"/>
      <c r="AK262" s="326"/>
      <c r="AL262" s="326"/>
      <c r="AM262" s="326"/>
      <c r="AN262" s="326"/>
      <c r="AO262" s="326"/>
      <c r="AP262" s="326"/>
      <c r="AQ262" s="326"/>
      <c r="AR262" s="326"/>
      <c r="AS262" s="326"/>
      <c r="AT262" s="327"/>
      <c r="AU262" s="328"/>
      <c r="AV262" s="329"/>
      <c r="AW262" s="329"/>
      <c r="AX262" s="331"/>
      <c r="AY262" s="63">
        <f t="shared" si="19"/>
        <v>0</v>
      </c>
    </row>
    <row r="263" spans="1:51" ht="24.75" customHeight="1" x14ac:dyDescent="0.15">
      <c r="A263" s="890"/>
      <c r="B263" s="891"/>
      <c r="C263" s="891"/>
      <c r="D263" s="891"/>
      <c r="E263" s="891"/>
      <c r="F263" s="892"/>
      <c r="G263" s="322"/>
      <c r="H263" s="323"/>
      <c r="I263" s="323"/>
      <c r="J263" s="323"/>
      <c r="K263" s="324"/>
      <c r="L263" s="325"/>
      <c r="M263" s="326"/>
      <c r="N263" s="326"/>
      <c r="O263" s="326"/>
      <c r="P263" s="326"/>
      <c r="Q263" s="326"/>
      <c r="R263" s="326"/>
      <c r="S263" s="326"/>
      <c r="T263" s="326"/>
      <c r="U263" s="326"/>
      <c r="V263" s="326"/>
      <c r="W263" s="326"/>
      <c r="X263" s="327"/>
      <c r="Y263" s="328"/>
      <c r="Z263" s="329"/>
      <c r="AA263" s="329"/>
      <c r="AB263" s="330"/>
      <c r="AC263" s="322"/>
      <c r="AD263" s="323"/>
      <c r="AE263" s="323"/>
      <c r="AF263" s="323"/>
      <c r="AG263" s="324"/>
      <c r="AH263" s="325"/>
      <c r="AI263" s="326"/>
      <c r="AJ263" s="326"/>
      <c r="AK263" s="326"/>
      <c r="AL263" s="326"/>
      <c r="AM263" s="326"/>
      <c r="AN263" s="326"/>
      <c r="AO263" s="326"/>
      <c r="AP263" s="326"/>
      <c r="AQ263" s="326"/>
      <c r="AR263" s="326"/>
      <c r="AS263" s="326"/>
      <c r="AT263" s="327"/>
      <c r="AU263" s="328"/>
      <c r="AV263" s="329"/>
      <c r="AW263" s="329"/>
      <c r="AX263" s="331"/>
      <c r="AY263" s="63">
        <f t="shared" si="19"/>
        <v>0</v>
      </c>
    </row>
    <row r="264" spans="1:51" ht="24.75" customHeight="1" x14ac:dyDescent="0.15">
      <c r="A264" s="890"/>
      <c r="B264" s="891"/>
      <c r="C264" s="891"/>
      <c r="D264" s="891"/>
      <c r="E264" s="891"/>
      <c r="F264" s="892"/>
      <c r="G264" s="322"/>
      <c r="H264" s="323"/>
      <c r="I264" s="323"/>
      <c r="J264" s="323"/>
      <c r="K264" s="324"/>
      <c r="L264" s="325"/>
      <c r="M264" s="326"/>
      <c r="N264" s="326"/>
      <c r="O264" s="326"/>
      <c r="P264" s="326"/>
      <c r="Q264" s="326"/>
      <c r="R264" s="326"/>
      <c r="S264" s="326"/>
      <c r="T264" s="326"/>
      <c r="U264" s="326"/>
      <c r="V264" s="326"/>
      <c r="W264" s="326"/>
      <c r="X264" s="327"/>
      <c r="Y264" s="328"/>
      <c r="Z264" s="329"/>
      <c r="AA264" s="329"/>
      <c r="AB264" s="330"/>
      <c r="AC264" s="322"/>
      <c r="AD264" s="323"/>
      <c r="AE264" s="323"/>
      <c r="AF264" s="323"/>
      <c r="AG264" s="324"/>
      <c r="AH264" s="325"/>
      <c r="AI264" s="326"/>
      <c r="AJ264" s="326"/>
      <c r="AK264" s="326"/>
      <c r="AL264" s="326"/>
      <c r="AM264" s="326"/>
      <c r="AN264" s="326"/>
      <c r="AO264" s="326"/>
      <c r="AP264" s="326"/>
      <c r="AQ264" s="326"/>
      <c r="AR264" s="326"/>
      <c r="AS264" s="326"/>
      <c r="AT264" s="327"/>
      <c r="AU264" s="328"/>
      <c r="AV264" s="329"/>
      <c r="AW264" s="329"/>
      <c r="AX264" s="331"/>
      <c r="AY264" s="63">
        <f t="shared" si="19"/>
        <v>0</v>
      </c>
    </row>
    <row r="265" spans="1:51" ht="24.75" customHeight="1" thickBot="1" x14ac:dyDescent="0.2">
      <c r="A265" s="893"/>
      <c r="B265" s="894"/>
      <c r="C265" s="894"/>
      <c r="D265" s="894"/>
      <c r="E265" s="894"/>
      <c r="F265" s="895"/>
      <c r="G265" s="898" t="s">
        <v>16</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16</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election activeCell="A290" sqref="A290:XFD290"/>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10"/>
      <c r="B3" s="910"/>
      <c r="C3" s="286" t="s">
        <v>85</v>
      </c>
      <c r="D3" s="286"/>
      <c r="E3" s="286"/>
      <c r="F3" s="286"/>
      <c r="G3" s="286"/>
      <c r="H3" s="286"/>
      <c r="I3" s="286"/>
      <c r="J3" s="293" t="s">
        <v>65</v>
      </c>
      <c r="K3" s="293"/>
      <c r="L3" s="293"/>
      <c r="M3" s="293"/>
      <c r="N3" s="293"/>
      <c r="O3" s="293"/>
      <c r="P3" s="286" t="s">
        <v>86</v>
      </c>
      <c r="Q3" s="286"/>
      <c r="R3" s="286"/>
      <c r="S3" s="286"/>
      <c r="T3" s="286"/>
      <c r="U3" s="286"/>
      <c r="V3" s="286"/>
      <c r="W3" s="286"/>
      <c r="X3" s="286"/>
      <c r="Y3" s="286" t="s">
        <v>262</v>
      </c>
      <c r="Z3" s="286"/>
      <c r="AA3" s="286"/>
      <c r="AB3" s="286"/>
      <c r="AC3" s="284" t="s">
        <v>215</v>
      </c>
      <c r="AD3" s="284"/>
      <c r="AE3" s="284"/>
      <c r="AF3" s="284"/>
      <c r="AG3" s="284"/>
      <c r="AH3" s="286" t="s">
        <v>64</v>
      </c>
      <c r="AI3" s="286"/>
      <c r="AJ3" s="286"/>
      <c r="AK3" s="286"/>
      <c r="AL3" s="286" t="s">
        <v>17</v>
      </c>
      <c r="AM3" s="286"/>
      <c r="AN3" s="286"/>
      <c r="AO3" s="297"/>
      <c r="AP3" s="288" t="s">
        <v>304</v>
      </c>
      <c r="AQ3" s="288"/>
      <c r="AR3" s="288"/>
      <c r="AS3" s="288"/>
      <c r="AT3" s="288"/>
      <c r="AU3" s="288"/>
      <c r="AV3" s="288"/>
      <c r="AW3" s="288"/>
      <c r="AX3" s="288"/>
      <c r="AY3">
        <f>$AY$2</f>
        <v>0</v>
      </c>
    </row>
    <row r="4" spans="1:51" ht="24.75" customHeight="1" x14ac:dyDescent="0.15">
      <c r="A4" s="910">
        <v>1</v>
      </c>
      <c r="B4" s="910">
        <v>1</v>
      </c>
      <c r="C4" s="298"/>
      <c r="D4" s="294"/>
      <c r="E4" s="294"/>
      <c r="F4" s="294"/>
      <c r="G4" s="294"/>
      <c r="H4" s="294"/>
      <c r="I4" s="294"/>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299"/>
      <c r="AI4" s="300"/>
      <c r="AJ4" s="300"/>
      <c r="AK4" s="300"/>
      <c r="AL4" s="270"/>
      <c r="AM4" s="271"/>
      <c r="AN4" s="271"/>
      <c r="AO4" s="272"/>
      <c r="AP4" s="273"/>
      <c r="AQ4" s="273"/>
      <c r="AR4" s="273"/>
      <c r="AS4" s="273"/>
      <c r="AT4" s="273"/>
      <c r="AU4" s="273"/>
      <c r="AV4" s="273"/>
      <c r="AW4" s="273"/>
      <c r="AX4" s="273"/>
      <c r="AY4">
        <f>$AY$2</f>
        <v>0</v>
      </c>
    </row>
    <row r="5" spans="1:51" ht="24.75" customHeight="1" x14ac:dyDescent="0.15">
      <c r="A5" s="910">
        <v>2</v>
      </c>
      <c r="B5" s="910">
        <v>1</v>
      </c>
      <c r="C5" s="298"/>
      <c r="D5" s="294"/>
      <c r="E5" s="294"/>
      <c r="F5" s="294"/>
      <c r="G5" s="294"/>
      <c r="H5" s="294"/>
      <c r="I5" s="294"/>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299"/>
      <c r="AI5" s="300"/>
      <c r="AJ5" s="300"/>
      <c r="AK5" s="300"/>
      <c r="AL5" s="270"/>
      <c r="AM5" s="271"/>
      <c r="AN5" s="271"/>
      <c r="AO5" s="272"/>
      <c r="AP5" s="273"/>
      <c r="AQ5" s="273"/>
      <c r="AR5" s="273"/>
      <c r="AS5" s="273"/>
      <c r="AT5" s="273"/>
      <c r="AU5" s="273"/>
      <c r="AV5" s="273"/>
      <c r="AW5" s="273"/>
      <c r="AX5" s="273"/>
      <c r="AY5">
        <f>COUNTA($C$5)</f>
        <v>0</v>
      </c>
    </row>
    <row r="6" spans="1:51" ht="24.75" customHeight="1" x14ac:dyDescent="0.15">
      <c r="A6" s="910">
        <v>3</v>
      </c>
      <c r="B6" s="910">
        <v>1</v>
      </c>
      <c r="C6" s="298"/>
      <c r="D6" s="294"/>
      <c r="E6" s="294"/>
      <c r="F6" s="294"/>
      <c r="G6" s="294"/>
      <c r="H6" s="294"/>
      <c r="I6" s="294"/>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299"/>
      <c r="AI6" s="300"/>
      <c r="AJ6" s="300"/>
      <c r="AK6" s="300"/>
      <c r="AL6" s="270"/>
      <c r="AM6" s="271"/>
      <c r="AN6" s="271"/>
      <c r="AO6" s="272"/>
      <c r="AP6" s="273"/>
      <c r="AQ6" s="273"/>
      <c r="AR6" s="273"/>
      <c r="AS6" s="273"/>
      <c r="AT6" s="273"/>
      <c r="AU6" s="273"/>
      <c r="AV6" s="273"/>
      <c r="AW6" s="273"/>
      <c r="AX6" s="273"/>
      <c r="AY6">
        <f>COUNTA($C$6)</f>
        <v>0</v>
      </c>
    </row>
    <row r="7" spans="1:51" ht="24.75" customHeight="1" x14ac:dyDescent="0.15">
      <c r="A7" s="910">
        <v>4</v>
      </c>
      <c r="B7" s="910">
        <v>1</v>
      </c>
      <c r="C7" s="298"/>
      <c r="D7" s="294"/>
      <c r="E7" s="294"/>
      <c r="F7" s="294"/>
      <c r="G7" s="294"/>
      <c r="H7" s="294"/>
      <c r="I7" s="294"/>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299"/>
      <c r="AI7" s="300"/>
      <c r="AJ7" s="300"/>
      <c r="AK7" s="300"/>
      <c r="AL7" s="270"/>
      <c r="AM7" s="271"/>
      <c r="AN7" s="271"/>
      <c r="AO7" s="272"/>
      <c r="AP7" s="273"/>
      <c r="AQ7" s="273"/>
      <c r="AR7" s="273"/>
      <c r="AS7" s="273"/>
      <c r="AT7" s="273"/>
      <c r="AU7" s="273"/>
      <c r="AV7" s="273"/>
      <c r="AW7" s="273"/>
      <c r="AX7" s="273"/>
      <c r="AY7">
        <f>COUNTA($C$7)</f>
        <v>0</v>
      </c>
    </row>
    <row r="8" spans="1:51" ht="24.75" customHeight="1" x14ac:dyDescent="0.15">
      <c r="A8" s="910">
        <v>5</v>
      </c>
      <c r="B8" s="910">
        <v>1</v>
      </c>
      <c r="C8" s="298"/>
      <c r="D8" s="294"/>
      <c r="E8" s="294"/>
      <c r="F8" s="294"/>
      <c r="G8" s="294"/>
      <c r="H8" s="294"/>
      <c r="I8" s="294"/>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299"/>
      <c r="AI8" s="300"/>
      <c r="AJ8" s="300"/>
      <c r="AK8" s="300"/>
      <c r="AL8" s="270"/>
      <c r="AM8" s="271"/>
      <c r="AN8" s="271"/>
      <c r="AO8" s="272"/>
      <c r="AP8" s="273"/>
      <c r="AQ8" s="273"/>
      <c r="AR8" s="273"/>
      <c r="AS8" s="273"/>
      <c r="AT8" s="273"/>
      <c r="AU8" s="273"/>
      <c r="AV8" s="273"/>
      <c r="AW8" s="273"/>
      <c r="AX8" s="273"/>
      <c r="AY8">
        <f>COUNTA($C$8)</f>
        <v>0</v>
      </c>
    </row>
    <row r="9" spans="1:51" ht="24.75" customHeight="1" x14ac:dyDescent="0.15">
      <c r="A9" s="910">
        <v>6</v>
      </c>
      <c r="B9" s="910">
        <v>1</v>
      </c>
      <c r="C9" s="298"/>
      <c r="D9" s="294"/>
      <c r="E9" s="294"/>
      <c r="F9" s="294"/>
      <c r="G9" s="294"/>
      <c r="H9" s="294"/>
      <c r="I9" s="294"/>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299"/>
      <c r="AI9" s="300"/>
      <c r="AJ9" s="300"/>
      <c r="AK9" s="300"/>
      <c r="AL9" s="270"/>
      <c r="AM9" s="271"/>
      <c r="AN9" s="271"/>
      <c r="AO9" s="272"/>
      <c r="AP9" s="273"/>
      <c r="AQ9" s="273"/>
      <c r="AR9" s="273"/>
      <c r="AS9" s="273"/>
      <c r="AT9" s="273"/>
      <c r="AU9" s="273"/>
      <c r="AV9" s="273"/>
      <c r="AW9" s="273"/>
      <c r="AX9" s="273"/>
      <c r="AY9">
        <f>COUNTA($C$9)</f>
        <v>0</v>
      </c>
    </row>
    <row r="10" spans="1:51" ht="24.75" customHeight="1" x14ac:dyDescent="0.15">
      <c r="A10" s="910">
        <v>7</v>
      </c>
      <c r="B10" s="910">
        <v>1</v>
      </c>
      <c r="C10" s="298"/>
      <c r="D10" s="294"/>
      <c r="E10" s="294"/>
      <c r="F10" s="294"/>
      <c r="G10" s="294"/>
      <c r="H10" s="294"/>
      <c r="I10" s="294"/>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299"/>
      <c r="AI10" s="300"/>
      <c r="AJ10" s="300"/>
      <c r="AK10" s="300"/>
      <c r="AL10" s="270"/>
      <c r="AM10" s="271"/>
      <c r="AN10" s="271"/>
      <c r="AO10" s="272"/>
      <c r="AP10" s="273"/>
      <c r="AQ10" s="273"/>
      <c r="AR10" s="273"/>
      <c r="AS10" s="273"/>
      <c r="AT10" s="273"/>
      <c r="AU10" s="273"/>
      <c r="AV10" s="273"/>
      <c r="AW10" s="273"/>
      <c r="AX10" s="273"/>
      <c r="AY10">
        <f>COUNTA($C$10)</f>
        <v>0</v>
      </c>
    </row>
    <row r="11" spans="1:51" ht="24.75" customHeight="1" x14ac:dyDescent="0.15">
      <c r="A11" s="910">
        <v>8</v>
      </c>
      <c r="B11" s="910">
        <v>1</v>
      </c>
      <c r="C11" s="298"/>
      <c r="D11" s="294"/>
      <c r="E11" s="294"/>
      <c r="F11" s="294"/>
      <c r="G11" s="294"/>
      <c r="H11" s="294"/>
      <c r="I11" s="294"/>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299"/>
      <c r="AI11" s="300"/>
      <c r="AJ11" s="300"/>
      <c r="AK11" s="300"/>
      <c r="AL11" s="270"/>
      <c r="AM11" s="271"/>
      <c r="AN11" s="271"/>
      <c r="AO11" s="272"/>
      <c r="AP11" s="273"/>
      <c r="AQ11" s="273"/>
      <c r="AR11" s="273"/>
      <c r="AS11" s="273"/>
      <c r="AT11" s="273"/>
      <c r="AU11" s="273"/>
      <c r="AV11" s="273"/>
      <c r="AW11" s="273"/>
      <c r="AX11" s="273"/>
      <c r="AY11">
        <f>COUNTA($C$11)</f>
        <v>0</v>
      </c>
    </row>
    <row r="12" spans="1:51" ht="24.75" customHeight="1" x14ac:dyDescent="0.15">
      <c r="A12" s="910">
        <v>9</v>
      </c>
      <c r="B12" s="910">
        <v>1</v>
      </c>
      <c r="C12" s="298"/>
      <c r="D12" s="294"/>
      <c r="E12" s="294"/>
      <c r="F12" s="294"/>
      <c r="G12" s="294"/>
      <c r="H12" s="294"/>
      <c r="I12" s="294"/>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299"/>
      <c r="AI12" s="300"/>
      <c r="AJ12" s="300"/>
      <c r="AK12" s="300"/>
      <c r="AL12" s="270"/>
      <c r="AM12" s="271"/>
      <c r="AN12" s="271"/>
      <c r="AO12" s="272"/>
      <c r="AP12" s="273"/>
      <c r="AQ12" s="273"/>
      <c r="AR12" s="273"/>
      <c r="AS12" s="273"/>
      <c r="AT12" s="273"/>
      <c r="AU12" s="273"/>
      <c r="AV12" s="273"/>
      <c r="AW12" s="273"/>
      <c r="AX12" s="273"/>
      <c r="AY12">
        <f>COUNTA($C$12)</f>
        <v>0</v>
      </c>
    </row>
    <row r="13" spans="1:51" ht="24.75" customHeight="1" x14ac:dyDescent="0.15">
      <c r="A13" s="910">
        <v>10</v>
      </c>
      <c r="B13" s="910">
        <v>1</v>
      </c>
      <c r="C13" s="298"/>
      <c r="D13" s="294"/>
      <c r="E13" s="294"/>
      <c r="F13" s="294"/>
      <c r="G13" s="294"/>
      <c r="H13" s="294"/>
      <c r="I13" s="294"/>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299"/>
      <c r="AI13" s="300"/>
      <c r="AJ13" s="300"/>
      <c r="AK13" s="300"/>
      <c r="AL13" s="270"/>
      <c r="AM13" s="271"/>
      <c r="AN13" s="271"/>
      <c r="AO13" s="272"/>
      <c r="AP13" s="273"/>
      <c r="AQ13" s="273"/>
      <c r="AR13" s="273"/>
      <c r="AS13" s="273"/>
      <c r="AT13" s="273"/>
      <c r="AU13" s="273"/>
      <c r="AV13" s="273"/>
      <c r="AW13" s="273"/>
      <c r="AX13" s="273"/>
      <c r="AY13">
        <f>COUNTA($C$13)</f>
        <v>0</v>
      </c>
    </row>
    <row r="14" spans="1:51" ht="24.75" customHeight="1" x14ac:dyDescent="0.15">
      <c r="A14" s="910">
        <v>11</v>
      </c>
      <c r="B14" s="910">
        <v>1</v>
      </c>
      <c r="C14" s="298"/>
      <c r="D14" s="294"/>
      <c r="E14" s="294"/>
      <c r="F14" s="294"/>
      <c r="G14" s="294"/>
      <c r="H14" s="294"/>
      <c r="I14" s="294"/>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299"/>
      <c r="AI14" s="300"/>
      <c r="AJ14" s="300"/>
      <c r="AK14" s="300"/>
      <c r="AL14" s="270"/>
      <c r="AM14" s="271"/>
      <c r="AN14" s="271"/>
      <c r="AO14" s="272"/>
      <c r="AP14" s="273"/>
      <c r="AQ14" s="273"/>
      <c r="AR14" s="273"/>
      <c r="AS14" s="273"/>
      <c r="AT14" s="273"/>
      <c r="AU14" s="273"/>
      <c r="AV14" s="273"/>
      <c r="AW14" s="273"/>
      <c r="AX14" s="273"/>
      <c r="AY14">
        <f>COUNTA($C$14)</f>
        <v>0</v>
      </c>
    </row>
    <row r="15" spans="1:51" ht="24.75" customHeight="1" x14ac:dyDescent="0.15">
      <c r="A15" s="910">
        <v>12</v>
      </c>
      <c r="B15" s="910">
        <v>1</v>
      </c>
      <c r="C15" s="298"/>
      <c r="D15" s="294"/>
      <c r="E15" s="294"/>
      <c r="F15" s="294"/>
      <c r="G15" s="294"/>
      <c r="H15" s="294"/>
      <c r="I15" s="294"/>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299"/>
      <c r="AI15" s="300"/>
      <c r="AJ15" s="300"/>
      <c r="AK15" s="300"/>
      <c r="AL15" s="270"/>
      <c r="AM15" s="271"/>
      <c r="AN15" s="271"/>
      <c r="AO15" s="272"/>
      <c r="AP15" s="273"/>
      <c r="AQ15" s="273"/>
      <c r="AR15" s="273"/>
      <c r="AS15" s="273"/>
      <c r="AT15" s="273"/>
      <c r="AU15" s="273"/>
      <c r="AV15" s="273"/>
      <c r="AW15" s="273"/>
      <c r="AX15" s="273"/>
      <c r="AY15">
        <f>COUNTA($C$15)</f>
        <v>0</v>
      </c>
    </row>
    <row r="16" spans="1:51" ht="24.75" customHeight="1" x14ac:dyDescent="0.15">
      <c r="A16" s="910">
        <v>13</v>
      </c>
      <c r="B16" s="910">
        <v>1</v>
      </c>
      <c r="C16" s="298"/>
      <c r="D16" s="294"/>
      <c r="E16" s="294"/>
      <c r="F16" s="294"/>
      <c r="G16" s="294"/>
      <c r="H16" s="294"/>
      <c r="I16" s="294"/>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299"/>
      <c r="AI16" s="300"/>
      <c r="AJ16" s="300"/>
      <c r="AK16" s="300"/>
      <c r="AL16" s="270"/>
      <c r="AM16" s="271"/>
      <c r="AN16" s="271"/>
      <c r="AO16" s="272"/>
      <c r="AP16" s="273"/>
      <c r="AQ16" s="273"/>
      <c r="AR16" s="273"/>
      <c r="AS16" s="273"/>
      <c r="AT16" s="273"/>
      <c r="AU16" s="273"/>
      <c r="AV16" s="273"/>
      <c r="AW16" s="273"/>
      <c r="AX16" s="273"/>
      <c r="AY16">
        <f>COUNTA($C$16)</f>
        <v>0</v>
      </c>
    </row>
    <row r="17" spans="1:51" ht="24.75" customHeight="1" x14ac:dyDescent="0.15">
      <c r="A17" s="910">
        <v>14</v>
      </c>
      <c r="B17" s="910">
        <v>1</v>
      </c>
      <c r="C17" s="298"/>
      <c r="D17" s="294"/>
      <c r="E17" s="294"/>
      <c r="F17" s="294"/>
      <c r="G17" s="294"/>
      <c r="H17" s="294"/>
      <c r="I17" s="294"/>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299"/>
      <c r="AI17" s="300"/>
      <c r="AJ17" s="300"/>
      <c r="AK17" s="300"/>
      <c r="AL17" s="270"/>
      <c r="AM17" s="271"/>
      <c r="AN17" s="271"/>
      <c r="AO17" s="272"/>
      <c r="AP17" s="273"/>
      <c r="AQ17" s="273"/>
      <c r="AR17" s="273"/>
      <c r="AS17" s="273"/>
      <c r="AT17" s="273"/>
      <c r="AU17" s="273"/>
      <c r="AV17" s="273"/>
      <c r="AW17" s="273"/>
      <c r="AX17" s="273"/>
      <c r="AY17">
        <f>COUNTA($C$17)</f>
        <v>0</v>
      </c>
    </row>
    <row r="18" spans="1:51" ht="24.75" customHeight="1" x14ac:dyDescent="0.15">
      <c r="A18" s="910">
        <v>15</v>
      </c>
      <c r="B18" s="910">
        <v>1</v>
      </c>
      <c r="C18" s="298"/>
      <c r="D18" s="294"/>
      <c r="E18" s="294"/>
      <c r="F18" s="294"/>
      <c r="G18" s="294"/>
      <c r="H18" s="294"/>
      <c r="I18" s="294"/>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299"/>
      <c r="AI18" s="300"/>
      <c r="AJ18" s="300"/>
      <c r="AK18" s="300"/>
      <c r="AL18" s="270"/>
      <c r="AM18" s="271"/>
      <c r="AN18" s="271"/>
      <c r="AO18" s="272"/>
      <c r="AP18" s="273"/>
      <c r="AQ18" s="273"/>
      <c r="AR18" s="273"/>
      <c r="AS18" s="273"/>
      <c r="AT18" s="273"/>
      <c r="AU18" s="273"/>
      <c r="AV18" s="273"/>
      <c r="AW18" s="273"/>
      <c r="AX18" s="273"/>
      <c r="AY18">
        <f>COUNTA($C$18)</f>
        <v>0</v>
      </c>
    </row>
    <row r="19" spans="1:51" ht="24.75" customHeight="1" x14ac:dyDescent="0.15">
      <c r="A19" s="910">
        <v>16</v>
      </c>
      <c r="B19" s="910">
        <v>1</v>
      </c>
      <c r="C19" s="298"/>
      <c r="D19" s="294"/>
      <c r="E19" s="294"/>
      <c r="F19" s="294"/>
      <c r="G19" s="294"/>
      <c r="H19" s="294"/>
      <c r="I19" s="294"/>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299"/>
      <c r="AI19" s="300"/>
      <c r="AJ19" s="300"/>
      <c r="AK19" s="300"/>
      <c r="AL19" s="270"/>
      <c r="AM19" s="271"/>
      <c r="AN19" s="271"/>
      <c r="AO19" s="272"/>
      <c r="AP19" s="273"/>
      <c r="AQ19" s="273"/>
      <c r="AR19" s="273"/>
      <c r="AS19" s="273"/>
      <c r="AT19" s="273"/>
      <c r="AU19" s="273"/>
      <c r="AV19" s="273"/>
      <c r="AW19" s="273"/>
      <c r="AX19" s="273"/>
      <c r="AY19">
        <f>COUNTA($C$19)</f>
        <v>0</v>
      </c>
    </row>
    <row r="20" spans="1:51" ht="24.75" customHeight="1" x14ac:dyDescent="0.15">
      <c r="A20" s="910">
        <v>17</v>
      </c>
      <c r="B20" s="910">
        <v>1</v>
      </c>
      <c r="C20" s="298"/>
      <c r="D20" s="294"/>
      <c r="E20" s="294"/>
      <c r="F20" s="294"/>
      <c r="G20" s="294"/>
      <c r="H20" s="294"/>
      <c r="I20" s="294"/>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299"/>
      <c r="AI20" s="300"/>
      <c r="AJ20" s="300"/>
      <c r="AK20" s="300"/>
      <c r="AL20" s="270"/>
      <c r="AM20" s="271"/>
      <c r="AN20" s="271"/>
      <c r="AO20" s="272"/>
      <c r="AP20" s="273"/>
      <c r="AQ20" s="273"/>
      <c r="AR20" s="273"/>
      <c r="AS20" s="273"/>
      <c r="AT20" s="273"/>
      <c r="AU20" s="273"/>
      <c r="AV20" s="273"/>
      <c r="AW20" s="273"/>
      <c r="AX20" s="273"/>
      <c r="AY20">
        <f>COUNTA($C$20)</f>
        <v>0</v>
      </c>
    </row>
    <row r="21" spans="1:51" ht="24.75" customHeight="1" x14ac:dyDescent="0.15">
      <c r="A21" s="910">
        <v>18</v>
      </c>
      <c r="B21" s="910">
        <v>1</v>
      </c>
      <c r="C21" s="298"/>
      <c r="D21" s="294"/>
      <c r="E21" s="294"/>
      <c r="F21" s="294"/>
      <c r="G21" s="294"/>
      <c r="H21" s="294"/>
      <c r="I21" s="294"/>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299"/>
      <c r="AI21" s="300"/>
      <c r="AJ21" s="300"/>
      <c r="AK21" s="300"/>
      <c r="AL21" s="270"/>
      <c r="AM21" s="271"/>
      <c r="AN21" s="271"/>
      <c r="AO21" s="272"/>
      <c r="AP21" s="273"/>
      <c r="AQ21" s="273"/>
      <c r="AR21" s="273"/>
      <c r="AS21" s="273"/>
      <c r="AT21" s="273"/>
      <c r="AU21" s="273"/>
      <c r="AV21" s="273"/>
      <c r="AW21" s="273"/>
      <c r="AX21" s="273"/>
      <c r="AY21">
        <f>COUNTA($C$21)</f>
        <v>0</v>
      </c>
    </row>
    <row r="22" spans="1:51" ht="24.75" customHeight="1" x14ac:dyDescent="0.15">
      <c r="A22" s="910">
        <v>19</v>
      </c>
      <c r="B22" s="910">
        <v>1</v>
      </c>
      <c r="C22" s="298"/>
      <c r="D22" s="294"/>
      <c r="E22" s="294"/>
      <c r="F22" s="294"/>
      <c r="G22" s="294"/>
      <c r="H22" s="294"/>
      <c r="I22" s="294"/>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299"/>
      <c r="AI22" s="300"/>
      <c r="AJ22" s="300"/>
      <c r="AK22" s="300"/>
      <c r="AL22" s="270"/>
      <c r="AM22" s="271"/>
      <c r="AN22" s="271"/>
      <c r="AO22" s="272"/>
      <c r="AP22" s="273"/>
      <c r="AQ22" s="273"/>
      <c r="AR22" s="273"/>
      <c r="AS22" s="273"/>
      <c r="AT22" s="273"/>
      <c r="AU22" s="273"/>
      <c r="AV22" s="273"/>
      <c r="AW22" s="273"/>
      <c r="AX22" s="273"/>
      <c r="AY22">
        <f>COUNTA($C$22)</f>
        <v>0</v>
      </c>
    </row>
    <row r="23" spans="1:51" ht="24.75" customHeight="1" x14ac:dyDescent="0.15">
      <c r="A23" s="910">
        <v>20</v>
      </c>
      <c r="B23" s="910">
        <v>1</v>
      </c>
      <c r="C23" s="298"/>
      <c r="D23" s="294"/>
      <c r="E23" s="294"/>
      <c r="F23" s="294"/>
      <c r="G23" s="294"/>
      <c r="H23" s="294"/>
      <c r="I23" s="294"/>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299"/>
      <c r="AI23" s="300"/>
      <c r="AJ23" s="300"/>
      <c r="AK23" s="300"/>
      <c r="AL23" s="270"/>
      <c r="AM23" s="271"/>
      <c r="AN23" s="271"/>
      <c r="AO23" s="272"/>
      <c r="AP23" s="273"/>
      <c r="AQ23" s="273"/>
      <c r="AR23" s="273"/>
      <c r="AS23" s="273"/>
      <c r="AT23" s="273"/>
      <c r="AU23" s="273"/>
      <c r="AV23" s="273"/>
      <c r="AW23" s="273"/>
      <c r="AX23" s="273"/>
      <c r="AY23">
        <f>COUNTA($C$23)</f>
        <v>0</v>
      </c>
    </row>
    <row r="24" spans="1:51" ht="24.75" customHeight="1" x14ac:dyDescent="0.15">
      <c r="A24" s="910">
        <v>21</v>
      </c>
      <c r="B24" s="910">
        <v>1</v>
      </c>
      <c r="C24" s="298"/>
      <c r="D24" s="294"/>
      <c r="E24" s="294"/>
      <c r="F24" s="294"/>
      <c r="G24" s="294"/>
      <c r="H24" s="294"/>
      <c r="I24" s="294"/>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299"/>
      <c r="AI24" s="300"/>
      <c r="AJ24" s="300"/>
      <c r="AK24" s="300"/>
      <c r="AL24" s="270"/>
      <c r="AM24" s="271"/>
      <c r="AN24" s="271"/>
      <c r="AO24" s="272"/>
      <c r="AP24" s="273"/>
      <c r="AQ24" s="273"/>
      <c r="AR24" s="273"/>
      <c r="AS24" s="273"/>
      <c r="AT24" s="273"/>
      <c r="AU24" s="273"/>
      <c r="AV24" s="273"/>
      <c r="AW24" s="273"/>
      <c r="AX24" s="273"/>
      <c r="AY24">
        <f>COUNTA($C$24)</f>
        <v>0</v>
      </c>
    </row>
    <row r="25" spans="1:51" ht="24.75" customHeight="1" x14ac:dyDescent="0.15">
      <c r="A25" s="910">
        <v>22</v>
      </c>
      <c r="B25" s="910">
        <v>1</v>
      </c>
      <c r="C25" s="298"/>
      <c r="D25" s="294"/>
      <c r="E25" s="294"/>
      <c r="F25" s="294"/>
      <c r="G25" s="294"/>
      <c r="H25" s="294"/>
      <c r="I25" s="294"/>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299"/>
      <c r="AI25" s="300"/>
      <c r="AJ25" s="300"/>
      <c r="AK25" s="300"/>
      <c r="AL25" s="270"/>
      <c r="AM25" s="271"/>
      <c r="AN25" s="271"/>
      <c r="AO25" s="272"/>
      <c r="AP25" s="273"/>
      <c r="AQ25" s="273"/>
      <c r="AR25" s="273"/>
      <c r="AS25" s="273"/>
      <c r="AT25" s="273"/>
      <c r="AU25" s="273"/>
      <c r="AV25" s="273"/>
      <c r="AW25" s="273"/>
      <c r="AX25" s="273"/>
      <c r="AY25">
        <f>COUNTA($C$25)</f>
        <v>0</v>
      </c>
    </row>
    <row r="26" spans="1:51" ht="24.75" customHeight="1" x14ac:dyDescent="0.15">
      <c r="A26" s="910">
        <v>23</v>
      </c>
      <c r="B26" s="910">
        <v>1</v>
      </c>
      <c r="C26" s="298"/>
      <c r="D26" s="294"/>
      <c r="E26" s="294"/>
      <c r="F26" s="294"/>
      <c r="G26" s="294"/>
      <c r="H26" s="294"/>
      <c r="I26" s="294"/>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299"/>
      <c r="AI26" s="300"/>
      <c r="AJ26" s="300"/>
      <c r="AK26" s="300"/>
      <c r="AL26" s="270"/>
      <c r="AM26" s="271"/>
      <c r="AN26" s="271"/>
      <c r="AO26" s="272"/>
      <c r="AP26" s="273"/>
      <c r="AQ26" s="273"/>
      <c r="AR26" s="273"/>
      <c r="AS26" s="273"/>
      <c r="AT26" s="273"/>
      <c r="AU26" s="273"/>
      <c r="AV26" s="273"/>
      <c r="AW26" s="273"/>
      <c r="AX26" s="273"/>
      <c r="AY26">
        <f>COUNTA($C$26)</f>
        <v>0</v>
      </c>
    </row>
    <row r="27" spans="1:51" ht="24.75" customHeight="1" x14ac:dyDescent="0.15">
      <c r="A27" s="910">
        <v>24</v>
      </c>
      <c r="B27" s="910">
        <v>1</v>
      </c>
      <c r="C27" s="298"/>
      <c r="D27" s="294"/>
      <c r="E27" s="294"/>
      <c r="F27" s="294"/>
      <c r="G27" s="294"/>
      <c r="H27" s="294"/>
      <c r="I27" s="294"/>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299"/>
      <c r="AI27" s="300"/>
      <c r="AJ27" s="300"/>
      <c r="AK27" s="300"/>
      <c r="AL27" s="270"/>
      <c r="AM27" s="271"/>
      <c r="AN27" s="271"/>
      <c r="AO27" s="272"/>
      <c r="AP27" s="273"/>
      <c r="AQ27" s="273"/>
      <c r="AR27" s="273"/>
      <c r="AS27" s="273"/>
      <c r="AT27" s="273"/>
      <c r="AU27" s="273"/>
      <c r="AV27" s="273"/>
      <c r="AW27" s="273"/>
      <c r="AX27" s="273"/>
      <c r="AY27">
        <f>COUNTA($C$27)</f>
        <v>0</v>
      </c>
    </row>
    <row r="28" spans="1:51" ht="24.75" customHeight="1" x14ac:dyDescent="0.15">
      <c r="A28" s="910">
        <v>25</v>
      </c>
      <c r="B28" s="910">
        <v>1</v>
      </c>
      <c r="C28" s="298"/>
      <c r="D28" s="294"/>
      <c r="E28" s="294"/>
      <c r="F28" s="294"/>
      <c r="G28" s="294"/>
      <c r="H28" s="294"/>
      <c r="I28" s="294"/>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299"/>
      <c r="AI28" s="300"/>
      <c r="AJ28" s="300"/>
      <c r="AK28" s="300"/>
      <c r="AL28" s="270"/>
      <c r="AM28" s="271"/>
      <c r="AN28" s="271"/>
      <c r="AO28" s="272"/>
      <c r="AP28" s="273"/>
      <c r="AQ28" s="273"/>
      <c r="AR28" s="273"/>
      <c r="AS28" s="273"/>
      <c r="AT28" s="273"/>
      <c r="AU28" s="273"/>
      <c r="AV28" s="273"/>
      <c r="AW28" s="273"/>
      <c r="AX28" s="273"/>
      <c r="AY28">
        <f>COUNTA($C$28)</f>
        <v>0</v>
      </c>
    </row>
    <row r="29" spans="1:51" ht="24.75" customHeight="1" x14ac:dyDescent="0.15">
      <c r="A29" s="910">
        <v>26</v>
      </c>
      <c r="B29" s="910">
        <v>1</v>
      </c>
      <c r="C29" s="298"/>
      <c r="D29" s="294"/>
      <c r="E29" s="294"/>
      <c r="F29" s="294"/>
      <c r="G29" s="294"/>
      <c r="H29" s="294"/>
      <c r="I29" s="294"/>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299"/>
      <c r="AI29" s="300"/>
      <c r="AJ29" s="300"/>
      <c r="AK29" s="300"/>
      <c r="AL29" s="270"/>
      <c r="AM29" s="271"/>
      <c r="AN29" s="271"/>
      <c r="AO29" s="272"/>
      <c r="AP29" s="273"/>
      <c r="AQ29" s="273"/>
      <c r="AR29" s="273"/>
      <c r="AS29" s="273"/>
      <c r="AT29" s="273"/>
      <c r="AU29" s="273"/>
      <c r="AV29" s="273"/>
      <c r="AW29" s="273"/>
      <c r="AX29" s="273"/>
      <c r="AY29">
        <f>COUNTA($C$29)</f>
        <v>0</v>
      </c>
    </row>
    <row r="30" spans="1:51" ht="24.75" customHeight="1" x14ac:dyDescent="0.15">
      <c r="A30" s="910">
        <v>27</v>
      </c>
      <c r="B30" s="910">
        <v>1</v>
      </c>
      <c r="C30" s="298"/>
      <c r="D30" s="294"/>
      <c r="E30" s="294"/>
      <c r="F30" s="294"/>
      <c r="G30" s="294"/>
      <c r="H30" s="294"/>
      <c r="I30" s="294"/>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299"/>
      <c r="AI30" s="300"/>
      <c r="AJ30" s="300"/>
      <c r="AK30" s="300"/>
      <c r="AL30" s="270"/>
      <c r="AM30" s="271"/>
      <c r="AN30" s="271"/>
      <c r="AO30" s="272"/>
      <c r="AP30" s="273"/>
      <c r="AQ30" s="273"/>
      <c r="AR30" s="273"/>
      <c r="AS30" s="273"/>
      <c r="AT30" s="273"/>
      <c r="AU30" s="273"/>
      <c r="AV30" s="273"/>
      <c r="AW30" s="273"/>
      <c r="AX30" s="273"/>
      <c r="AY30">
        <f>COUNTA($C$30)</f>
        <v>0</v>
      </c>
    </row>
    <row r="31" spans="1:51" ht="24.75" customHeight="1" x14ac:dyDescent="0.15">
      <c r="A31" s="910">
        <v>28</v>
      </c>
      <c r="B31" s="910">
        <v>1</v>
      </c>
      <c r="C31" s="298"/>
      <c r="D31" s="294"/>
      <c r="E31" s="294"/>
      <c r="F31" s="294"/>
      <c r="G31" s="294"/>
      <c r="H31" s="294"/>
      <c r="I31" s="294"/>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299"/>
      <c r="AI31" s="300"/>
      <c r="AJ31" s="300"/>
      <c r="AK31" s="300"/>
      <c r="AL31" s="270"/>
      <c r="AM31" s="271"/>
      <c r="AN31" s="271"/>
      <c r="AO31" s="272"/>
      <c r="AP31" s="273"/>
      <c r="AQ31" s="273"/>
      <c r="AR31" s="273"/>
      <c r="AS31" s="273"/>
      <c r="AT31" s="273"/>
      <c r="AU31" s="273"/>
      <c r="AV31" s="273"/>
      <c r="AW31" s="273"/>
      <c r="AX31" s="273"/>
      <c r="AY31">
        <f>COUNTA($C$31)</f>
        <v>0</v>
      </c>
    </row>
    <row r="32" spans="1:51" ht="24.75" customHeight="1" x14ac:dyDescent="0.15">
      <c r="A32" s="910">
        <v>29</v>
      </c>
      <c r="B32" s="910">
        <v>1</v>
      </c>
      <c r="C32" s="298"/>
      <c r="D32" s="294"/>
      <c r="E32" s="294"/>
      <c r="F32" s="294"/>
      <c r="G32" s="294"/>
      <c r="H32" s="294"/>
      <c r="I32" s="294"/>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299"/>
      <c r="AI32" s="300"/>
      <c r="AJ32" s="300"/>
      <c r="AK32" s="300"/>
      <c r="AL32" s="270"/>
      <c r="AM32" s="271"/>
      <c r="AN32" s="271"/>
      <c r="AO32" s="272"/>
      <c r="AP32" s="273"/>
      <c r="AQ32" s="273"/>
      <c r="AR32" s="273"/>
      <c r="AS32" s="273"/>
      <c r="AT32" s="273"/>
      <c r="AU32" s="273"/>
      <c r="AV32" s="273"/>
      <c r="AW32" s="273"/>
      <c r="AX32" s="273"/>
      <c r="AY32">
        <f>COUNTA($C$32)</f>
        <v>0</v>
      </c>
    </row>
    <row r="33" spans="1:51" ht="24.75" customHeight="1" x14ac:dyDescent="0.15">
      <c r="A33" s="910">
        <v>30</v>
      </c>
      <c r="B33" s="910">
        <v>1</v>
      </c>
      <c r="C33" s="298"/>
      <c r="D33" s="294"/>
      <c r="E33" s="294"/>
      <c r="F33" s="294"/>
      <c r="G33" s="294"/>
      <c r="H33" s="294"/>
      <c r="I33" s="294"/>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299"/>
      <c r="AI33" s="300"/>
      <c r="AJ33" s="300"/>
      <c r="AK33" s="300"/>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10"/>
      <c r="B36" s="910"/>
      <c r="C36" s="286" t="s">
        <v>85</v>
      </c>
      <c r="D36" s="286"/>
      <c r="E36" s="286"/>
      <c r="F36" s="286"/>
      <c r="G36" s="286"/>
      <c r="H36" s="286"/>
      <c r="I36" s="286"/>
      <c r="J36" s="293" t="s">
        <v>65</v>
      </c>
      <c r="K36" s="293"/>
      <c r="L36" s="293"/>
      <c r="M36" s="293"/>
      <c r="N36" s="293"/>
      <c r="O36" s="293"/>
      <c r="P36" s="286" t="s">
        <v>86</v>
      </c>
      <c r="Q36" s="286"/>
      <c r="R36" s="286"/>
      <c r="S36" s="286"/>
      <c r="T36" s="286"/>
      <c r="U36" s="286"/>
      <c r="V36" s="286"/>
      <c r="W36" s="286"/>
      <c r="X36" s="286"/>
      <c r="Y36" s="286" t="s">
        <v>87</v>
      </c>
      <c r="Z36" s="286"/>
      <c r="AA36" s="286"/>
      <c r="AB36" s="286"/>
      <c r="AC36" s="284" t="s">
        <v>215</v>
      </c>
      <c r="AD36" s="284"/>
      <c r="AE36" s="284"/>
      <c r="AF36" s="284"/>
      <c r="AG36" s="284"/>
      <c r="AH36" s="286" t="s">
        <v>64</v>
      </c>
      <c r="AI36" s="286"/>
      <c r="AJ36" s="286"/>
      <c r="AK36" s="286"/>
      <c r="AL36" s="286" t="s">
        <v>17</v>
      </c>
      <c r="AM36" s="286"/>
      <c r="AN36" s="286"/>
      <c r="AO36" s="297"/>
      <c r="AP36" s="288" t="s">
        <v>304</v>
      </c>
      <c r="AQ36" s="288"/>
      <c r="AR36" s="288"/>
      <c r="AS36" s="288"/>
      <c r="AT36" s="288"/>
      <c r="AU36" s="288"/>
      <c r="AV36" s="288"/>
      <c r="AW36" s="288"/>
      <c r="AX36" s="288"/>
      <c r="AY36">
        <f t="shared" ref="AY36:AY37" si="0">$AY$34</f>
        <v>0</v>
      </c>
    </row>
    <row r="37" spans="1:51" ht="24.75" customHeight="1" x14ac:dyDescent="0.15">
      <c r="A37" s="910">
        <v>1</v>
      </c>
      <c r="B37" s="910">
        <v>1</v>
      </c>
      <c r="C37" s="294"/>
      <c r="D37" s="294"/>
      <c r="E37" s="294"/>
      <c r="F37" s="294"/>
      <c r="G37" s="294"/>
      <c r="H37" s="294"/>
      <c r="I37" s="294"/>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299"/>
      <c r="AI37" s="300"/>
      <c r="AJ37" s="300"/>
      <c r="AK37" s="300"/>
      <c r="AL37" s="270"/>
      <c r="AM37" s="271"/>
      <c r="AN37" s="271"/>
      <c r="AO37" s="272"/>
      <c r="AP37" s="273"/>
      <c r="AQ37" s="273"/>
      <c r="AR37" s="273"/>
      <c r="AS37" s="273"/>
      <c r="AT37" s="273"/>
      <c r="AU37" s="273"/>
      <c r="AV37" s="273"/>
      <c r="AW37" s="273"/>
      <c r="AX37" s="273"/>
      <c r="AY37">
        <f t="shared" si="0"/>
        <v>0</v>
      </c>
    </row>
    <row r="38" spans="1:51" ht="24.75" customHeight="1" x14ac:dyDescent="0.15">
      <c r="A38" s="910">
        <v>2</v>
      </c>
      <c r="B38" s="910">
        <v>1</v>
      </c>
      <c r="C38" s="294"/>
      <c r="D38" s="294"/>
      <c r="E38" s="294"/>
      <c r="F38" s="294"/>
      <c r="G38" s="294"/>
      <c r="H38" s="294"/>
      <c r="I38" s="294"/>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299"/>
      <c r="AI38" s="300"/>
      <c r="AJ38" s="300"/>
      <c r="AK38" s="300"/>
      <c r="AL38" s="270"/>
      <c r="AM38" s="271"/>
      <c r="AN38" s="271"/>
      <c r="AO38" s="272"/>
      <c r="AP38" s="273"/>
      <c r="AQ38" s="273"/>
      <c r="AR38" s="273"/>
      <c r="AS38" s="273"/>
      <c r="AT38" s="273"/>
      <c r="AU38" s="273"/>
      <c r="AV38" s="273"/>
      <c r="AW38" s="273"/>
      <c r="AX38" s="273"/>
      <c r="AY38">
        <f>COUNTA($C$38)</f>
        <v>0</v>
      </c>
    </row>
    <row r="39" spans="1:51" ht="24.75" customHeight="1" x14ac:dyDescent="0.15">
      <c r="A39" s="910">
        <v>3</v>
      </c>
      <c r="B39" s="910">
        <v>1</v>
      </c>
      <c r="C39" s="294"/>
      <c r="D39" s="294"/>
      <c r="E39" s="294"/>
      <c r="F39" s="294"/>
      <c r="G39" s="294"/>
      <c r="H39" s="294"/>
      <c r="I39" s="294"/>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299"/>
      <c r="AI39" s="300"/>
      <c r="AJ39" s="300"/>
      <c r="AK39" s="300"/>
      <c r="AL39" s="270"/>
      <c r="AM39" s="271"/>
      <c r="AN39" s="271"/>
      <c r="AO39" s="272"/>
      <c r="AP39" s="273"/>
      <c r="AQ39" s="273"/>
      <c r="AR39" s="273"/>
      <c r="AS39" s="273"/>
      <c r="AT39" s="273"/>
      <c r="AU39" s="273"/>
      <c r="AV39" s="273"/>
      <c r="AW39" s="273"/>
      <c r="AX39" s="273"/>
      <c r="AY39">
        <f>COUNTA($C$39)</f>
        <v>0</v>
      </c>
    </row>
    <row r="40" spans="1:51" ht="24.75" customHeight="1" x14ac:dyDescent="0.15">
      <c r="A40" s="910">
        <v>4</v>
      </c>
      <c r="B40" s="910">
        <v>1</v>
      </c>
      <c r="C40" s="294"/>
      <c r="D40" s="294"/>
      <c r="E40" s="294"/>
      <c r="F40" s="294"/>
      <c r="G40" s="294"/>
      <c r="H40" s="294"/>
      <c r="I40" s="294"/>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299"/>
      <c r="AI40" s="300"/>
      <c r="AJ40" s="300"/>
      <c r="AK40" s="300"/>
      <c r="AL40" s="270"/>
      <c r="AM40" s="271"/>
      <c r="AN40" s="271"/>
      <c r="AO40" s="272"/>
      <c r="AP40" s="273"/>
      <c r="AQ40" s="273"/>
      <c r="AR40" s="273"/>
      <c r="AS40" s="273"/>
      <c r="AT40" s="273"/>
      <c r="AU40" s="273"/>
      <c r="AV40" s="273"/>
      <c r="AW40" s="273"/>
      <c r="AX40" s="273"/>
      <c r="AY40">
        <f>COUNTA($C$40)</f>
        <v>0</v>
      </c>
    </row>
    <row r="41" spans="1:51" ht="24.75" customHeight="1" x14ac:dyDescent="0.15">
      <c r="A41" s="910">
        <v>5</v>
      </c>
      <c r="B41" s="910">
        <v>1</v>
      </c>
      <c r="C41" s="294"/>
      <c r="D41" s="294"/>
      <c r="E41" s="294"/>
      <c r="F41" s="294"/>
      <c r="G41" s="294"/>
      <c r="H41" s="294"/>
      <c r="I41" s="294"/>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299"/>
      <c r="AI41" s="300"/>
      <c r="AJ41" s="300"/>
      <c r="AK41" s="300"/>
      <c r="AL41" s="270"/>
      <c r="AM41" s="271"/>
      <c r="AN41" s="271"/>
      <c r="AO41" s="272"/>
      <c r="AP41" s="273"/>
      <c r="AQ41" s="273"/>
      <c r="AR41" s="273"/>
      <c r="AS41" s="273"/>
      <c r="AT41" s="273"/>
      <c r="AU41" s="273"/>
      <c r="AV41" s="273"/>
      <c r="AW41" s="273"/>
      <c r="AX41" s="273"/>
      <c r="AY41">
        <f>COUNTA($C$41)</f>
        <v>0</v>
      </c>
    </row>
    <row r="42" spans="1:51" ht="24.75" customHeight="1" x14ac:dyDescent="0.15">
      <c r="A42" s="910">
        <v>6</v>
      </c>
      <c r="B42" s="910">
        <v>1</v>
      </c>
      <c r="C42" s="294"/>
      <c r="D42" s="294"/>
      <c r="E42" s="294"/>
      <c r="F42" s="294"/>
      <c r="G42" s="294"/>
      <c r="H42" s="294"/>
      <c r="I42" s="294"/>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299"/>
      <c r="AI42" s="300"/>
      <c r="AJ42" s="300"/>
      <c r="AK42" s="300"/>
      <c r="AL42" s="270"/>
      <c r="AM42" s="271"/>
      <c r="AN42" s="271"/>
      <c r="AO42" s="272"/>
      <c r="AP42" s="273"/>
      <c r="AQ42" s="273"/>
      <c r="AR42" s="273"/>
      <c r="AS42" s="273"/>
      <c r="AT42" s="273"/>
      <c r="AU42" s="273"/>
      <c r="AV42" s="273"/>
      <c r="AW42" s="273"/>
      <c r="AX42" s="273"/>
      <c r="AY42">
        <f>COUNTA($C$42)</f>
        <v>0</v>
      </c>
    </row>
    <row r="43" spans="1:51" ht="24.75" customHeight="1" x14ac:dyDescent="0.15">
      <c r="A43" s="910">
        <v>7</v>
      </c>
      <c r="B43" s="910">
        <v>1</v>
      </c>
      <c r="C43" s="294"/>
      <c r="D43" s="294"/>
      <c r="E43" s="294"/>
      <c r="F43" s="294"/>
      <c r="G43" s="294"/>
      <c r="H43" s="294"/>
      <c r="I43" s="294"/>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299"/>
      <c r="AI43" s="300"/>
      <c r="AJ43" s="300"/>
      <c r="AK43" s="300"/>
      <c r="AL43" s="270"/>
      <c r="AM43" s="271"/>
      <c r="AN43" s="271"/>
      <c r="AO43" s="272"/>
      <c r="AP43" s="273"/>
      <c r="AQ43" s="273"/>
      <c r="AR43" s="273"/>
      <c r="AS43" s="273"/>
      <c r="AT43" s="273"/>
      <c r="AU43" s="273"/>
      <c r="AV43" s="273"/>
      <c r="AW43" s="273"/>
      <c r="AX43" s="273"/>
      <c r="AY43">
        <f>COUNTA($C$43)</f>
        <v>0</v>
      </c>
    </row>
    <row r="44" spans="1:51" ht="24.75" customHeight="1" x14ac:dyDescent="0.15">
      <c r="A44" s="910">
        <v>8</v>
      </c>
      <c r="B44" s="910">
        <v>1</v>
      </c>
      <c r="C44" s="294"/>
      <c r="D44" s="294"/>
      <c r="E44" s="294"/>
      <c r="F44" s="294"/>
      <c r="G44" s="294"/>
      <c r="H44" s="294"/>
      <c r="I44" s="294"/>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299"/>
      <c r="AI44" s="300"/>
      <c r="AJ44" s="300"/>
      <c r="AK44" s="300"/>
      <c r="AL44" s="270"/>
      <c r="AM44" s="271"/>
      <c r="AN44" s="271"/>
      <c r="AO44" s="272"/>
      <c r="AP44" s="273"/>
      <c r="AQ44" s="273"/>
      <c r="AR44" s="273"/>
      <c r="AS44" s="273"/>
      <c r="AT44" s="273"/>
      <c r="AU44" s="273"/>
      <c r="AV44" s="273"/>
      <c r="AW44" s="273"/>
      <c r="AX44" s="273"/>
      <c r="AY44">
        <f>COUNTA($C$44)</f>
        <v>0</v>
      </c>
    </row>
    <row r="45" spans="1:51" ht="24.75" customHeight="1" x14ac:dyDescent="0.15">
      <c r="A45" s="910">
        <v>9</v>
      </c>
      <c r="B45" s="910">
        <v>1</v>
      </c>
      <c r="C45" s="294"/>
      <c r="D45" s="294"/>
      <c r="E45" s="294"/>
      <c r="F45" s="294"/>
      <c r="G45" s="294"/>
      <c r="H45" s="294"/>
      <c r="I45" s="294"/>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299"/>
      <c r="AI45" s="300"/>
      <c r="AJ45" s="300"/>
      <c r="AK45" s="300"/>
      <c r="AL45" s="270"/>
      <c r="AM45" s="271"/>
      <c r="AN45" s="271"/>
      <c r="AO45" s="272"/>
      <c r="AP45" s="273"/>
      <c r="AQ45" s="273"/>
      <c r="AR45" s="273"/>
      <c r="AS45" s="273"/>
      <c r="AT45" s="273"/>
      <c r="AU45" s="273"/>
      <c r="AV45" s="273"/>
      <c r="AW45" s="273"/>
      <c r="AX45" s="273"/>
      <c r="AY45">
        <f>COUNTA($C$45)</f>
        <v>0</v>
      </c>
    </row>
    <row r="46" spans="1:51" ht="24.75" customHeight="1" x14ac:dyDescent="0.15">
      <c r="A46" s="910">
        <v>10</v>
      </c>
      <c r="B46" s="910">
        <v>1</v>
      </c>
      <c r="C46" s="294"/>
      <c r="D46" s="294"/>
      <c r="E46" s="294"/>
      <c r="F46" s="294"/>
      <c r="G46" s="294"/>
      <c r="H46" s="294"/>
      <c r="I46" s="294"/>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299"/>
      <c r="AI46" s="300"/>
      <c r="AJ46" s="300"/>
      <c r="AK46" s="300"/>
      <c r="AL46" s="270"/>
      <c r="AM46" s="271"/>
      <c r="AN46" s="271"/>
      <c r="AO46" s="272"/>
      <c r="AP46" s="273"/>
      <c r="AQ46" s="273"/>
      <c r="AR46" s="273"/>
      <c r="AS46" s="273"/>
      <c r="AT46" s="273"/>
      <c r="AU46" s="273"/>
      <c r="AV46" s="273"/>
      <c r="AW46" s="273"/>
      <c r="AX46" s="273"/>
      <c r="AY46">
        <f>COUNTA($C$46)</f>
        <v>0</v>
      </c>
    </row>
    <row r="47" spans="1:51" ht="24.75" customHeight="1" x14ac:dyDescent="0.15">
      <c r="A47" s="910">
        <v>11</v>
      </c>
      <c r="B47" s="910">
        <v>1</v>
      </c>
      <c r="C47" s="294"/>
      <c r="D47" s="294"/>
      <c r="E47" s="294"/>
      <c r="F47" s="294"/>
      <c r="G47" s="294"/>
      <c r="H47" s="294"/>
      <c r="I47" s="294"/>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299"/>
      <c r="AI47" s="300"/>
      <c r="AJ47" s="300"/>
      <c r="AK47" s="300"/>
      <c r="AL47" s="270"/>
      <c r="AM47" s="271"/>
      <c r="AN47" s="271"/>
      <c r="AO47" s="272"/>
      <c r="AP47" s="273"/>
      <c r="AQ47" s="273"/>
      <c r="AR47" s="273"/>
      <c r="AS47" s="273"/>
      <c r="AT47" s="273"/>
      <c r="AU47" s="273"/>
      <c r="AV47" s="273"/>
      <c r="AW47" s="273"/>
      <c r="AX47" s="273"/>
      <c r="AY47">
        <f>COUNTA($C$47)</f>
        <v>0</v>
      </c>
    </row>
    <row r="48" spans="1:51" ht="24.75" customHeight="1" x14ac:dyDescent="0.15">
      <c r="A48" s="910">
        <v>12</v>
      </c>
      <c r="B48" s="910">
        <v>1</v>
      </c>
      <c r="C48" s="294"/>
      <c r="D48" s="294"/>
      <c r="E48" s="294"/>
      <c r="F48" s="294"/>
      <c r="G48" s="294"/>
      <c r="H48" s="294"/>
      <c r="I48" s="294"/>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299"/>
      <c r="AI48" s="300"/>
      <c r="AJ48" s="300"/>
      <c r="AK48" s="300"/>
      <c r="AL48" s="270"/>
      <c r="AM48" s="271"/>
      <c r="AN48" s="271"/>
      <c r="AO48" s="272"/>
      <c r="AP48" s="273"/>
      <c r="AQ48" s="273"/>
      <c r="AR48" s="273"/>
      <c r="AS48" s="273"/>
      <c r="AT48" s="273"/>
      <c r="AU48" s="273"/>
      <c r="AV48" s="273"/>
      <c r="AW48" s="273"/>
      <c r="AX48" s="273"/>
      <c r="AY48">
        <f>COUNTA($C$48)</f>
        <v>0</v>
      </c>
    </row>
    <row r="49" spans="1:51" ht="24.75" customHeight="1" x14ac:dyDescent="0.15">
      <c r="A49" s="910">
        <v>13</v>
      </c>
      <c r="B49" s="910">
        <v>1</v>
      </c>
      <c r="C49" s="294"/>
      <c r="D49" s="294"/>
      <c r="E49" s="294"/>
      <c r="F49" s="294"/>
      <c r="G49" s="294"/>
      <c r="H49" s="294"/>
      <c r="I49" s="294"/>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299"/>
      <c r="AI49" s="300"/>
      <c r="AJ49" s="300"/>
      <c r="AK49" s="300"/>
      <c r="AL49" s="270"/>
      <c r="AM49" s="271"/>
      <c r="AN49" s="271"/>
      <c r="AO49" s="272"/>
      <c r="AP49" s="273"/>
      <c r="AQ49" s="273"/>
      <c r="AR49" s="273"/>
      <c r="AS49" s="273"/>
      <c r="AT49" s="273"/>
      <c r="AU49" s="273"/>
      <c r="AV49" s="273"/>
      <c r="AW49" s="273"/>
      <c r="AX49" s="273"/>
      <c r="AY49">
        <f>COUNTA($C$49)</f>
        <v>0</v>
      </c>
    </row>
    <row r="50" spans="1:51" ht="24.75" customHeight="1" x14ac:dyDescent="0.15">
      <c r="A50" s="910">
        <v>14</v>
      </c>
      <c r="B50" s="910">
        <v>1</v>
      </c>
      <c r="C50" s="294"/>
      <c r="D50" s="294"/>
      <c r="E50" s="294"/>
      <c r="F50" s="294"/>
      <c r="G50" s="294"/>
      <c r="H50" s="294"/>
      <c r="I50" s="294"/>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299"/>
      <c r="AI50" s="300"/>
      <c r="AJ50" s="300"/>
      <c r="AK50" s="300"/>
      <c r="AL50" s="270"/>
      <c r="AM50" s="271"/>
      <c r="AN50" s="271"/>
      <c r="AO50" s="272"/>
      <c r="AP50" s="273"/>
      <c r="AQ50" s="273"/>
      <c r="AR50" s="273"/>
      <c r="AS50" s="273"/>
      <c r="AT50" s="273"/>
      <c r="AU50" s="273"/>
      <c r="AV50" s="273"/>
      <c r="AW50" s="273"/>
      <c r="AX50" s="273"/>
      <c r="AY50">
        <f>COUNTA($C$50)</f>
        <v>0</v>
      </c>
    </row>
    <row r="51" spans="1:51" ht="24.75" customHeight="1" x14ac:dyDescent="0.15">
      <c r="A51" s="910">
        <v>15</v>
      </c>
      <c r="B51" s="910">
        <v>1</v>
      </c>
      <c r="C51" s="294"/>
      <c r="D51" s="294"/>
      <c r="E51" s="294"/>
      <c r="F51" s="294"/>
      <c r="G51" s="294"/>
      <c r="H51" s="294"/>
      <c r="I51" s="294"/>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299"/>
      <c r="AI51" s="300"/>
      <c r="AJ51" s="300"/>
      <c r="AK51" s="300"/>
      <c r="AL51" s="270"/>
      <c r="AM51" s="271"/>
      <c r="AN51" s="271"/>
      <c r="AO51" s="272"/>
      <c r="AP51" s="273"/>
      <c r="AQ51" s="273"/>
      <c r="AR51" s="273"/>
      <c r="AS51" s="273"/>
      <c r="AT51" s="273"/>
      <c r="AU51" s="273"/>
      <c r="AV51" s="273"/>
      <c r="AW51" s="273"/>
      <c r="AX51" s="273"/>
      <c r="AY51">
        <f>COUNTA($C$51)</f>
        <v>0</v>
      </c>
    </row>
    <row r="52" spans="1:51" ht="24.75" customHeight="1" x14ac:dyDescent="0.15">
      <c r="A52" s="910">
        <v>16</v>
      </c>
      <c r="B52" s="910">
        <v>1</v>
      </c>
      <c r="C52" s="294"/>
      <c r="D52" s="294"/>
      <c r="E52" s="294"/>
      <c r="F52" s="294"/>
      <c r="G52" s="294"/>
      <c r="H52" s="294"/>
      <c r="I52" s="294"/>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299"/>
      <c r="AI52" s="300"/>
      <c r="AJ52" s="300"/>
      <c r="AK52" s="300"/>
      <c r="AL52" s="270"/>
      <c r="AM52" s="271"/>
      <c r="AN52" s="271"/>
      <c r="AO52" s="272"/>
      <c r="AP52" s="273"/>
      <c r="AQ52" s="273"/>
      <c r="AR52" s="273"/>
      <c r="AS52" s="273"/>
      <c r="AT52" s="273"/>
      <c r="AU52" s="273"/>
      <c r="AV52" s="273"/>
      <c r="AW52" s="273"/>
      <c r="AX52" s="273"/>
      <c r="AY52">
        <f>COUNTA($C$52)</f>
        <v>0</v>
      </c>
    </row>
    <row r="53" spans="1:51" ht="24.75" customHeight="1" x14ac:dyDescent="0.15">
      <c r="A53" s="910">
        <v>17</v>
      </c>
      <c r="B53" s="910">
        <v>1</v>
      </c>
      <c r="C53" s="294"/>
      <c r="D53" s="294"/>
      <c r="E53" s="294"/>
      <c r="F53" s="294"/>
      <c r="G53" s="294"/>
      <c r="H53" s="294"/>
      <c r="I53" s="294"/>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299"/>
      <c r="AI53" s="300"/>
      <c r="AJ53" s="300"/>
      <c r="AK53" s="300"/>
      <c r="AL53" s="270"/>
      <c r="AM53" s="271"/>
      <c r="AN53" s="271"/>
      <c r="AO53" s="272"/>
      <c r="AP53" s="273"/>
      <c r="AQ53" s="273"/>
      <c r="AR53" s="273"/>
      <c r="AS53" s="273"/>
      <c r="AT53" s="273"/>
      <c r="AU53" s="273"/>
      <c r="AV53" s="273"/>
      <c r="AW53" s="273"/>
      <c r="AX53" s="273"/>
      <c r="AY53">
        <f>COUNTA($C$53)</f>
        <v>0</v>
      </c>
    </row>
    <row r="54" spans="1:51" ht="24.75" customHeight="1" x14ac:dyDescent="0.15">
      <c r="A54" s="910">
        <v>18</v>
      </c>
      <c r="B54" s="910">
        <v>1</v>
      </c>
      <c r="C54" s="294"/>
      <c r="D54" s="294"/>
      <c r="E54" s="294"/>
      <c r="F54" s="294"/>
      <c r="G54" s="294"/>
      <c r="H54" s="294"/>
      <c r="I54" s="294"/>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299"/>
      <c r="AI54" s="300"/>
      <c r="AJ54" s="300"/>
      <c r="AK54" s="300"/>
      <c r="AL54" s="270"/>
      <c r="AM54" s="271"/>
      <c r="AN54" s="271"/>
      <c r="AO54" s="272"/>
      <c r="AP54" s="273"/>
      <c r="AQ54" s="273"/>
      <c r="AR54" s="273"/>
      <c r="AS54" s="273"/>
      <c r="AT54" s="273"/>
      <c r="AU54" s="273"/>
      <c r="AV54" s="273"/>
      <c r="AW54" s="273"/>
      <c r="AX54" s="273"/>
      <c r="AY54">
        <f>COUNTA($C$54)</f>
        <v>0</v>
      </c>
    </row>
    <row r="55" spans="1:51" ht="24.75" customHeight="1" x14ac:dyDescent="0.15">
      <c r="A55" s="910">
        <v>19</v>
      </c>
      <c r="B55" s="910">
        <v>1</v>
      </c>
      <c r="C55" s="294"/>
      <c r="D55" s="294"/>
      <c r="E55" s="294"/>
      <c r="F55" s="294"/>
      <c r="G55" s="294"/>
      <c r="H55" s="294"/>
      <c r="I55" s="294"/>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299"/>
      <c r="AI55" s="300"/>
      <c r="AJ55" s="300"/>
      <c r="AK55" s="300"/>
      <c r="AL55" s="270"/>
      <c r="AM55" s="271"/>
      <c r="AN55" s="271"/>
      <c r="AO55" s="272"/>
      <c r="AP55" s="273"/>
      <c r="AQ55" s="273"/>
      <c r="AR55" s="273"/>
      <c r="AS55" s="273"/>
      <c r="AT55" s="273"/>
      <c r="AU55" s="273"/>
      <c r="AV55" s="273"/>
      <c r="AW55" s="273"/>
      <c r="AX55" s="273"/>
      <c r="AY55">
        <f>COUNTA($C$55)</f>
        <v>0</v>
      </c>
    </row>
    <row r="56" spans="1:51" ht="24.75" customHeight="1" x14ac:dyDescent="0.15">
      <c r="A56" s="910">
        <v>20</v>
      </c>
      <c r="B56" s="910">
        <v>1</v>
      </c>
      <c r="C56" s="294"/>
      <c r="D56" s="294"/>
      <c r="E56" s="294"/>
      <c r="F56" s="294"/>
      <c r="G56" s="294"/>
      <c r="H56" s="294"/>
      <c r="I56" s="294"/>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299"/>
      <c r="AI56" s="300"/>
      <c r="AJ56" s="300"/>
      <c r="AK56" s="300"/>
      <c r="AL56" s="270"/>
      <c r="AM56" s="271"/>
      <c r="AN56" s="271"/>
      <c r="AO56" s="272"/>
      <c r="AP56" s="273"/>
      <c r="AQ56" s="273"/>
      <c r="AR56" s="273"/>
      <c r="AS56" s="273"/>
      <c r="AT56" s="273"/>
      <c r="AU56" s="273"/>
      <c r="AV56" s="273"/>
      <c r="AW56" s="273"/>
      <c r="AX56" s="273"/>
      <c r="AY56">
        <f>COUNTA($C$56)</f>
        <v>0</v>
      </c>
    </row>
    <row r="57" spans="1:51" ht="24.75" customHeight="1" x14ac:dyDescent="0.15">
      <c r="A57" s="910">
        <v>21</v>
      </c>
      <c r="B57" s="910">
        <v>1</v>
      </c>
      <c r="C57" s="294"/>
      <c r="D57" s="294"/>
      <c r="E57" s="294"/>
      <c r="F57" s="294"/>
      <c r="G57" s="294"/>
      <c r="H57" s="294"/>
      <c r="I57" s="294"/>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299"/>
      <c r="AI57" s="300"/>
      <c r="AJ57" s="300"/>
      <c r="AK57" s="300"/>
      <c r="AL57" s="270"/>
      <c r="AM57" s="271"/>
      <c r="AN57" s="271"/>
      <c r="AO57" s="272"/>
      <c r="AP57" s="273"/>
      <c r="AQ57" s="273"/>
      <c r="AR57" s="273"/>
      <c r="AS57" s="273"/>
      <c r="AT57" s="273"/>
      <c r="AU57" s="273"/>
      <c r="AV57" s="273"/>
      <c r="AW57" s="273"/>
      <c r="AX57" s="273"/>
      <c r="AY57">
        <f>COUNTA($C$57)</f>
        <v>0</v>
      </c>
    </row>
    <row r="58" spans="1:51" ht="24.75" customHeight="1" x14ac:dyDescent="0.15">
      <c r="A58" s="910">
        <v>22</v>
      </c>
      <c r="B58" s="910">
        <v>1</v>
      </c>
      <c r="C58" s="294"/>
      <c r="D58" s="294"/>
      <c r="E58" s="294"/>
      <c r="F58" s="294"/>
      <c r="G58" s="294"/>
      <c r="H58" s="294"/>
      <c r="I58" s="294"/>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299"/>
      <c r="AI58" s="300"/>
      <c r="AJ58" s="300"/>
      <c r="AK58" s="300"/>
      <c r="AL58" s="270"/>
      <c r="AM58" s="271"/>
      <c r="AN58" s="271"/>
      <c r="AO58" s="272"/>
      <c r="AP58" s="273"/>
      <c r="AQ58" s="273"/>
      <c r="AR58" s="273"/>
      <c r="AS58" s="273"/>
      <c r="AT58" s="273"/>
      <c r="AU58" s="273"/>
      <c r="AV58" s="273"/>
      <c r="AW58" s="273"/>
      <c r="AX58" s="273"/>
      <c r="AY58">
        <f>COUNTA($C$58)</f>
        <v>0</v>
      </c>
    </row>
    <row r="59" spans="1:51" ht="24.75" customHeight="1" x14ac:dyDescent="0.15">
      <c r="A59" s="910">
        <v>23</v>
      </c>
      <c r="B59" s="910">
        <v>1</v>
      </c>
      <c r="C59" s="294"/>
      <c r="D59" s="294"/>
      <c r="E59" s="294"/>
      <c r="F59" s="294"/>
      <c r="G59" s="294"/>
      <c r="H59" s="294"/>
      <c r="I59" s="294"/>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299"/>
      <c r="AI59" s="300"/>
      <c r="AJ59" s="300"/>
      <c r="AK59" s="300"/>
      <c r="AL59" s="270"/>
      <c r="AM59" s="271"/>
      <c r="AN59" s="271"/>
      <c r="AO59" s="272"/>
      <c r="AP59" s="273"/>
      <c r="AQ59" s="273"/>
      <c r="AR59" s="273"/>
      <c r="AS59" s="273"/>
      <c r="AT59" s="273"/>
      <c r="AU59" s="273"/>
      <c r="AV59" s="273"/>
      <c r="AW59" s="273"/>
      <c r="AX59" s="273"/>
      <c r="AY59">
        <f>COUNTA($C$59)</f>
        <v>0</v>
      </c>
    </row>
    <row r="60" spans="1:51" ht="24.75" customHeight="1" x14ac:dyDescent="0.15">
      <c r="A60" s="910">
        <v>24</v>
      </c>
      <c r="B60" s="910">
        <v>1</v>
      </c>
      <c r="C60" s="294"/>
      <c r="D60" s="294"/>
      <c r="E60" s="294"/>
      <c r="F60" s="294"/>
      <c r="G60" s="294"/>
      <c r="H60" s="294"/>
      <c r="I60" s="294"/>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299"/>
      <c r="AI60" s="300"/>
      <c r="AJ60" s="300"/>
      <c r="AK60" s="300"/>
      <c r="AL60" s="270"/>
      <c r="AM60" s="271"/>
      <c r="AN60" s="271"/>
      <c r="AO60" s="272"/>
      <c r="AP60" s="273"/>
      <c r="AQ60" s="273"/>
      <c r="AR60" s="273"/>
      <c r="AS60" s="273"/>
      <c r="AT60" s="273"/>
      <c r="AU60" s="273"/>
      <c r="AV60" s="273"/>
      <c r="AW60" s="273"/>
      <c r="AX60" s="273"/>
      <c r="AY60">
        <f>COUNTA($C$60)</f>
        <v>0</v>
      </c>
    </row>
    <row r="61" spans="1:51" ht="24.75" customHeight="1" x14ac:dyDescent="0.15">
      <c r="A61" s="910">
        <v>25</v>
      </c>
      <c r="B61" s="910">
        <v>1</v>
      </c>
      <c r="C61" s="294"/>
      <c r="D61" s="294"/>
      <c r="E61" s="294"/>
      <c r="F61" s="294"/>
      <c r="G61" s="294"/>
      <c r="H61" s="294"/>
      <c r="I61" s="294"/>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299"/>
      <c r="AI61" s="300"/>
      <c r="AJ61" s="300"/>
      <c r="AK61" s="300"/>
      <c r="AL61" s="270"/>
      <c r="AM61" s="271"/>
      <c r="AN61" s="271"/>
      <c r="AO61" s="272"/>
      <c r="AP61" s="273"/>
      <c r="AQ61" s="273"/>
      <c r="AR61" s="273"/>
      <c r="AS61" s="273"/>
      <c r="AT61" s="273"/>
      <c r="AU61" s="273"/>
      <c r="AV61" s="273"/>
      <c r="AW61" s="273"/>
      <c r="AX61" s="273"/>
      <c r="AY61">
        <f>COUNTA($C$61)</f>
        <v>0</v>
      </c>
    </row>
    <row r="62" spans="1:51" ht="24.75" customHeight="1" x14ac:dyDescent="0.15">
      <c r="A62" s="910">
        <v>26</v>
      </c>
      <c r="B62" s="910">
        <v>1</v>
      </c>
      <c r="C62" s="294"/>
      <c r="D62" s="294"/>
      <c r="E62" s="294"/>
      <c r="F62" s="294"/>
      <c r="G62" s="294"/>
      <c r="H62" s="294"/>
      <c r="I62" s="294"/>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299"/>
      <c r="AI62" s="300"/>
      <c r="AJ62" s="300"/>
      <c r="AK62" s="300"/>
      <c r="AL62" s="270"/>
      <c r="AM62" s="271"/>
      <c r="AN62" s="271"/>
      <c r="AO62" s="272"/>
      <c r="AP62" s="273"/>
      <c r="AQ62" s="273"/>
      <c r="AR62" s="273"/>
      <c r="AS62" s="273"/>
      <c r="AT62" s="273"/>
      <c r="AU62" s="273"/>
      <c r="AV62" s="273"/>
      <c r="AW62" s="273"/>
      <c r="AX62" s="273"/>
      <c r="AY62">
        <f>COUNTA($C$62)</f>
        <v>0</v>
      </c>
    </row>
    <row r="63" spans="1:51" ht="24.75" customHeight="1" x14ac:dyDescent="0.15">
      <c r="A63" s="910">
        <v>27</v>
      </c>
      <c r="B63" s="910">
        <v>1</v>
      </c>
      <c r="C63" s="294"/>
      <c r="D63" s="294"/>
      <c r="E63" s="294"/>
      <c r="F63" s="294"/>
      <c r="G63" s="294"/>
      <c r="H63" s="294"/>
      <c r="I63" s="294"/>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299"/>
      <c r="AI63" s="300"/>
      <c r="AJ63" s="300"/>
      <c r="AK63" s="300"/>
      <c r="AL63" s="270"/>
      <c r="AM63" s="271"/>
      <c r="AN63" s="271"/>
      <c r="AO63" s="272"/>
      <c r="AP63" s="273"/>
      <c r="AQ63" s="273"/>
      <c r="AR63" s="273"/>
      <c r="AS63" s="273"/>
      <c r="AT63" s="273"/>
      <c r="AU63" s="273"/>
      <c r="AV63" s="273"/>
      <c r="AW63" s="273"/>
      <c r="AX63" s="273"/>
      <c r="AY63">
        <f>COUNTA($C$63)</f>
        <v>0</v>
      </c>
    </row>
    <row r="64" spans="1:51" ht="24.75" customHeight="1" x14ac:dyDescent="0.15">
      <c r="A64" s="910">
        <v>28</v>
      </c>
      <c r="B64" s="910">
        <v>1</v>
      </c>
      <c r="C64" s="294"/>
      <c r="D64" s="294"/>
      <c r="E64" s="294"/>
      <c r="F64" s="294"/>
      <c r="G64" s="294"/>
      <c r="H64" s="294"/>
      <c r="I64" s="294"/>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299"/>
      <c r="AI64" s="300"/>
      <c r="AJ64" s="300"/>
      <c r="AK64" s="300"/>
      <c r="AL64" s="270"/>
      <c r="AM64" s="271"/>
      <c r="AN64" s="271"/>
      <c r="AO64" s="272"/>
      <c r="AP64" s="273"/>
      <c r="AQ64" s="273"/>
      <c r="AR64" s="273"/>
      <c r="AS64" s="273"/>
      <c r="AT64" s="273"/>
      <c r="AU64" s="273"/>
      <c r="AV64" s="273"/>
      <c r="AW64" s="273"/>
      <c r="AX64" s="273"/>
      <c r="AY64">
        <f>COUNTA($C$64)</f>
        <v>0</v>
      </c>
    </row>
    <row r="65" spans="1:51" ht="24.75" customHeight="1" x14ac:dyDescent="0.15">
      <c r="A65" s="910">
        <v>29</v>
      </c>
      <c r="B65" s="910">
        <v>1</v>
      </c>
      <c r="C65" s="294"/>
      <c r="D65" s="294"/>
      <c r="E65" s="294"/>
      <c r="F65" s="294"/>
      <c r="G65" s="294"/>
      <c r="H65" s="294"/>
      <c r="I65" s="294"/>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299"/>
      <c r="AI65" s="300"/>
      <c r="AJ65" s="300"/>
      <c r="AK65" s="300"/>
      <c r="AL65" s="270"/>
      <c r="AM65" s="271"/>
      <c r="AN65" s="271"/>
      <c r="AO65" s="272"/>
      <c r="AP65" s="273"/>
      <c r="AQ65" s="273"/>
      <c r="AR65" s="273"/>
      <c r="AS65" s="273"/>
      <c r="AT65" s="273"/>
      <c r="AU65" s="273"/>
      <c r="AV65" s="273"/>
      <c r="AW65" s="273"/>
      <c r="AX65" s="273"/>
      <c r="AY65">
        <f>COUNTA($C$65)</f>
        <v>0</v>
      </c>
    </row>
    <row r="66" spans="1:51" ht="24.75" customHeight="1" x14ac:dyDescent="0.15">
      <c r="A66" s="910">
        <v>30</v>
      </c>
      <c r="B66" s="910">
        <v>1</v>
      </c>
      <c r="C66" s="294"/>
      <c r="D66" s="294"/>
      <c r="E66" s="294"/>
      <c r="F66" s="294"/>
      <c r="G66" s="294"/>
      <c r="H66" s="294"/>
      <c r="I66" s="294"/>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299"/>
      <c r="AI66" s="300"/>
      <c r="AJ66" s="300"/>
      <c r="AK66" s="300"/>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10"/>
      <c r="B69" s="910"/>
      <c r="C69" s="286" t="s">
        <v>85</v>
      </c>
      <c r="D69" s="286"/>
      <c r="E69" s="286"/>
      <c r="F69" s="286"/>
      <c r="G69" s="286"/>
      <c r="H69" s="286"/>
      <c r="I69" s="286"/>
      <c r="J69" s="293" t="s">
        <v>65</v>
      </c>
      <c r="K69" s="293"/>
      <c r="L69" s="293"/>
      <c r="M69" s="293"/>
      <c r="N69" s="293"/>
      <c r="O69" s="293"/>
      <c r="P69" s="286" t="s">
        <v>86</v>
      </c>
      <c r="Q69" s="286"/>
      <c r="R69" s="286"/>
      <c r="S69" s="286"/>
      <c r="T69" s="286"/>
      <c r="U69" s="286"/>
      <c r="V69" s="286"/>
      <c r="W69" s="286"/>
      <c r="X69" s="286"/>
      <c r="Y69" s="286" t="s">
        <v>87</v>
      </c>
      <c r="Z69" s="286"/>
      <c r="AA69" s="286"/>
      <c r="AB69" s="286"/>
      <c r="AC69" s="284" t="s">
        <v>215</v>
      </c>
      <c r="AD69" s="284"/>
      <c r="AE69" s="284"/>
      <c r="AF69" s="284"/>
      <c r="AG69" s="284"/>
      <c r="AH69" s="286" t="s">
        <v>64</v>
      </c>
      <c r="AI69" s="286"/>
      <c r="AJ69" s="286"/>
      <c r="AK69" s="286"/>
      <c r="AL69" s="286" t="s">
        <v>17</v>
      </c>
      <c r="AM69" s="286"/>
      <c r="AN69" s="286"/>
      <c r="AO69" s="297"/>
      <c r="AP69" s="288" t="s">
        <v>304</v>
      </c>
      <c r="AQ69" s="288"/>
      <c r="AR69" s="288"/>
      <c r="AS69" s="288"/>
      <c r="AT69" s="288"/>
      <c r="AU69" s="288"/>
      <c r="AV69" s="288"/>
      <c r="AW69" s="288"/>
      <c r="AX69" s="288"/>
      <c r="AY69">
        <f t="shared" ref="AY69:AY70" si="1">$AY$67</f>
        <v>0</v>
      </c>
    </row>
    <row r="70" spans="1:51" ht="24.75" customHeight="1" x14ac:dyDescent="0.15">
      <c r="A70" s="910">
        <v>1</v>
      </c>
      <c r="B70" s="910">
        <v>1</v>
      </c>
      <c r="C70" s="294"/>
      <c r="D70" s="294"/>
      <c r="E70" s="294"/>
      <c r="F70" s="294"/>
      <c r="G70" s="294"/>
      <c r="H70" s="294"/>
      <c r="I70" s="294"/>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299"/>
      <c r="AI70" s="300"/>
      <c r="AJ70" s="300"/>
      <c r="AK70" s="300"/>
      <c r="AL70" s="270"/>
      <c r="AM70" s="271"/>
      <c r="AN70" s="271"/>
      <c r="AO70" s="272"/>
      <c r="AP70" s="273"/>
      <c r="AQ70" s="273"/>
      <c r="AR70" s="273"/>
      <c r="AS70" s="273"/>
      <c r="AT70" s="273"/>
      <c r="AU70" s="273"/>
      <c r="AV70" s="273"/>
      <c r="AW70" s="273"/>
      <c r="AX70" s="273"/>
      <c r="AY70">
        <f t="shared" si="1"/>
        <v>0</v>
      </c>
    </row>
    <row r="71" spans="1:51" ht="24.75" customHeight="1" x14ac:dyDescent="0.15">
      <c r="A71" s="910">
        <v>2</v>
      </c>
      <c r="B71" s="910">
        <v>1</v>
      </c>
      <c r="C71" s="294"/>
      <c r="D71" s="294"/>
      <c r="E71" s="294"/>
      <c r="F71" s="294"/>
      <c r="G71" s="294"/>
      <c r="H71" s="294"/>
      <c r="I71" s="294"/>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299"/>
      <c r="AI71" s="300"/>
      <c r="AJ71" s="300"/>
      <c r="AK71" s="300"/>
      <c r="AL71" s="270"/>
      <c r="AM71" s="271"/>
      <c r="AN71" s="271"/>
      <c r="AO71" s="272"/>
      <c r="AP71" s="273"/>
      <c r="AQ71" s="273"/>
      <c r="AR71" s="273"/>
      <c r="AS71" s="273"/>
      <c r="AT71" s="273"/>
      <c r="AU71" s="273"/>
      <c r="AV71" s="273"/>
      <c r="AW71" s="273"/>
      <c r="AX71" s="273"/>
      <c r="AY71">
        <f>COUNTA($C$71)</f>
        <v>0</v>
      </c>
    </row>
    <row r="72" spans="1:51" ht="24.75" customHeight="1" x14ac:dyDescent="0.15">
      <c r="A72" s="910">
        <v>3</v>
      </c>
      <c r="B72" s="910">
        <v>1</v>
      </c>
      <c r="C72" s="294"/>
      <c r="D72" s="294"/>
      <c r="E72" s="294"/>
      <c r="F72" s="294"/>
      <c r="G72" s="294"/>
      <c r="H72" s="294"/>
      <c r="I72" s="294"/>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299"/>
      <c r="AI72" s="300"/>
      <c r="AJ72" s="300"/>
      <c r="AK72" s="300"/>
      <c r="AL72" s="270"/>
      <c r="AM72" s="271"/>
      <c r="AN72" s="271"/>
      <c r="AO72" s="272"/>
      <c r="AP72" s="273"/>
      <c r="AQ72" s="273"/>
      <c r="AR72" s="273"/>
      <c r="AS72" s="273"/>
      <c r="AT72" s="273"/>
      <c r="AU72" s="273"/>
      <c r="AV72" s="273"/>
      <c r="AW72" s="273"/>
      <c r="AX72" s="273"/>
      <c r="AY72">
        <f>COUNTA($C$72)</f>
        <v>0</v>
      </c>
    </row>
    <row r="73" spans="1:51" ht="24.75" customHeight="1" x14ac:dyDescent="0.15">
      <c r="A73" s="910">
        <v>4</v>
      </c>
      <c r="B73" s="910">
        <v>1</v>
      </c>
      <c r="C73" s="294"/>
      <c r="D73" s="294"/>
      <c r="E73" s="294"/>
      <c r="F73" s="294"/>
      <c r="G73" s="294"/>
      <c r="H73" s="294"/>
      <c r="I73" s="294"/>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299"/>
      <c r="AI73" s="300"/>
      <c r="AJ73" s="300"/>
      <c r="AK73" s="300"/>
      <c r="AL73" s="270"/>
      <c r="AM73" s="271"/>
      <c r="AN73" s="271"/>
      <c r="AO73" s="272"/>
      <c r="AP73" s="273"/>
      <c r="AQ73" s="273"/>
      <c r="AR73" s="273"/>
      <c r="AS73" s="273"/>
      <c r="AT73" s="273"/>
      <c r="AU73" s="273"/>
      <c r="AV73" s="273"/>
      <c r="AW73" s="273"/>
      <c r="AX73" s="273"/>
      <c r="AY73">
        <f>COUNTA($C$73)</f>
        <v>0</v>
      </c>
    </row>
    <row r="74" spans="1:51" ht="24.75" customHeight="1" x14ac:dyDescent="0.15">
      <c r="A74" s="910">
        <v>5</v>
      </c>
      <c r="B74" s="910">
        <v>1</v>
      </c>
      <c r="C74" s="294"/>
      <c r="D74" s="294"/>
      <c r="E74" s="294"/>
      <c r="F74" s="294"/>
      <c r="G74" s="294"/>
      <c r="H74" s="294"/>
      <c r="I74" s="294"/>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299"/>
      <c r="AI74" s="300"/>
      <c r="AJ74" s="300"/>
      <c r="AK74" s="300"/>
      <c r="AL74" s="270"/>
      <c r="AM74" s="271"/>
      <c r="AN74" s="271"/>
      <c r="AO74" s="272"/>
      <c r="AP74" s="273"/>
      <c r="AQ74" s="273"/>
      <c r="AR74" s="273"/>
      <c r="AS74" s="273"/>
      <c r="AT74" s="273"/>
      <c r="AU74" s="273"/>
      <c r="AV74" s="273"/>
      <c r="AW74" s="273"/>
      <c r="AX74" s="273"/>
      <c r="AY74">
        <f>COUNTA($C$74)</f>
        <v>0</v>
      </c>
    </row>
    <row r="75" spans="1:51" ht="24.75" customHeight="1" x14ac:dyDescent="0.15">
      <c r="A75" s="910">
        <v>6</v>
      </c>
      <c r="B75" s="910">
        <v>1</v>
      </c>
      <c r="C75" s="294"/>
      <c r="D75" s="294"/>
      <c r="E75" s="294"/>
      <c r="F75" s="294"/>
      <c r="G75" s="294"/>
      <c r="H75" s="294"/>
      <c r="I75" s="294"/>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299"/>
      <c r="AI75" s="300"/>
      <c r="AJ75" s="300"/>
      <c r="AK75" s="300"/>
      <c r="AL75" s="270"/>
      <c r="AM75" s="271"/>
      <c r="AN75" s="271"/>
      <c r="AO75" s="272"/>
      <c r="AP75" s="273"/>
      <c r="AQ75" s="273"/>
      <c r="AR75" s="273"/>
      <c r="AS75" s="273"/>
      <c r="AT75" s="273"/>
      <c r="AU75" s="273"/>
      <c r="AV75" s="273"/>
      <c r="AW75" s="273"/>
      <c r="AX75" s="273"/>
      <c r="AY75">
        <f>COUNTA($C$75)</f>
        <v>0</v>
      </c>
    </row>
    <row r="76" spans="1:51" ht="24.75" customHeight="1" x14ac:dyDescent="0.15">
      <c r="A76" s="910">
        <v>7</v>
      </c>
      <c r="B76" s="910">
        <v>1</v>
      </c>
      <c r="C76" s="294"/>
      <c r="D76" s="294"/>
      <c r="E76" s="294"/>
      <c r="F76" s="294"/>
      <c r="G76" s="294"/>
      <c r="H76" s="294"/>
      <c r="I76" s="294"/>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299"/>
      <c r="AI76" s="300"/>
      <c r="AJ76" s="300"/>
      <c r="AK76" s="300"/>
      <c r="AL76" s="270"/>
      <c r="AM76" s="271"/>
      <c r="AN76" s="271"/>
      <c r="AO76" s="272"/>
      <c r="AP76" s="273"/>
      <c r="AQ76" s="273"/>
      <c r="AR76" s="273"/>
      <c r="AS76" s="273"/>
      <c r="AT76" s="273"/>
      <c r="AU76" s="273"/>
      <c r="AV76" s="273"/>
      <c r="AW76" s="273"/>
      <c r="AX76" s="273"/>
      <c r="AY76">
        <f>COUNTA($C$76)</f>
        <v>0</v>
      </c>
    </row>
    <row r="77" spans="1:51" ht="24.75" customHeight="1" x14ac:dyDescent="0.15">
      <c r="A77" s="910">
        <v>8</v>
      </c>
      <c r="B77" s="910">
        <v>1</v>
      </c>
      <c r="C77" s="294"/>
      <c r="D77" s="294"/>
      <c r="E77" s="294"/>
      <c r="F77" s="294"/>
      <c r="G77" s="294"/>
      <c r="H77" s="294"/>
      <c r="I77" s="294"/>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299"/>
      <c r="AI77" s="300"/>
      <c r="AJ77" s="300"/>
      <c r="AK77" s="300"/>
      <c r="AL77" s="270"/>
      <c r="AM77" s="271"/>
      <c r="AN77" s="271"/>
      <c r="AO77" s="272"/>
      <c r="AP77" s="273"/>
      <c r="AQ77" s="273"/>
      <c r="AR77" s="273"/>
      <c r="AS77" s="273"/>
      <c r="AT77" s="273"/>
      <c r="AU77" s="273"/>
      <c r="AV77" s="273"/>
      <c r="AW77" s="273"/>
      <c r="AX77" s="273"/>
      <c r="AY77">
        <f>COUNTA($C$77)</f>
        <v>0</v>
      </c>
    </row>
    <row r="78" spans="1:51" ht="24.75" customHeight="1" x14ac:dyDescent="0.15">
      <c r="A78" s="910">
        <v>9</v>
      </c>
      <c r="B78" s="910">
        <v>1</v>
      </c>
      <c r="C78" s="294"/>
      <c r="D78" s="294"/>
      <c r="E78" s="294"/>
      <c r="F78" s="294"/>
      <c r="G78" s="294"/>
      <c r="H78" s="294"/>
      <c r="I78" s="294"/>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299"/>
      <c r="AI78" s="300"/>
      <c r="AJ78" s="300"/>
      <c r="AK78" s="300"/>
      <c r="AL78" s="270"/>
      <c r="AM78" s="271"/>
      <c r="AN78" s="271"/>
      <c r="AO78" s="272"/>
      <c r="AP78" s="273"/>
      <c r="AQ78" s="273"/>
      <c r="AR78" s="273"/>
      <c r="AS78" s="273"/>
      <c r="AT78" s="273"/>
      <c r="AU78" s="273"/>
      <c r="AV78" s="273"/>
      <c r="AW78" s="273"/>
      <c r="AX78" s="273"/>
      <c r="AY78">
        <f>COUNTA($C$78)</f>
        <v>0</v>
      </c>
    </row>
    <row r="79" spans="1:51" ht="24.75" customHeight="1" x14ac:dyDescent="0.15">
      <c r="A79" s="910">
        <v>10</v>
      </c>
      <c r="B79" s="910">
        <v>1</v>
      </c>
      <c r="C79" s="294"/>
      <c r="D79" s="294"/>
      <c r="E79" s="294"/>
      <c r="F79" s="294"/>
      <c r="G79" s="294"/>
      <c r="H79" s="294"/>
      <c r="I79" s="294"/>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299"/>
      <c r="AI79" s="300"/>
      <c r="AJ79" s="300"/>
      <c r="AK79" s="300"/>
      <c r="AL79" s="270"/>
      <c r="AM79" s="271"/>
      <c r="AN79" s="271"/>
      <c r="AO79" s="272"/>
      <c r="AP79" s="273"/>
      <c r="AQ79" s="273"/>
      <c r="AR79" s="273"/>
      <c r="AS79" s="273"/>
      <c r="AT79" s="273"/>
      <c r="AU79" s="273"/>
      <c r="AV79" s="273"/>
      <c r="AW79" s="273"/>
      <c r="AX79" s="273"/>
      <c r="AY79">
        <f>COUNTA($C$79)</f>
        <v>0</v>
      </c>
    </row>
    <row r="80" spans="1:51" ht="24.75" customHeight="1" x14ac:dyDescent="0.15">
      <c r="A80" s="910">
        <v>11</v>
      </c>
      <c r="B80" s="910">
        <v>1</v>
      </c>
      <c r="C80" s="294"/>
      <c r="D80" s="294"/>
      <c r="E80" s="294"/>
      <c r="F80" s="294"/>
      <c r="G80" s="294"/>
      <c r="H80" s="294"/>
      <c r="I80" s="294"/>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299"/>
      <c r="AI80" s="300"/>
      <c r="AJ80" s="300"/>
      <c r="AK80" s="300"/>
      <c r="AL80" s="270"/>
      <c r="AM80" s="271"/>
      <c r="AN80" s="271"/>
      <c r="AO80" s="272"/>
      <c r="AP80" s="273"/>
      <c r="AQ80" s="273"/>
      <c r="AR80" s="273"/>
      <c r="AS80" s="273"/>
      <c r="AT80" s="273"/>
      <c r="AU80" s="273"/>
      <c r="AV80" s="273"/>
      <c r="AW80" s="273"/>
      <c r="AX80" s="273"/>
      <c r="AY80">
        <f>COUNTA($C$80)</f>
        <v>0</v>
      </c>
    </row>
    <row r="81" spans="1:51" ht="24.75" customHeight="1" x14ac:dyDescent="0.15">
      <c r="A81" s="910">
        <v>12</v>
      </c>
      <c r="B81" s="910">
        <v>1</v>
      </c>
      <c r="C81" s="294"/>
      <c r="D81" s="294"/>
      <c r="E81" s="294"/>
      <c r="F81" s="294"/>
      <c r="G81" s="294"/>
      <c r="H81" s="294"/>
      <c r="I81" s="294"/>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299"/>
      <c r="AI81" s="300"/>
      <c r="AJ81" s="300"/>
      <c r="AK81" s="300"/>
      <c r="AL81" s="270"/>
      <c r="AM81" s="271"/>
      <c r="AN81" s="271"/>
      <c r="AO81" s="272"/>
      <c r="AP81" s="273"/>
      <c r="AQ81" s="273"/>
      <c r="AR81" s="273"/>
      <c r="AS81" s="273"/>
      <c r="AT81" s="273"/>
      <c r="AU81" s="273"/>
      <c r="AV81" s="273"/>
      <c r="AW81" s="273"/>
      <c r="AX81" s="273"/>
      <c r="AY81">
        <f>COUNTA($C$81)</f>
        <v>0</v>
      </c>
    </row>
    <row r="82" spans="1:51" ht="24.75" customHeight="1" x14ac:dyDescent="0.15">
      <c r="A82" s="910">
        <v>13</v>
      </c>
      <c r="B82" s="910">
        <v>1</v>
      </c>
      <c r="C82" s="294"/>
      <c r="D82" s="294"/>
      <c r="E82" s="294"/>
      <c r="F82" s="294"/>
      <c r="G82" s="294"/>
      <c r="H82" s="294"/>
      <c r="I82" s="294"/>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299"/>
      <c r="AI82" s="300"/>
      <c r="AJ82" s="300"/>
      <c r="AK82" s="300"/>
      <c r="AL82" s="270"/>
      <c r="AM82" s="271"/>
      <c r="AN82" s="271"/>
      <c r="AO82" s="272"/>
      <c r="AP82" s="273"/>
      <c r="AQ82" s="273"/>
      <c r="AR82" s="273"/>
      <c r="AS82" s="273"/>
      <c r="AT82" s="273"/>
      <c r="AU82" s="273"/>
      <c r="AV82" s="273"/>
      <c r="AW82" s="273"/>
      <c r="AX82" s="273"/>
      <c r="AY82">
        <f>COUNTA($C$82)</f>
        <v>0</v>
      </c>
    </row>
    <row r="83" spans="1:51" ht="24.75" customHeight="1" x14ac:dyDescent="0.15">
      <c r="A83" s="910">
        <v>14</v>
      </c>
      <c r="B83" s="910">
        <v>1</v>
      </c>
      <c r="C83" s="294"/>
      <c r="D83" s="294"/>
      <c r="E83" s="294"/>
      <c r="F83" s="294"/>
      <c r="G83" s="294"/>
      <c r="H83" s="294"/>
      <c r="I83" s="294"/>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299"/>
      <c r="AI83" s="300"/>
      <c r="AJ83" s="300"/>
      <c r="AK83" s="300"/>
      <c r="AL83" s="270"/>
      <c r="AM83" s="271"/>
      <c r="AN83" s="271"/>
      <c r="AO83" s="272"/>
      <c r="AP83" s="273"/>
      <c r="AQ83" s="273"/>
      <c r="AR83" s="273"/>
      <c r="AS83" s="273"/>
      <c r="AT83" s="273"/>
      <c r="AU83" s="273"/>
      <c r="AV83" s="273"/>
      <c r="AW83" s="273"/>
      <c r="AX83" s="273"/>
      <c r="AY83">
        <f>COUNTA($C$83)</f>
        <v>0</v>
      </c>
    </row>
    <row r="84" spans="1:51" ht="24.75" customHeight="1" x14ac:dyDescent="0.15">
      <c r="A84" s="910">
        <v>15</v>
      </c>
      <c r="B84" s="910">
        <v>1</v>
      </c>
      <c r="C84" s="294"/>
      <c r="D84" s="294"/>
      <c r="E84" s="294"/>
      <c r="F84" s="294"/>
      <c r="G84" s="294"/>
      <c r="H84" s="294"/>
      <c r="I84" s="294"/>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299"/>
      <c r="AI84" s="300"/>
      <c r="AJ84" s="300"/>
      <c r="AK84" s="300"/>
      <c r="AL84" s="270"/>
      <c r="AM84" s="271"/>
      <c r="AN84" s="271"/>
      <c r="AO84" s="272"/>
      <c r="AP84" s="273"/>
      <c r="AQ84" s="273"/>
      <c r="AR84" s="273"/>
      <c r="AS84" s="273"/>
      <c r="AT84" s="273"/>
      <c r="AU84" s="273"/>
      <c r="AV84" s="273"/>
      <c r="AW84" s="273"/>
      <c r="AX84" s="273"/>
      <c r="AY84">
        <f>COUNTA($C$84)</f>
        <v>0</v>
      </c>
    </row>
    <row r="85" spans="1:51" ht="24.75" customHeight="1" x14ac:dyDescent="0.15">
      <c r="A85" s="910">
        <v>16</v>
      </c>
      <c r="B85" s="910">
        <v>1</v>
      </c>
      <c r="C85" s="294"/>
      <c r="D85" s="294"/>
      <c r="E85" s="294"/>
      <c r="F85" s="294"/>
      <c r="G85" s="294"/>
      <c r="H85" s="294"/>
      <c r="I85" s="294"/>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299"/>
      <c r="AI85" s="300"/>
      <c r="AJ85" s="300"/>
      <c r="AK85" s="300"/>
      <c r="AL85" s="270"/>
      <c r="AM85" s="271"/>
      <c r="AN85" s="271"/>
      <c r="AO85" s="272"/>
      <c r="AP85" s="273"/>
      <c r="AQ85" s="273"/>
      <c r="AR85" s="273"/>
      <c r="AS85" s="273"/>
      <c r="AT85" s="273"/>
      <c r="AU85" s="273"/>
      <c r="AV85" s="273"/>
      <c r="AW85" s="273"/>
      <c r="AX85" s="273"/>
      <c r="AY85">
        <f>COUNTA($C$85)</f>
        <v>0</v>
      </c>
    </row>
    <row r="86" spans="1:51" ht="24.75" customHeight="1" x14ac:dyDescent="0.15">
      <c r="A86" s="910">
        <v>17</v>
      </c>
      <c r="B86" s="910">
        <v>1</v>
      </c>
      <c r="C86" s="294"/>
      <c r="D86" s="294"/>
      <c r="E86" s="294"/>
      <c r="F86" s="294"/>
      <c r="G86" s="294"/>
      <c r="H86" s="294"/>
      <c r="I86" s="294"/>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299"/>
      <c r="AI86" s="300"/>
      <c r="AJ86" s="300"/>
      <c r="AK86" s="300"/>
      <c r="AL86" s="270"/>
      <c r="AM86" s="271"/>
      <c r="AN86" s="271"/>
      <c r="AO86" s="272"/>
      <c r="AP86" s="273"/>
      <c r="AQ86" s="273"/>
      <c r="AR86" s="273"/>
      <c r="AS86" s="273"/>
      <c r="AT86" s="273"/>
      <c r="AU86" s="273"/>
      <c r="AV86" s="273"/>
      <c r="AW86" s="273"/>
      <c r="AX86" s="273"/>
      <c r="AY86">
        <f>COUNTA($C$86)</f>
        <v>0</v>
      </c>
    </row>
    <row r="87" spans="1:51" ht="24.75" customHeight="1" x14ac:dyDescent="0.15">
      <c r="A87" s="910">
        <v>18</v>
      </c>
      <c r="B87" s="910">
        <v>1</v>
      </c>
      <c r="C87" s="294"/>
      <c r="D87" s="294"/>
      <c r="E87" s="294"/>
      <c r="F87" s="294"/>
      <c r="G87" s="294"/>
      <c r="H87" s="294"/>
      <c r="I87" s="294"/>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299"/>
      <c r="AI87" s="300"/>
      <c r="AJ87" s="300"/>
      <c r="AK87" s="300"/>
      <c r="AL87" s="270"/>
      <c r="AM87" s="271"/>
      <c r="AN87" s="271"/>
      <c r="AO87" s="272"/>
      <c r="AP87" s="273"/>
      <c r="AQ87" s="273"/>
      <c r="AR87" s="273"/>
      <c r="AS87" s="273"/>
      <c r="AT87" s="273"/>
      <c r="AU87" s="273"/>
      <c r="AV87" s="273"/>
      <c r="AW87" s="273"/>
      <c r="AX87" s="273"/>
      <c r="AY87">
        <f>COUNTA($C$87)</f>
        <v>0</v>
      </c>
    </row>
    <row r="88" spans="1:51" ht="24.75" customHeight="1" x14ac:dyDescent="0.15">
      <c r="A88" s="910">
        <v>19</v>
      </c>
      <c r="B88" s="910">
        <v>1</v>
      </c>
      <c r="C88" s="294"/>
      <c r="D88" s="294"/>
      <c r="E88" s="294"/>
      <c r="F88" s="294"/>
      <c r="G88" s="294"/>
      <c r="H88" s="294"/>
      <c r="I88" s="294"/>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299"/>
      <c r="AI88" s="300"/>
      <c r="AJ88" s="300"/>
      <c r="AK88" s="300"/>
      <c r="AL88" s="270"/>
      <c r="AM88" s="271"/>
      <c r="AN88" s="271"/>
      <c r="AO88" s="272"/>
      <c r="AP88" s="273"/>
      <c r="AQ88" s="273"/>
      <c r="AR88" s="273"/>
      <c r="AS88" s="273"/>
      <c r="AT88" s="273"/>
      <c r="AU88" s="273"/>
      <c r="AV88" s="273"/>
      <c r="AW88" s="273"/>
      <c r="AX88" s="273"/>
      <c r="AY88">
        <f>COUNTA($C$88)</f>
        <v>0</v>
      </c>
    </row>
    <row r="89" spans="1:51" ht="24.75" customHeight="1" x14ac:dyDescent="0.15">
      <c r="A89" s="910">
        <v>20</v>
      </c>
      <c r="B89" s="910">
        <v>1</v>
      </c>
      <c r="C89" s="294"/>
      <c r="D89" s="294"/>
      <c r="E89" s="294"/>
      <c r="F89" s="294"/>
      <c r="G89" s="294"/>
      <c r="H89" s="294"/>
      <c r="I89" s="294"/>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299"/>
      <c r="AI89" s="300"/>
      <c r="AJ89" s="300"/>
      <c r="AK89" s="300"/>
      <c r="AL89" s="270"/>
      <c r="AM89" s="271"/>
      <c r="AN89" s="271"/>
      <c r="AO89" s="272"/>
      <c r="AP89" s="273"/>
      <c r="AQ89" s="273"/>
      <c r="AR89" s="273"/>
      <c r="AS89" s="273"/>
      <c r="AT89" s="273"/>
      <c r="AU89" s="273"/>
      <c r="AV89" s="273"/>
      <c r="AW89" s="273"/>
      <c r="AX89" s="273"/>
      <c r="AY89">
        <f>COUNTA($C$89)</f>
        <v>0</v>
      </c>
    </row>
    <row r="90" spans="1:51" ht="24.75" customHeight="1" x14ac:dyDescent="0.15">
      <c r="A90" s="910">
        <v>21</v>
      </c>
      <c r="B90" s="910">
        <v>1</v>
      </c>
      <c r="C90" s="294"/>
      <c r="D90" s="294"/>
      <c r="E90" s="294"/>
      <c r="F90" s="294"/>
      <c r="G90" s="294"/>
      <c r="H90" s="294"/>
      <c r="I90" s="294"/>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299"/>
      <c r="AI90" s="300"/>
      <c r="AJ90" s="300"/>
      <c r="AK90" s="300"/>
      <c r="AL90" s="270"/>
      <c r="AM90" s="271"/>
      <c r="AN90" s="271"/>
      <c r="AO90" s="272"/>
      <c r="AP90" s="273"/>
      <c r="AQ90" s="273"/>
      <c r="AR90" s="273"/>
      <c r="AS90" s="273"/>
      <c r="AT90" s="273"/>
      <c r="AU90" s="273"/>
      <c r="AV90" s="273"/>
      <c r="AW90" s="273"/>
      <c r="AX90" s="273"/>
      <c r="AY90">
        <f>COUNTA($C$90)</f>
        <v>0</v>
      </c>
    </row>
    <row r="91" spans="1:51" ht="24.75" customHeight="1" x14ac:dyDescent="0.15">
      <c r="A91" s="910">
        <v>22</v>
      </c>
      <c r="B91" s="910">
        <v>1</v>
      </c>
      <c r="C91" s="294"/>
      <c r="D91" s="294"/>
      <c r="E91" s="294"/>
      <c r="F91" s="294"/>
      <c r="G91" s="294"/>
      <c r="H91" s="294"/>
      <c r="I91" s="294"/>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299"/>
      <c r="AI91" s="300"/>
      <c r="AJ91" s="300"/>
      <c r="AK91" s="300"/>
      <c r="AL91" s="270"/>
      <c r="AM91" s="271"/>
      <c r="AN91" s="271"/>
      <c r="AO91" s="272"/>
      <c r="AP91" s="273"/>
      <c r="AQ91" s="273"/>
      <c r="AR91" s="273"/>
      <c r="AS91" s="273"/>
      <c r="AT91" s="273"/>
      <c r="AU91" s="273"/>
      <c r="AV91" s="273"/>
      <c r="AW91" s="273"/>
      <c r="AX91" s="273"/>
      <c r="AY91">
        <f>COUNTA($C$91)</f>
        <v>0</v>
      </c>
    </row>
    <row r="92" spans="1:51" ht="24.75" customHeight="1" x14ac:dyDescent="0.15">
      <c r="A92" s="910">
        <v>23</v>
      </c>
      <c r="B92" s="910">
        <v>1</v>
      </c>
      <c r="C92" s="294"/>
      <c r="D92" s="294"/>
      <c r="E92" s="294"/>
      <c r="F92" s="294"/>
      <c r="G92" s="294"/>
      <c r="H92" s="294"/>
      <c r="I92" s="294"/>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299"/>
      <c r="AI92" s="300"/>
      <c r="AJ92" s="300"/>
      <c r="AK92" s="300"/>
      <c r="AL92" s="270"/>
      <c r="AM92" s="271"/>
      <c r="AN92" s="271"/>
      <c r="AO92" s="272"/>
      <c r="AP92" s="273"/>
      <c r="AQ92" s="273"/>
      <c r="AR92" s="273"/>
      <c r="AS92" s="273"/>
      <c r="AT92" s="273"/>
      <c r="AU92" s="273"/>
      <c r="AV92" s="273"/>
      <c r="AW92" s="273"/>
      <c r="AX92" s="273"/>
      <c r="AY92">
        <f>COUNTA($C$92)</f>
        <v>0</v>
      </c>
    </row>
    <row r="93" spans="1:51" ht="24.75" customHeight="1" x14ac:dyDescent="0.15">
      <c r="A93" s="910">
        <v>24</v>
      </c>
      <c r="B93" s="910">
        <v>1</v>
      </c>
      <c r="C93" s="294"/>
      <c r="D93" s="294"/>
      <c r="E93" s="294"/>
      <c r="F93" s="294"/>
      <c r="G93" s="294"/>
      <c r="H93" s="294"/>
      <c r="I93" s="294"/>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299"/>
      <c r="AI93" s="300"/>
      <c r="AJ93" s="300"/>
      <c r="AK93" s="300"/>
      <c r="AL93" s="270"/>
      <c r="AM93" s="271"/>
      <c r="AN93" s="271"/>
      <c r="AO93" s="272"/>
      <c r="AP93" s="273"/>
      <c r="AQ93" s="273"/>
      <c r="AR93" s="273"/>
      <c r="AS93" s="273"/>
      <c r="AT93" s="273"/>
      <c r="AU93" s="273"/>
      <c r="AV93" s="273"/>
      <c r="AW93" s="273"/>
      <c r="AX93" s="273"/>
      <c r="AY93">
        <f>COUNTA($C$93)</f>
        <v>0</v>
      </c>
    </row>
    <row r="94" spans="1:51" ht="24.75" customHeight="1" x14ac:dyDescent="0.15">
      <c r="A94" s="910">
        <v>25</v>
      </c>
      <c r="B94" s="910">
        <v>1</v>
      </c>
      <c r="C94" s="294"/>
      <c r="D94" s="294"/>
      <c r="E94" s="294"/>
      <c r="F94" s="294"/>
      <c r="G94" s="294"/>
      <c r="H94" s="294"/>
      <c r="I94" s="294"/>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299"/>
      <c r="AI94" s="300"/>
      <c r="AJ94" s="300"/>
      <c r="AK94" s="300"/>
      <c r="AL94" s="270"/>
      <c r="AM94" s="271"/>
      <c r="AN94" s="271"/>
      <c r="AO94" s="272"/>
      <c r="AP94" s="273"/>
      <c r="AQ94" s="273"/>
      <c r="AR94" s="273"/>
      <c r="AS94" s="273"/>
      <c r="AT94" s="273"/>
      <c r="AU94" s="273"/>
      <c r="AV94" s="273"/>
      <c r="AW94" s="273"/>
      <c r="AX94" s="273"/>
      <c r="AY94">
        <f>COUNTA($C$94)</f>
        <v>0</v>
      </c>
    </row>
    <row r="95" spans="1:51" ht="24.75" customHeight="1" x14ac:dyDescent="0.15">
      <c r="A95" s="910">
        <v>26</v>
      </c>
      <c r="B95" s="910">
        <v>1</v>
      </c>
      <c r="C95" s="294"/>
      <c r="D95" s="294"/>
      <c r="E95" s="294"/>
      <c r="F95" s="294"/>
      <c r="G95" s="294"/>
      <c r="H95" s="294"/>
      <c r="I95" s="294"/>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299"/>
      <c r="AI95" s="300"/>
      <c r="AJ95" s="300"/>
      <c r="AK95" s="300"/>
      <c r="AL95" s="270"/>
      <c r="AM95" s="271"/>
      <c r="AN95" s="271"/>
      <c r="AO95" s="272"/>
      <c r="AP95" s="273"/>
      <c r="AQ95" s="273"/>
      <c r="AR95" s="273"/>
      <c r="AS95" s="273"/>
      <c r="AT95" s="273"/>
      <c r="AU95" s="273"/>
      <c r="AV95" s="273"/>
      <c r="AW95" s="273"/>
      <c r="AX95" s="273"/>
      <c r="AY95">
        <f>COUNTA($C$95)</f>
        <v>0</v>
      </c>
    </row>
    <row r="96" spans="1:51" ht="24.75" customHeight="1" x14ac:dyDescent="0.15">
      <c r="A96" s="910">
        <v>27</v>
      </c>
      <c r="B96" s="910">
        <v>1</v>
      </c>
      <c r="C96" s="294"/>
      <c r="D96" s="294"/>
      <c r="E96" s="294"/>
      <c r="F96" s="294"/>
      <c r="G96" s="294"/>
      <c r="H96" s="294"/>
      <c r="I96" s="294"/>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299"/>
      <c r="AI96" s="300"/>
      <c r="AJ96" s="300"/>
      <c r="AK96" s="300"/>
      <c r="AL96" s="270"/>
      <c r="AM96" s="271"/>
      <c r="AN96" s="271"/>
      <c r="AO96" s="272"/>
      <c r="AP96" s="273"/>
      <c r="AQ96" s="273"/>
      <c r="AR96" s="273"/>
      <c r="AS96" s="273"/>
      <c r="AT96" s="273"/>
      <c r="AU96" s="273"/>
      <c r="AV96" s="273"/>
      <c r="AW96" s="273"/>
      <c r="AX96" s="273"/>
      <c r="AY96">
        <f>COUNTA($C$96)</f>
        <v>0</v>
      </c>
    </row>
    <row r="97" spans="1:51" ht="24.75" customHeight="1" x14ac:dyDescent="0.15">
      <c r="A97" s="910">
        <v>28</v>
      </c>
      <c r="B97" s="910">
        <v>1</v>
      </c>
      <c r="C97" s="294"/>
      <c r="D97" s="294"/>
      <c r="E97" s="294"/>
      <c r="F97" s="294"/>
      <c r="G97" s="294"/>
      <c r="H97" s="294"/>
      <c r="I97" s="294"/>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299"/>
      <c r="AI97" s="300"/>
      <c r="AJ97" s="300"/>
      <c r="AK97" s="300"/>
      <c r="AL97" s="270"/>
      <c r="AM97" s="271"/>
      <c r="AN97" s="271"/>
      <c r="AO97" s="272"/>
      <c r="AP97" s="273"/>
      <c r="AQ97" s="273"/>
      <c r="AR97" s="273"/>
      <c r="AS97" s="273"/>
      <c r="AT97" s="273"/>
      <c r="AU97" s="273"/>
      <c r="AV97" s="273"/>
      <c r="AW97" s="273"/>
      <c r="AX97" s="273"/>
      <c r="AY97">
        <f>COUNTA($C$97)</f>
        <v>0</v>
      </c>
    </row>
    <row r="98" spans="1:51" ht="24.75" customHeight="1" x14ac:dyDescent="0.15">
      <c r="A98" s="910">
        <v>29</v>
      </c>
      <c r="B98" s="910">
        <v>1</v>
      </c>
      <c r="C98" s="294"/>
      <c r="D98" s="294"/>
      <c r="E98" s="294"/>
      <c r="F98" s="294"/>
      <c r="G98" s="294"/>
      <c r="H98" s="294"/>
      <c r="I98" s="294"/>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299"/>
      <c r="AI98" s="300"/>
      <c r="AJ98" s="300"/>
      <c r="AK98" s="300"/>
      <c r="AL98" s="270"/>
      <c r="AM98" s="271"/>
      <c r="AN98" s="271"/>
      <c r="AO98" s="272"/>
      <c r="AP98" s="273"/>
      <c r="AQ98" s="273"/>
      <c r="AR98" s="273"/>
      <c r="AS98" s="273"/>
      <c r="AT98" s="273"/>
      <c r="AU98" s="273"/>
      <c r="AV98" s="273"/>
      <c r="AW98" s="273"/>
      <c r="AX98" s="273"/>
      <c r="AY98">
        <f>COUNTA($C$98)</f>
        <v>0</v>
      </c>
    </row>
    <row r="99" spans="1:51" ht="24.75" customHeight="1" x14ac:dyDescent="0.15">
      <c r="A99" s="910">
        <v>30</v>
      </c>
      <c r="B99" s="910">
        <v>1</v>
      </c>
      <c r="C99" s="294"/>
      <c r="D99" s="294"/>
      <c r="E99" s="294"/>
      <c r="F99" s="294"/>
      <c r="G99" s="294"/>
      <c r="H99" s="294"/>
      <c r="I99" s="294"/>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299"/>
      <c r="AI99" s="300"/>
      <c r="AJ99" s="300"/>
      <c r="AK99" s="300"/>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10"/>
      <c r="B102" s="910"/>
      <c r="C102" s="286" t="s">
        <v>85</v>
      </c>
      <c r="D102" s="286"/>
      <c r="E102" s="286"/>
      <c r="F102" s="286"/>
      <c r="G102" s="286"/>
      <c r="H102" s="286"/>
      <c r="I102" s="286"/>
      <c r="J102" s="293" t="s">
        <v>65</v>
      </c>
      <c r="K102" s="293"/>
      <c r="L102" s="293"/>
      <c r="M102" s="293"/>
      <c r="N102" s="293"/>
      <c r="O102" s="293"/>
      <c r="P102" s="286" t="s">
        <v>86</v>
      </c>
      <c r="Q102" s="286"/>
      <c r="R102" s="286"/>
      <c r="S102" s="286"/>
      <c r="T102" s="286"/>
      <c r="U102" s="286"/>
      <c r="V102" s="286"/>
      <c r="W102" s="286"/>
      <c r="X102" s="286"/>
      <c r="Y102" s="286" t="s">
        <v>87</v>
      </c>
      <c r="Z102" s="286"/>
      <c r="AA102" s="286"/>
      <c r="AB102" s="286"/>
      <c r="AC102" s="284" t="s">
        <v>215</v>
      </c>
      <c r="AD102" s="284"/>
      <c r="AE102" s="284"/>
      <c r="AF102" s="284"/>
      <c r="AG102" s="284"/>
      <c r="AH102" s="286" t="s">
        <v>64</v>
      </c>
      <c r="AI102" s="286"/>
      <c r="AJ102" s="286"/>
      <c r="AK102" s="286"/>
      <c r="AL102" s="286" t="s">
        <v>17</v>
      </c>
      <c r="AM102" s="286"/>
      <c r="AN102" s="286"/>
      <c r="AO102" s="297"/>
      <c r="AP102" s="288" t="s">
        <v>304</v>
      </c>
      <c r="AQ102" s="288"/>
      <c r="AR102" s="288"/>
      <c r="AS102" s="288"/>
      <c r="AT102" s="288"/>
      <c r="AU102" s="288"/>
      <c r="AV102" s="288"/>
      <c r="AW102" s="288"/>
      <c r="AX102" s="288"/>
      <c r="AY102">
        <f t="shared" ref="AY102:AY103" si="2">$AY$100</f>
        <v>0</v>
      </c>
    </row>
    <row r="103" spans="1:51" ht="24.75" customHeight="1" x14ac:dyDescent="0.15">
      <c r="A103" s="910">
        <v>1</v>
      </c>
      <c r="B103" s="910">
        <v>1</v>
      </c>
      <c r="C103" s="294"/>
      <c r="D103" s="294"/>
      <c r="E103" s="294"/>
      <c r="F103" s="294"/>
      <c r="G103" s="294"/>
      <c r="H103" s="294"/>
      <c r="I103" s="294"/>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299"/>
      <c r="AI103" s="300"/>
      <c r="AJ103" s="300"/>
      <c r="AK103" s="300"/>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910">
        <v>2</v>
      </c>
      <c r="B104" s="910">
        <v>1</v>
      </c>
      <c r="C104" s="294"/>
      <c r="D104" s="294"/>
      <c r="E104" s="294"/>
      <c r="F104" s="294"/>
      <c r="G104" s="294"/>
      <c r="H104" s="294"/>
      <c r="I104" s="294"/>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299"/>
      <c r="AI104" s="300"/>
      <c r="AJ104" s="300"/>
      <c r="AK104" s="300"/>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910">
        <v>3</v>
      </c>
      <c r="B105" s="910">
        <v>1</v>
      </c>
      <c r="C105" s="294"/>
      <c r="D105" s="294"/>
      <c r="E105" s="294"/>
      <c r="F105" s="294"/>
      <c r="G105" s="294"/>
      <c r="H105" s="294"/>
      <c r="I105" s="294"/>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299"/>
      <c r="AI105" s="300"/>
      <c r="AJ105" s="300"/>
      <c r="AK105" s="300"/>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910">
        <v>4</v>
      </c>
      <c r="B106" s="910">
        <v>1</v>
      </c>
      <c r="C106" s="294"/>
      <c r="D106" s="294"/>
      <c r="E106" s="294"/>
      <c r="F106" s="294"/>
      <c r="G106" s="294"/>
      <c r="H106" s="294"/>
      <c r="I106" s="294"/>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299"/>
      <c r="AI106" s="300"/>
      <c r="AJ106" s="300"/>
      <c r="AK106" s="300"/>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910">
        <v>5</v>
      </c>
      <c r="B107" s="910">
        <v>1</v>
      </c>
      <c r="C107" s="294"/>
      <c r="D107" s="294"/>
      <c r="E107" s="294"/>
      <c r="F107" s="294"/>
      <c r="G107" s="294"/>
      <c r="H107" s="294"/>
      <c r="I107" s="294"/>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299"/>
      <c r="AI107" s="300"/>
      <c r="AJ107" s="300"/>
      <c r="AK107" s="300"/>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910">
        <v>6</v>
      </c>
      <c r="B108" s="910">
        <v>1</v>
      </c>
      <c r="C108" s="294"/>
      <c r="D108" s="294"/>
      <c r="E108" s="294"/>
      <c r="F108" s="294"/>
      <c r="G108" s="294"/>
      <c r="H108" s="294"/>
      <c r="I108" s="294"/>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299"/>
      <c r="AI108" s="300"/>
      <c r="AJ108" s="300"/>
      <c r="AK108" s="300"/>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910">
        <v>7</v>
      </c>
      <c r="B109" s="910">
        <v>1</v>
      </c>
      <c r="C109" s="294"/>
      <c r="D109" s="294"/>
      <c r="E109" s="294"/>
      <c r="F109" s="294"/>
      <c r="G109" s="294"/>
      <c r="H109" s="294"/>
      <c r="I109" s="294"/>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299"/>
      <c r="AI109" s="300"/>
      <c r="AJ109" s="300"/>
      <c r="AK109" s="300"/>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910">
        <v>8</v>
      </c>
      <c r="B110" s="910">
        <v>1</v>
      </c>
      <c r="C110" s="294"/>
      <c r="D110" s="294"/>
      <c r="E110" s="294"/>
      <c r="F110" s="294"/>
      <c r="G110" s="294"/>
      <c r="H110" s="294"/>
      <c r="I110" s="294"/>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299"/>
      <c r="AI110" s="300"/>
      <c r="AJ110" s="300"/>
      <c r="AK110" s="300"/>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910">
        <v>9</v>
      </c>
      <c r="B111" s="910">
        <v>1</v>
      </c>
      <c r="C111" s="294"/>
      <c r="D111" s="294"/>
      <c r="E111" s="294"/>
      <c r="F111" s="294"/>
      <c r="G111" s="294"/>
      <c r="H111" s="294"/>
      <c r="I111" s="294"/>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299"/>
      <c r="AI111" s="300"/>
      <c r="AJ111" s="300"/>
      <c r="AK111" s="300"/>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910">
        <v>10</v>
      </c>
      <c r="B112" s="910">
        <v>1</v>
      </c>
      <c r="C112" s="294"/>
      <c r="D112" s="294"/>
      <c r="E112" s="294"/>
      <c r="F112" s="294"/>
      <c r="G112" s="294"/>
      <c r="H112" s="294"/>
      <c r="I112" s="294"/>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299"/>
      <c r="AI112" s="300"/>
      <c r="AJ112" s="300"/>
      <c r="AK112" s="300"/>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910">
        <v>11</v>
      </c>
      <c r="B113" s="910">
        <v>1</v>
      </c>
      <c r="C113" s="294"/>
      <c r="D113" s="294"/>
      <c r="E113" s="294"/>
      <c r="F113" s="294"/>
      <c r="G113" s="294"/>
      <c r="H113" s="294"/>
      <c r="I113" s="294"/>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299"/>
      <c r="AI113" s="300"/>
      <c r="AJ113" s="300"/>
      <c r="AK113" s="300"/>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910">
        <v>12</v>
      </c>
      <c r="B114" s="910">
        <v>1</v>
      </c>
      <c r="C114" s="294"/>
      <c r="D114" s="294"/>
      <c r="E114" s="294"/>
      <c r="F114" s="294"/>
      <c r="G114" s="294"/>
      <c r="H114" s="294"/>
      <c r="I114" s="294"/>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299"/>
      <c r="AI114" s="300"/>
      <c r="AJ114" s="300"/>
      <c r="AK114" s="300"/>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910">
        <v>13</v>
      </c>
      <c r="B115" s="910">
        <v>1</v>
      </c>
      <c r="C115" s="294"/>
      <c r="D115" s="294"/>
      <c r="E115" s="294"/>
      <c r="F115" s="294"/>
      <c r="G115" s="294"/>
      <c r="H115" s="294"/>
      <c r="I115" s="294"/>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299"/>
      <c r="AI115" s="300"/>
      <c r="AJ115" s="300"/>
      <c r="AK115" s="300"/>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910">
        <v>14</v>
      </c>
      <c r="B116" s="910">
        <v>1</v>
      </c>
      <c r="C116" s="294"/>
      <c r="D116" s="294"/>
      <c r="E116" s="294"/>
      <c r="F116" s="294"/>
      <c r="G116" s="294"/>
      <c r="H116" s="294"/>
      <c r="I116" s="294"/>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299"/>
      <c r="AI116" s="300"/>
      <c r="AJ116" s="300"/>
      <c r="AK116" s="300"/>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910">
        <v>15</v>
      </c>
      <c r="B117" s="910">
        <v>1</v>
      </c>
      <c r="C117" s="294"/>
      <c r="D117" s="294"/>
      <c r="E117" s="294"/>
      <c r="F117" s="294"/>
      <c r="G117" s="294"/>
      <c r="H117" s="294"/>
      <c r="I117" s="294"/>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299"/>
      <c r="AI117" s="300"/>
      <c r="AJ117" s="300"/>
      <c r="AK117" s="300"/>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910">
        <v>16</v>
      </c>
      <c r="B118" s="910">
        <v>1</v>
      </c>
      <c r="C118" s="294"/>
      <c r="D118" s="294"/>
      <c r="E118" s="294"/>
      <c r="F118" s="294"/>
      <c r="G118" s="294"/>
      <c r="H118" s="294"/>
      <c r="I118" s="294"/>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299"/>
      <c r="AI118" s="300"/>
      <c r="AJ118" s="300"/>
      <c r="AK118" s="300"/>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910">
        <v>17</v>
      </c>
      <c r="B119" s="910">
        <v>1</v>
      </c>
      <c r="C119" s="294"/>
      <c r="D119" s="294"/>
      <c r="E119" s="294"/>
      <c r="F119" s="294"/>
      <c r="G119" s="294"/>
      <c r="H119" s="294"/>
      <c r="I119" s="294"/>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299"/>
      <c r="AI119" s="300"/>
      <c r="AJ119" s="300"/>
      <c r="AK119" s="300"/>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910">
        <v>18</v>
      </c>
      <c r="B120" s="910">
        <v>1</v>
      </c>
      <c r="C120" s="294"/>
      <c r="D120" s="294"/>
      <c r="E120" s="294"/>
      <c r="F120" s="294"/>
      <c r="G120" s="294"/>
      <c r="H120" s="294"/>
      <c r="I120" s="294"/>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299"/>
      <c r="AI120" s="300"/>
      <c r="AJ120" s="300"/>
      <c r="AK120" s="300"/>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910">
        <v>19</v>
      </c>
      <c r="B121" s="910">
        <v>1</v>
      </c>
      <c r="C121" s="294"/>
      <c r="D121" s="294"/>
      <c r="E121" s="294"/>
      <c r="F121" s="294"/>
      <c r="G121" s="294"/>
      <c r="H121" s="294"/>
      <c r="I121" s="294"/>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299"/>
      <c r="AI121" s="300"/>
      <c r="AJ121" s="300"/>
      <c r="AK121" s="300"/>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910">
        <v>20</v>
      </c>
      <c r="B122" s="910">
        <v>1</v>
      </c>
      <c r="C122" s="294"/>
      <c r="D122" s="294"/>
      <c r="E122" s="294"/>
      <c r="F122" s="294"/>
      <c r="G122" s="294"/>
      <c r="H122" s="294"/>
      <c r="I122" s="294"/>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299"/>
      <c r="AI122" s="300"/>
      <c r="AJ122" s="300"/>
      <c r="AK122" s="300"/>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910">
        <v>21</v>
      </c>
      <c r="B123" s="910">
        <v>1</v>
      </c>
      <c r="C123" s="294"/>
      <c r="D123" s="294"/>
      <c r="E123" s="294"/>
      <c r="F123" s="294"/>
      <c r="G123" s="294"/>
      <c r="H123" s="294"/>
      <c r="I123" s="294"/>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299"/>
      <c r="AI123" s="300"/>
      <c r="AJ123" s="300"/>
      <c r="AK123" s="300"/>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910">
        <v>22</v>
      </c>
      <c r="B124" s="910">
        <v>1</v>
      </c>
      <c r="C124" s="294"/>
      <c r="D124" s="294"/>
      <c r="E124" s="294"/>
      <c r="F124" s="294"/>
      <c r="G124" s="294"/>
      <c r="H124" s="294"/>
      <c r="I124" s="294"/>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299"/>
      <c r="AI124" s="300"/>
      <c r="AJ124" s="300"/>
      <c r="AK124" s="300"/>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910">
        <v>23</v>
      </c>
      <c r="B125" s="910">
        <v>1</v>
      </c>
      <c r="C125" s="294"/>
      <c r="D125" s="294"/>
      <c r="E125" s="294"/>
      <c r="F125" s="294"/>
      <c r="G125" s="294"/>
      <c r="H125" s="294"/>
      <c r="I125" s="294"/>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299"/>
      <c r="AI125" s="300"/>
      <c r="AJ125" s="300"/>
      <c r="AK125" s="300"/>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910">
        <v>24</v>
      </c>
      <c r="B126" s="910">
        <v>1</v>
      </c>
      <c r="C126" s="294"/>
      <c r="D126" s="294"/>
      <c r="E126" s="294"/>
      <c r="F126" s="294"/>
      <c r="G126" s="294"/>
      <c r="H126" s="294"/>
      <c r="I126" s="294"/>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299"/>
      <c r="AI126" s="300"/>
      <c r="AJ126" s="300"/>
      <c r="AK126" s="300"/>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910">
        <v>25</v>
      </c>
      <c r="B127" s="910">
        <v>1</v>
      </c>
      <c r="C127" s="294"/>
      <c r="D127" s="294"/>
      <c r="E127" s="294"/>
      <c r="F127" s="294"/>
      <c r="G127" s="294"/>
      <c r="H127" s="294"/>
      <c r="I127" s="294"/>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299"/>
      <c r="AI127" s="300"/>
      <c r="AJ127" s="300"/>
      <c r="AK127" s="300"/>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910">
        <v>26</v>
      </c>
      <c r="B128" s="910">
        <v>1</v>
      </c>
      <c r="C128" s="294"/>
      <c r="D128" s="294"/>
      <c r="E128" s="294"/>
      <c r="F128" s="294"/>
      <c r="G128" s="294"/>
      <c r="H128" s="294"/>
      <c r="I128" s="294"/>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299"/>
      <c r="AI128" s="300"/>
      <c r="AJ128" s="300"/>
      <c r="AK128" s="300"/>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910">
        <v>27</v>
      </c>
      <c r="B129" s="910">
        <v>1</v>
      </c>
      <c r="C129" s="294"/>
      <c r="D129" s="294"/>
      <c r="E129" s="294"/>
      <c r="F129" s="294"/>
      <c r="G129" s="294"/>
      <c r="H129" s="294"/>
      <c r="I129" s="294"/>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299"/>
      <c r="AI129" s="300"/>
      <c r="AJ129" s="300"/>
      <c r="AK129" s="300"/>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910">
        <v>28</v>
      </c>
      <c r="B130" s="910">
        <v>1</v>
      </c>
      <c r="C130" s="294"/>
      <c r="D130" s="294"/>
      <c r="E130" s="294"/>
      <c r="F130" s="294"/>
      <c r="G130" s="294"/>
      <c r="H130" s="294"/>
      <c r="I130" s="294"/>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299"/>
      <c r="AI130" s="300"/>
      <c r="AJ130" s="300"/>
      <c r="AK130" s="300"/>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910">
        <v>29</v>
      </c>
      <c r="B131" s="910">
        <v>1</v>
      </c>
      <c r="C131" s="294"/>
      <c r="D131" s="294"/>
      <c r="E131" s="294"/>
      <c r="F131" s="294"/>
      <c r="G131" s="294"/>
      <c r="H131" s="294"/>
      <c r="I131" s="294"/>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299"/>
      <c r="AI131" s="300"/>
      <c r="AJ131" s="300"/>
      <c r="AK131" s="300"/>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910">
        <v>30</v>
      </c>
      <c r="B132" s="910">
        <v>1</v>
      </c>
      <c r="C132" s="294"/>
      <c r="D132" s="294"/>
      <c r="E132" s="294"/>
      <c r="F132" s="294"/>
      <c r="G132" s="294"/>
      <c r="H132" s="294"/>
      <c r="I132" s="294"/>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299"/>
      <c r="AI132" s="300"/>
      <c r="AJ132" s="300"/>
      <c r="AK132" s="300"/>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10"/>
      <c r="B135" s="910"/>
      <c r="C135" s="286" t="s">
        <v>85</v>
      </c>
      <c r="D135" s="286"/>
      <c r="E135" s="286"/>
      <c r="F135" s="286"/>
      <c r="G135" s="286"/>
      <c r="H135" s="286"/>
      <c r="I135" s="286"/>
      <c r="J135" s="293" t="s">
        <v>65</v>
      </c>
      <c r="K135" s="293"/>
      <c r="L135" s="293"/>
      <c r="M135" s="293"/>
      <c r="N135" s="293"/>
      <c r="O135" s="293"/>
      <c r="P135" s="286" t="s">
        <v>86</v>
      </c>
      <c r="Q135" s="286"/>
      <c r="R135" s="286"/>
      <c r="S135" s="286"/>
      <c r="T135" s="286"/>
      <c r="U135" s="286"/>
      <c r="V135" s="286"/>
      <c r="W135" s="286"/>
      <c r="X135" s="286"/>
      <c r="Y135" s="286" t="s">
        <v>87</v>
      </c>
      <c r="Z135" s="286"/>
      <c r="AA135" s="286"/>
      <c r="AB135" s="286"/>
      <c r="AC135" s="284" t="s">
        <v>215</v>
      </c>
      <c r="AD135" s="284"/>
      <c r="AE135" s="284"/>
      <c r="AF135" s="284"/>
      <c r="AG135" s="284"/>
      <c r="AH135" s="286" t="s">
        <v>64</v>
      </c>
      <c r="AI135" s="286"/>
      <c r="AJ135" s="286"/>
      <c r="AK135" s="286"/>
      <c r="AL135" s="286" t="s">
        <v>17</v>
      </c>
      <c r="AM135" s="286"/>
      <c r="AN135" s="286"/>
      <c r="AO135" s="297"/>
      <c r="AP135" s="288" t="s">
        <v>304</v>
      </c>
      <c r="AQ135" s="288"/>
      <c r="AR135" s="288"/>
      <c r="AS135" s="288"/>
      <c r="AT135" s="288"/>
      <c r="AU135" s="288"/>
      <c r="AV135" s="288"/>
      <c r="AW135" s="288"/>
      <c r="AX135" s="288"/>
      <c r="AY135">
        <f t="shared" ref="AY135:AY136" si="3">$AY$133</f>
        <v>0</v>
      </c>
    </row>
    <row r="136" spans="1:51" ht="24.75" customHeight="1" x14ac:dyDescent="0.15">
      <c r="A136" s="910">
        <v>1</v>
      </c>
      <c r="B136" s="910">
        <v>1</v>
      </c>
      <c r="C136" s="294"/>
      <c r="D136" s="294"/>
      <c r="E136" s="294"/>
      <c r="F136" s="294"/>
      <c r="G136" s="294"/>
      <c r="H136" s="294"/>
      <c r="I136" s="294"/>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299"/>
      <c r="AI136" s="300"/>
      <c r="AJ136" s="300"/>
      <c r="AK136" s="300"/>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910">
        <v>2</v>
      </c>
      <c r="B137" s="910">
        <v>1</v>
      </c>
      <c r="C137" s="294"/>
      <c r="D137" s="294"/>
      <c r="E137" s="294"/>
      <c r="F137" s="294"/>
      <c r="G137" s="294"/>
      <c r="H137" s="294"/>
      <c r="I137" s="294"/>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299"/>
      <c r="AI137" s="300"/>
      <c r="AJ137" s="300"/>
      <c r="AK137" s="300"/>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910">
        <v>3</v>
      </c>
      <c r="B138" s="910">
        <v>1</v>
      </c>
      <c r="C138" s="294"/>
      <c r="D138" s="294"/>
      <c r="E138" s="294"/>
      <c r="F138" s="294"/>
      <c r="G138" s="294"/>
      <c r="H138" s="294"/>
      <c r="I138" s="294"/>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299"/>
      <c r="AI138" s="300"/>
      <c r="AJ138" s="300"/>
      <c r="AK138" s="300"/>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910">
        <v>4</v>
      </c>
      <c r="B139" s="910">
        <v>1</v>
      </c>
      <c r="C139" s="294"/>
      <c r="D139" s="294"/>
      <c r="E139" s="294"/>
      <c r="F139" s="294"/>
      <c r="G139" s="294"/>
      <c r="H139" s="294"/>
      <c r="I139" s="294"/>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299"/>
      <c r="AI139" s="300"/>
      <c r="AJ139" s="300"/>
      <c r="AK139" s="300"/>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910">
        <v>5</v>
      </c>
      <c r="B140" s="910">
        <v>1</v>
      </c>
      <c r="C140" s="294"/>
      <c r="D140" s="294"/>
      <c r="E140" s="294"/>
      <c r="F140" s="294"/>
      <c r="G140" s="294"/>
      <c r="H140" s="294"/>
      <c r="I140" s="294"/>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299"/>
      <c r="AI140" s="300"/>
      <c r="AJ140" s="300"/>
      <c r="AK140" s="300"/>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910">
        <v>6</v>
      </c>
      <c r="B141" s="910">
        <v>1</v>
      </c>
      <c r="C141" s="294"/>
      <c r="D141" s="294"/>
      <c r="E141" s="294"/>
      <c r="F141" s="294"/>
      <c r="G141" s="294"/>
      <c r="H141" s="294"/>
      <c r="I141" s="294"/>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299"/>
      <c r="AI141" s="300"/>
      <c r="AJ141" s="300"/>
      <c r="AK141" s="300"/>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910">
        <v>7</v>
      </c>
      <c r="B142" s="910">
        <v>1</v>
      </c>
      <c r="C142" s="294"/>
      <c r="D142" s="294"/>
      <c r="E142" s="294"/>
      <c r="F142" s="294"/>
      <c r="G142" s="294"/>
      <c r="H142" s="294"/>
      <c r="I142" s="294"/>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299"/>
      <c r="AI142" s="300"/>
      <c r="AJ142" s="300"/>
      <c r="AK142" s="300"/>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910">
        <v>8</v>
      </c>
      <c r="B143" s="910">
        <v>1</v>
      </c>
      <c r="C143" s="294"/>
      <c r="D143" s="294"/>
      <c r="E143" s="294"/>
      <c r="F143" s="294"/>
      <c r="G143" s="294"/>
      <c r="H143" s="294"/>
      <c r="I143" s="294"/>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299"/>
      <c r="AI143" s="300"/>
      <c r="AJ143" s="300"/>
      <c r="AK143" s="300"/>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910">
        <v>9</v>
      </c>
      <c r="B144" s="910">
        <v>1</v>
      </c>
      <c r="C144" s="294"/>
      <c r="D144" s="294"/>
      <c r="E144" s="294"/>
      <c r="F144" s="294"/>
      <c r="G144" s="294"/>
      <c r="H144" s="294"/>
      <c r="I144" s="294"/>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299"/>
      <c r="AI144" s="300"/>
      <c r="AJ144" s="300"/>
      <c r="AK144" s="300"/>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910">
        <v>10</v>
      </c>
      <c r="B145" s="910">
        <v>1</v>
      </c>
      <c r="C145" s="294"/>
      <c r="D145" s="294"/>
      <c r="E145" s="294"/>
      <c r="F145" s="294"/>
      <c r="G145" s="294"/>
      <c r="H145" s="294"/>
      <c r="I145" s="294"/>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299"/>
      <c r="AI145" s="300"/>
      <c r="AJ145" s="300"/>
      <c r="AK145" s="300"/>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910">
        <v>11</v>
      </c>
      <c r="B146" s="910">
        <v>1</v>
      </c>
      <c r="C146" s="294"/>
      <c r="D146" s="294"/>
      <c r="E146" s="294"/>
      <c r="F146" s="294"/>
      <c r="G146" s="294"/>
      <c r="H146" s="294"/>
      <c r="I146" s="294"/>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299"/>
      <c r="AI146" s="300"/>
      <c r="AJ146" s="300"/>
      <c r="AK146" s="300"/>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910">
        <v>12</v>
      </c>
      <c r="B147" s="910">
        <v>1</v>
      </c>
      <c r="C147" s="294"/>
      <c r="D147" s="294"/>
      <c r="E147" s="294"/>
      <c r="F147" s="294"/>
      <c r="G147" s="294"/>
      <c r="H147" s="294"/>
      <c r="I147" s="294"/>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299"/>
      <c r="AI147" s="300"/>
      <c r="AJ147" s="300"/>
      <c r="AK147" s="300"/>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910">
        <v>13</v>
      </c>
      <c r="B148" s="910">
        <v>1</v>
      </c>
      <c r="C148" s="294"/>
      <c r="D148" s="294"/>
      <c r="E148" s="294"/>
      <c r="F148" s="294"/>
      <c r="G148" s="294"/>
      <c r="H148" s="294"/>
      <c r="I148" s="294"/>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299"/>
      <c r="AI148" s="300"/>
      <c r="AJ148" s="300"/>
      <c r="AK148" s="300"/>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910">
        <v>14</v>
      </c>
      <c r="B149" s="910">
        <v>1</v>
      </c>
      <c r="C149" s="294"/>
      <c r="D149" s="294"/>
      <c r="E149" s="294"/>
      <c r="F149" s="294"/>
      <c r="G149" s="294"/>
      <c r="H149" s="294"/>
      <c r="I149" s="294"/>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299"/>
      <c r="AI149" s="300"/>
      <c r="AJ149" s="300"/>
      <c r="AK149" s="300"/>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910">
        <v>15</v>
      </c>
      <c r="B150" s="910">
        <v>1</v>
      </c>
      <c r="C150" s="294"/>
      <c r="D150" s="294"/>
      <c r="E150" s="294"/>
      <c r="F150" s="294"/>
      <c r="G150" s="294"/>
      <c r="H150" s="294"/>
      <c r="I150" s="294"/>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299"/>
      <c r="AI150" s="300"/>
      <c r="AJ150" s="300"/>
      <c r="AK150" s="300"/>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910">
        <v>16</v>
      </c>
      <c r="B151" s="910">
        <v>1</v>
      </c>
      <c r="C151" s="294"/>
      <c r="D151" s="294"/>
      <c r="E151" s="294"/>
      <c r="F151" s="294"/>
      <c r="G151" s="294"/>
      <c r="H151" s="294"/>
      <c r="I151" s="294"/>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299"/>
      <c r="AI151" s="300"/>
      <c r="AJ151" s="300"/>
      <c r="AK151" s="300"/>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910">
        <v>17</v>
      </c>
      <c r="B152" s="910">
        <v>1</v>
      </c>
      <c r="C152" s="294"/>
      <c r="D152" s="294"/>
      <c r="E152" s="294"/>
      <c r="F152" s="294"/>
      <c r="G152" s="294"/>
      <c r="H152" s="294"/>
      <c r="I152" s="294"/>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299"/>
      <c r="AI152" s="300"/>
      <c r="AJ152" s="300"/>
      <c r="AK152" s="300"/>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910">
        <v>18</v>
      </c>
      <c r="B153" s="910">
        <v>1</v>
      </c>
      <c r="C153" s="294"/>
      <c r="D153" s="294"/>
      <c r="E153" s="294"/>
      <c r="F153" s="294"/>
      <c r="G153" s="294"/>
      <c r="H153" s="294"/>
      <c r="I153" s="294"/>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299"/>
      <c r="AI153" s="300"/>
      <c r="AJ153" s="300"/>
      <c r="AK153" s="300"/>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910">
        <v>19</v>
      </c>
      <c r="B154" s="910">
        <v>1</v>
      </c>
      <c r="C154" s="294"/>
      <c r="D154" s="294"/>
      <c r="E154" s="294"/>
      <c r="F154" s="294"/>
      <c r="G154" s="294"/>
      <c r="H154" s="294"/>
      <c r="I154" s="294"/>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299"/>
      <c r="AI154" s="300"/>
      <c r="AJ154" s="300"/>
      <c r="AK154" s="300"/>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910">
        <v>20</v>
      </c>
      <c r="B155" s="910">
        <v>1</v>
      </c>
      <c r="C155" s="294"/>
      <c r="D155" s="294"/>
      <c r="E155" s="294"/>
      <c r="F155" s="294"/>
      <c r="G155" s="294"/>
      <c r="H155" s="294"/>
      <c r="I155" s="294"/>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299"/>
      <c r="AI155" s="300"/>
      <c r="AJ155" s="300"/>
      <c r="AK155" s="300"/>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910">
        <v>21</v>
      </c>
      <c r="B156" s="910">
        <v>1</v>
      </c>
      <c r="C156" s="294"/>
      <c r="D156" s="294"/>
      <c r="E156" s="294"/>
      <c r="F156" s="294"/>
      <c r="G156" s="294"/>
      <c r="H156" s="294"/>
      <c r="I156" s="294"/>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299"/>
      <c r="AI156" s="300"/>
      <c r="AJ156" s="300"/>
      <c r="AK156" s="300"/>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910">
        <v>22</v>
      </c>
      <c r="B157" s="910">
        <v>1</v>
      </c>
      <c r="C157" s="294"/>
      <c r="D157" s="294"/>
      <c r="E157" s="294"/>
      <c r="F157" s="294"/>
      <c r="G157" s="294"/>
      <c r="H157" s="294"/>
      <c r="I157" s="294"/>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299"/>
      <c r="AI157" s="300"/>
      <c r="AJ157" s="300"/>
      <c r="AK157" s="300"/>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910">
        <v>23</v>
      </c>
      <c r="B158" s="910">
        <v>1</v>
      </c>
      <c r="C158" s="294"/>
      <c r="D158" s="294"/>
      <c r="E158" s="294"/>
      <c r="F158" s="294"/>
      <c r="G158" s="294"/>
      <c r="H158" s="294"/>
      <c r="I158" s="294"/>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299"/>
      <c r="AI158" s="300"/>
      <c r="AJ158" s="300"/>
      <c r="AK158" s="300"/>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910">
        <v>24</v>
      </c>
      <c r="B159" s="910">
        <v>1</v>
      </c>
      <c r="C159" s="294"/>
      <c r="D159" s="294"/>
      <c r="E159" s="294"/>
      <c r="F159" s="294"/>
      <c r="G159" s="294"/>
      <c r="H159" s="294"/>
      <c r="I159" s="294"/>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299"/>
      <c r="AI159" s="300"/>
      <c r="AJ159" s="300"/>
      <c r="AK159" s="300"/>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910">
        <v>25</v>
      </c>
      <c r="B160" s="910">
        <v>1</v>
      </c>
      <c r="C160" s="294"/>
      <c r="D160" s="294"/>
      <c r="E160" s="294"/>
      <c r="F160" s="294"/>
      <c r="G160" s="294"/>
      <c r="H160" s="294"/>
      <c r="I160" s="294"/>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299"/>
      <c r="AI160" s="300"/>
      <c r="AJ160" s="300"/>
      <c r="AK160" s="300"/>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910">
        <v>26</v>
      </c>
      <c r="B161" s="910">
        <v>1</v>
      </c>
      <c r="C161" s="294"/>
      <c r="D161" s="294"/>
      <c r="E161" s="294"/>
      <c r="F161" s="294"/>
      <c r="G161" s="294"/>
      <c r="H161" s="294"/>
      <c r="I161" s="294"/>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299"/>
      <c r="AI161" s="300"/>
      <c r="AJ161" s="300"/>
      <c r="AK161" s="300"/>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910">
        <v>27</v>
      </c>
      <c r="B162" s="910">
        <v>1</v>
      </c>
      <c r="C162" s="294"/>
      <c r="D162" s="294"/>
      <c r="E162" s="294"/>
      <c r="F162" s="294"/>
      <c r="G162" s="294"/>
      <c r="H162" s="294"/>
      <c r="I162" s="294"/>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299"/>
      <c r="AI162" s="300"/>
      <c r="AJ162" s="300"/>
      <c r="AK162" s="300"/>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910">
        <v>28</v>
      </c>
      <c r="B163" s="910">
        <v>1</v>
      </c>
      <c r="C163" s="294"/>
      <c r="D163" s="294"/>
      <c r="E163" s="294"/>
      <c r="F163" s="294"/>
      <c r="G163" s="294"/>
      <c r="H163" s="294"/>
      <c r="I163" s="294"/>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299"/>
      <c r="AI163" s="300"/>
      <c r="AJ163" s="300"/>
      <c r="AK163" s="300"/>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910">
        <v>29</v>
      </c>
      <c r="B164" s="910">
        <v>1</v>
      </c>
      <c r="C164" s="294"/>
      <c r="D164" s="294"/>
      <c r="E164" s="294"/>
      <c r="F164" s="294"/>
      <c r="G164" s="294"/>
      <c r="H164" s="294"/>
      <c r="I164" s="294"/>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299"/>
      <c r="AI164" s="300"/>
      <c r="AJ164" s="300"/>
      <c r="AK164" s="300"/>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910">
        <v>30</v>
      </c>
      <c r="B165" s="910">
        <v>1</v>
      </c>
      <c r="C165" s="294"/>
      <c r="D165" s="294"/>
      <c r="E165" s="294"/>
      <c r="F165" s="294"/>
      <c r="G165" s="294"/>
      <c r="H165" s="294"/>
      <c r="I165" s="294"/>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299"/>
      <c r="AI165" s="300"/>
      <c r="AJ165" s="300"/>
      <c r="AK165" s="300"/>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10"/>
      <c r="B168" s="910"/>
      <c r="C168" s="286" t="s">
        <v>85</v>
      </c>
      <c r="D168" s="286"/>
      <c r="E168" s="286"/>
      <c r="F168" s="286"/>
      <c r="G168" s="286"/>
      <c r="H168" s="286"/>
      <c r="I168" s="286"/>
      <c r="J168" s="293" t="s">
        <v>65</v>
      </c>
      <c r="K168" s="293"/>
      <c r="L168" s="293"/>
      <c r="M168" s="293"/>
      <c r="N168" s="293"/>
      <c r="O168" s="293"/>
      <c r="P168" s="286" t="s">
        <v>86</v>
      </c>
      <c r="Q168" s="286"/>
      <c r="R168" s="286"/>
      <c r="S168" s="286"/>
      <c r="T168" s="286"/>
      <c r="U168" s="286"/>
      <c r="V168" s="286"/>
      <c r="W168" s="286"/>
      <c r="X168" s="286"/>
      <c r="Y168" s="286" t="s">
        <v>87</v>
      </c>
      <c r="Z168" s="286"/>
      <c r="AA168" s="286"/>
      <c r="AB168" s="286"/>
      <c r="AC168" s="284" t="s">
        <v>215</v>
      </c>
      <c r="AD168" s="284"/>
      <c r="AE168" s="284"/>
      <c r="AF168" s="284"/>
      <c r="AG168" s="284"/>
      <c r="AH168" s="286" t="s">
        <v>64</v>
      </c>
      <c r="AI168" s="286"/>
      <c r="AJ168" s="286"/>
      <c r="AK168" s="286"/>
      <c r="AL168" s="286" t="s">
        <v>17</v>
      </c>
      <c r="AM168" s="286"/>
      <c r="AN168" s="286"/>
      <c r="AO168" s="297"/>
      <c r="AP168" s="288" t="s">
        <v>304</v>
      </c>
      <c r="AQ168" s="288"/>
      <c r="AR168" s="288"/>
      <c r="AS168" s="288"/>
      <c r="AT168" s="288"/>
      <c r="AU168" s="288"/>
      <c r="AV168" s="288"/>
      <c r="AW168" s="288"/>
      <c r="AX168" s="288"/>
      <c r="AY168">
        <f t="shared" ref="AY168:AY169" si="4">$AY$166</f>
        <v>0</v>
      </c>
    </row>
    <row r="169" spans="1:51" ht="24.75" customHeight="1" x14ac:dyDescent="0.15">
      <c r="A169" s="910">
        <v>1</v>
      </c>
      <c r="B169" s="910">
        <v>1</v>
      </c>
      <c r="C169" s="294"/>
      <c r="D169" s="294"/>
      <c r="E169" s="294"/>
      <c r="F169" s="294"/>
      <c r="G169" s="294"/>
      <c r="H169" s="294"/>
      <c r="I169" s="294"/>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299"/>
      <c r="AI169" s="300"/>
      <c r="AJ169" s="300"/>
      <c r="AK169" s="300"/>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910">
        <v>2</v>
      </c>
      <c r="B170" s="910">
        <v>1</v>
      </c>
      <c r="C170" s="294"/>
      <c r="D170" s="294"/>
      <c r="E170" s="294"/>
      <c r="F170" s="294"/>
      <c r="G170" s="294"/>
      <c r="H170" s="294"/>
      <c r="I170" s="294"/>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299"/>
      <c r="AI170" s="300"/>
      <c r="AJ170" s="300"/>
      <c r="AK170" s="300"/>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910">
        <v>3</v>
      </c>
      <c r="B171" s="910">
        <v>1</v>
      </c>
      <c r="C171" s="294"/>
      <c r="D171" s="294"/>
      <c r="E171" s="294"/>
      <c r="F171" s="294"/>
      <c r="G171" s="294"/>
      <c r="H171" s="294"/>
      <c r="I171" s="294"/>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299"/>
      <c r="AI171" s="300"/>
      <c r="AJ171" s="300"/>
      <c r="AK171" s="300"/>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910">
        <v>4</v>
      </c>
      <c r="B172" s="910">
        <v>1</v>
      </c>
      <c r="C172" s="294"/>
      <c r="D172" s="294"/>
      <c r="E172" s="294"/>
      <c r="F172" s="294"/>
      <c r="G172" s="294"/>
      <c r="H172" s="294"/>
      <c r="I172" s="294"/>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299"/>
      <c r="AI172" s="300"/>
      <c r="AJ172" s="300"/>
      <c r="AK172" s="300"/>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910">
        <v>5</v>
      </c>
      <c r="B173" s="910">
        <v>1</v>
      </c>
      <c r="C173" s="294"/>
      <c r="D173" s="294"/>
      <c r="E173" s="294"/>
      <c r="F173" s="294"/>
      <c r="G173" s="294"/>
      <c r="H173" s="294"/>
      <c r="I173" s="294"/>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299"/>
      <c r="AI173" s="300"/>
      <c r="AJ173" s="300"/>
      <c r="AK173" s="300"/>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910">
        <v>6</v>
      </c>
      <c r="B174" s="910">
        <v>1</v>
      </c>
      <c r="C174" s="294"/>
      <c r="D174" s="294"/>
      <c r="E174" s="294"/>
      <c r="F174" s="294"/>
      <c r="G174" s="294"/>
      <c r="H174" s="294"/>
      <c r="I174" s="294"/>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299"/>
      <c r="AI174" s="300"/>
      <c r="AJ174" s="300"/>
      <c r="AK174" s="300"/>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910">
        <v>7</v>
      </c>
      <c r="B175" s="910">
        <v>1</v>
      </c>
      <c r="C175" s="294"/>
      <c r="D175" s="294"/>
      <c r="E175" s="294"/>
      <c r="F175" s="294"/>
      <c r="G175" s="294"/>
      <c r="H175" s="294"/>
      <c r="I175" s="294"/>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299"/>
      <c r="AI175" s="300"/>
      <c r="AJ175" s="300"/>
      <c r="AK175" s="300"/>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910">
        <v>8</v>
      </c>
      <c r="B176" s="910">
        <v>1</v>
      </c>
      <c r="C176" s="294"/>
      <c r="D176" s="294"/>
      <c r="E176" s="294"/>
      <c r="F176" s="294"/>
      <c r="G176" s="294"/>
      <c r="H176" s="294"/>
      <c r="I176" s="294"/>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299"/>
      <c r="AI176" s="300"/>
      <c r="AJ176" s="300"/>
      <c r="AK176" s="300"/>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910">
        <v>9</v>
      </c>
      <c r="B177" s="910">
        <v>1</v>
      </c>
      <c r="C177" s="294"/>
      <c r="D177" s="294"/>
      <c r="E177" s="294"/>
      <c r="F177" s="294"/>
      <c r="G177" s="294"/>
      <c r="H177" s="294"/>
      <c r="I177" s="294"/>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299"/>
      <c r="AI177" s="300"/>
      <c r="AJ177" s="300"/>
      <c r="AK177" s="300"/>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910">
        <v>10</v>
      </c>
      <c r="B178" s="910">
        <v>1</v>
      </c>
      <c r="C178" s="294"/>
      <c r="D178" s="294"/>
      <c r="E178" s="294"/>
      <c r="F178" s="294"/>
      <c r="G178" s="294"/>
      <c r="H178" s="294"/>
      <c r="I178" s="294"/>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299"/>
      <c r="AI178" s="300"/>
      <c r="AJ178" s="300"/>
      <c r="AK178" s="300"/>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910">
        <v>11</v>
      </c>
      <c r="B179" s="910">
        <v>1</v>
      </c>
      <c r="C179" s="294"/>
      <c r="D179" s="294"/>
      <c r="E179" s="294"/>
      <c r="F179" s="294"/>
      <c r="G179" s="294"/>
      <c r="H179" s="294"/>
      <c r="I179" s="294"/>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299"/>
      <c r="AI179" s="300"/>
      <c r="AJ179" s="300"/>
      <c r="AK179" s="300"/>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910">
        <v>12</v>
      </c>
      <c r="B180" s="910">
        <v>1</v>
      </c>
      <c r="C180" s="294"/>
      <c r="D180" s="294"/>
      <c r="E180" s="294"/>
      <c r="F180" s="294"/>
      <c r="G180" s="294"/>
      <c r="H180" s="294"/>
      <c r="I180" s="294"/>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299"/>
      <c r="AI180" s="300"/>
      <c r="AJ180" s="300"/>
      <c r="AK180" s="300"/>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910">
        <v>13</v>
      </c>
      <c r="B181" s="910">
        <v>1</v>
      </c>
      <c r="C181" s="294"/>
      <c r="D181" s="294"/>
      <c r="E181" s="294"/>
      <c r="F181" s="294"/>
      <c r="G181" s="294"/>
      <c r="H181" s="294"/>
      <c r="I181" s="294"/>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299"/>
      <c r="AI181" s="300"/>
      <c r="AJ181" s="300"/>
      <c r="AK181" s="300"/>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910">
        <v>14</v>
      </c>
      <c r="B182" s="910">
        <v>1</v>
      </c>
      <c r="C182" s="294"/>
      <c r="D182" s="294"/>
      <c r="E182" s="294"/>
      <c r="F182" s="294"/>
      <c r="G182" s="294"/>
      <c r="H182" s="294"/>
      <c r="I182" s="294"/>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299"/>
      <c r="AI182" s="300"/>
      <c r="AJ182" s="300"/>
      <c r="AK182" s="300"/>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910">
        <v>15</v>
      </c>
      <c r="B183" s="910">
        <v>1</v>
      </c>
      <c r="C183" s="294"/>
      <c r="D183" s="294"/>
      <c r="E183" s="294"/>
      <c r="F183" s="294"/>
      <c r="G183" s="294"/>
      <c r="H183" s="294"/>
      <c r="I183" s="294"/>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299"/>
      <c r="AI183" s="300"/>
      <c r="AJ183" s="300"/>
      <c r="AK183" s="300"/>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910">
        <v>16</v>
      </c>
      <c r="B184" s="910">
        <v>1</v>
      </c>
      <c r="C184" s="294"/>
      <c r="D184" s="294"/>
      <c r="E184" s="294"/>
      <c r="F184" s="294"/>
      <c r="G184" s="294"/>
      <c r="H184" s="294"/>
      <c r="I184" s="294"/>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299"/>
      <c r="AI184" s="300"/>
      <c r="AJ184" s="300"/>
      <c r="AK184" s="300"/>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910">
        <v>17</v>
      </c>
      <c r="B185" s="910">
        <v>1</v>
      </c>
      <c r="C185" s="294"/>
      <c r="D185" s="294"/>
      <c r="E185" s="294"/>
      <c r="F185" s="294"/>
      <c r="G185" s="294"/>
      <c r="H185" s="294"/>
      <c r="I185" s="294"/>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299"/>
      <c r="AI185" s="300"/>
      <c r="AJ185" s="300"/>
      <c r="AK185" s="300"/>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910">
        <v>18</v>
      </c>
      <c r="B186" s="910">
        <v>1</v>
      </c>
      <c r="C186" s="294"/>
      <c r="D186" s="294"/>
      <c r="E186" s="294"/>
      <c r="F186" s="294"/>
      <c r="G186" s="294"/>
      <c r="H186" s="294"/>
      <c r="I186" s="294"/>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299"/>
      <c r="AI186" s="300"/>
      <c r="AJ186" s="300"/>
      <c r="AK186" s="300"/>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910">
        <v>19</v>
      </c>
      <c r="B187" s="910">
        <v>1</v>
      </c>
      <c r="C187" s="294"/>
      <c r="D187" s="294"/>
      <c r="E187" s="294"/>
      <c r="F187" s="294"/>
      <c r="G187" s="294"/>
      <c r="H187" s="294"/>
      <c r="I187" s="294"/>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299"/>
      <c r="AI187" s="300"/>
      <c r="AJ187" s="300"/>
      <c r="AK187" s="300"/>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910">
        <v>20</v>
      </c>
      <c r="B188" s="910">
        <v>1</v>
      </c>
      <c r="C188" s="294"/>
      <c r="D188" s="294"/>
      <c r="E188" s="294"/>
      <c r="F188" s="294"/>
      <c r="G188" s="294"/>
      <c r="H188" s="294"/>
      <c r="I188" s="294"/>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299"/>
      <c r="AI188" s="300"/>
      <c r="AJ188" s="300"/>
      <c r="AK188" s="300"/>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910">
        <v>21</v>
      </c>
      <c r="B189" s="910">
        <v>1</v>
      </c>
      <c r="C189" s="294"/>
      <c r="D189" s="294"/>
      <c r="E189" s="294"/>
      <c r="F189" s="294"/>
      <c r="G189" s="294"/>
      <c r="H189" s="294"/>
      <c r="I189" s="294"/>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299"/>
      <c r="AI189" s="300"/>
      <c r="AJ189" s="300"/>
      <c r="AK189" s="300"/>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910">
        <v>22</v>
      </c>
      <c r="B190" s="910">
        <v>1</v>
      </c>
      <c r="C190" s="294"/>
      <c r="D190" s="294"/>
      <c r="E190" s="294"/>
      <c r="F190" s="294"/>
      <c r="G190" s="294"/>
      <c r="H190" s="294"/>
      <c r="I190" s="294"/>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299"/>
      <c r="AI190" s="300"/>
      <c r="AJ190" s="300"/>
      <c r="AK190" s="300"/>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910">
        <v>23</v>
      </c>
      <c r="B191" s="910">
        <v>1</v>
      </c>
      <c r="C191" s="294"/>
      <c r="D191" s="294"/>
      <c r="E191" s="294"/>
      <c r="F191" s="294"/>
      <c r="G191" s="294"/>
      <c r="H191" s="294"/>
      <c r="I191" s="294"/>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299"/>
      <c r="AI191" s="300"/>
      <c r="AJ191" s="300"/>
      <c r="AK191" s="300"/>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910">
        <v>24</v>
      </c>
      <c r="B192" s="910">
        <v>1</v>
      </c>
      <c r="C192" s="294"/>
      <c r="D192" s="294"/>
      <c r="E192" s="294"/>
      <c r="F192" s="294"/>
      <c r="G192" s="294"/>
      <c r="H192" s="294"/>
      <c r="I192" s="294"/>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299"/>
      <c r="AI192" s="300"/>
      <c r="AJ192" s="300"/>
      <c r="AK192" s="300"/>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910">
        <v>25</v>
      </c>
      <c r="B193" s="910">
        <v>1</v>
      </c>
      <c r="C193" s="294"/>
      <c r="D193" s="294"/>
      <c r="E193" s="294"/>
      <c r="F193" s="294"/>
      <c r="G193" s="294"/>
      <c r="H193" s="294"/>
      <c r="I193" s="294"/>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299"/>
      <c r="AI193" s="300"/>
      <c r="AJ193" s="300"/>
      <c r="AK193" s="300"/>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910">
        <v>26</v>
      </c>
      <c r="B194" s="910">
        <v>1</v>
      </c>
      <c r="C194" s="294"/>
      <c r="D194" s="294"/>
      <c r="E194" s="294"/>
      <c r="F194" s="294"/>
      <c r="G194" s="294"/>
      <c r="H194" s="294"/>
      <c r="I194" s="294"/>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299"/>
      <c r="AI194" s="300"/>
      <c r="AJ194" s="300"/>
      <c r="AK194" s="300"/>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910">
        <v>27</v>
      </c>
      <c r="B195" s="910">
        <v>1</v>
      </c>
      <c r="C195" s="294"/>
      <c r="D195" s="294"/>
      <c r="E195" s="294"/>
      <c r="F195" s="294"/>
      <c r="G195" s="294"/>
      <c r="H195" s="294"/>
      <c r="I195" s="294"/>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299"/>
      <c r="AI195" s="300"/>
      <c r="AJ195" s="300"/>
      <c r="AK195" s="300"/>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910">
        <v>28</v>
      </c>
      <c r="B196" s="910">
        <v>1</v>
      </c>
      <c r="C196" s="294"/>
      <c r="D196" s="294"/>
      <c r="E196" s="294"/>
      <c r="F196" s="294"/>
      <c r="G196" s="294"/>
      <c r="H196" s="294"/>
      <c r="I196" s="294"/>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299"/>
      <c r="AI196" s="300"/>
      <c r="AJ196" s="300"/>
      <c r="AK196" s="300"/>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910">
        <v>29</v>
      </c>
      <c r="B197" s="910">
        <v>1</v>
      </c>
      <c r="C197" s="294"/>
      <c r="D197" s="294"/>
      <c r="E197" s="294"/>
      <c r="F197" s="294"/>
      <c r="G197" s="294"/>
      <c r="H197" s="294"/>
      <c r="I197" s="294"/>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299"/>
      <c r="AI197" s="300"/>
      <c r="AJ197" s="300"/>
      <c r="AK197" s="300"/>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910">
        <v>30</v>
      </c>
      <c r="B198" s="910">
        <v>1</v>
      </c>
      <c r="C198" s="294"/>
      <c r="D198" s="294"/>
      <c r="E198" s="294"/>
      <c r="F198" s="294"/>
      <c r="G198" s="294"/>
      <c r="H198" s="294"/>
      <c r="I198" s="294"/>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299"/>
      <c r="AI198" s="300"/>
      <c r="AJ198" s="300"/>
      <c r="AK198" s="300"/>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10"/>
      <c r="B201" s="910"/>
      <c r="C201" s="286" t="s">
        <v>85</v>
      </c>
      <c r="D201" s="286"/>
      <c r="E201" s="286"/>
      <c r="F201" s="286"/>
      <c r="G201" s="286"/>
      <c r="H201" s="286"/>
      <c r="I201" s="286"/>
      <c r="J201" s="293" t="s">
        <v>65</v>
      </c>
      <c r="K201" s="293"/>
      <c r="L201" s="293"/>
      <c r="M201" s="293"/>
      <c r="N201" s="293"/>
      <c r="O201" s="293"/>
      <c r="P201" s="286" t="s">
        <v>86</v>
      </c>
      <c r="Q201" s="286"/>
      <c r="R201" s="286"/>
      <c r="S201" s="286"/>
      <c r="T201" s="286"/>
      <c r="U201" s="286"/>
      <c r="V201" s="286"/>
      <c r="W201" s="286"/>
      <c r="X201" s="286"/>
      <c r="Y201" s="286" t="s">
        <v>87</v>
      </c>
      <c r="Z201" s="286"/>
      <c r="AA201" s="286"/>
      <c r="AB201" s="286"/>
      <c r="AC201" s="284" t="s">
        <v>215</v>
      </c>
      <c r="AD201" s="284"/>
      <c r="AE201" s="284"/>
      <c r="AF201" s="284"/>
      <c r="AG201" s="284"/>
      <c r="AH201" s="286" t="s">
        <v>64</v>
      </c>
      <c r="AI201" s="286"/>
      <c r="AJ201" s="286"/>
      <c r="AK201" s="286"/>
      <c r="AL201" s="286" t="s">
        <v>17</v>
      </c>
      <c r="AM201" s="286"/>
      <c r="AN201" s="286"/>
      <c r="AO201" s="297"/>
      <c r="AP201" s="288" t="s">
        <v>304</v>
      </c>
      <c r="AQ201" s="288"/>
      <c r="AR201" s="288"/>
      <c r="AS201" s="288"/>
      <c r="AT201" s="288"/>
      <c r="AU201" s="288"/>
      <c r="AV201" s="288"/>
      <c r="AW201" s="288"/>
      <c r="AX201" s="288"/>
      <c r="AY201">
        <f t="shared" ref="AY201:AY202" si="5">$AY$199</f>
        <v>0</v>
      </c>
    </row>
    <row r="202" spans="1:51" ht="24.75" customHeight="1" x14ac:dyDescent="0.15">
      <c r="A202" s="910">
        <v>1</v>
      </c>
      <c r="B202" s="910">
        <v>1</v>
      </c>
      <c r="C202" s="294"/>
      <c r="D202" s="294"/>
      <c r="E202" s="294"/>
      <c r="F202" s="294"/>
      <c r="G202" s="294"/>
      <c r="H202" s="294"/>
      <c r="I202" s="294"/>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299"/>
      <c r="AI202" s="300"/>
      <c r="AJ202" s="300"/>
      <c r="AK202" s="300"/>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910">
        <v>2</v>
      </c>
      <c r="B203" s="910">
        <v>1</v>
      </c>
      <c r="C203" s="294"/>
      <c r="D203" s="294"/>
      <c r="E203" s="294"/>
      <c r="F203" s="294"/>
      <c r="G203" s="294"/>
      <c r="H203" s="294"/>
      <c r="I203" s="294"/>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299"/>
      <c r="AI203" s="300"/>
      <c r="AJ203" s="300"/>
      <c r="AK203" s="300"/>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910">
        <v>3</v>
      </c>
      <c r="B204" s="910">
        <v>1</v>
      </c>
      <c r="C204" s="294"/>
      <c r="D204" s="294"/>
      <c r="E204" s="294"/>
      <c r="F204" s="294"/>
      <c r="G204" s="294"/>
      <c r="H204" s="294"/>
      <c r="I204" s="294"/>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299"/>
      <c r="AI204" s="300"/>
      <c r="AJ204" s="300"/>
      <c r="AK204" s="300"/>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910">
        <v>4</v>
      </c>
      <c r="B205" s="910">
        <v>1</v>
      </c>
      <c r="C205" s="294"/>
      <c r="D205" s="294"/>
      <c r="E205" s="294"/>
      <c r="F205" s="294"/>
      <c r="G205" s="294"/>
      <c r="H205" s="294"/>
      <c r="I205" s="294"/>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299"/>
      <c r="AI205" s="300"/>
      <c r="AJ205" s="300"/>
      <c r="AK205" s="300"/>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910">
        <v>5</v>
      </c>
      <c r="B206" s="910">
        <v>1</v>
      </c>
      <c r="C206" s="294"/>
      <c r="D206" s="294"/>
      <c r="E206" s="294"/>
      <c r="F206" s="294"/>
      <c r="G206" s="294"/>
      <c r="H206" s="294"/>
      <c r="I206" s="294"/>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299"/>
      <c r="AI206" s="300"/>
      <c r="AJ206" s="300"/>
      <c r="AK206" s="300"/>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910">
        <v>6</v>
      </c>
      <c r="B207" s="910">
        <v>1</v>
      </c>
      <c r="C207" s="294"/>
      <c r="D207" s="294"/>
      <c r="E207" s="294"/>
      <c r="F207" s="294"/>
      <c r="G207" s="294"/>
      <c r="H207" s="294"/>
      <c r="I207" s="294"/>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299"/>
      <c r="AI207" s="300"/>
      <c r="AJ207" s="300"/>
      <c r="AK207" s="300"/>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910">
        <v>7</v>
      </c>
      <c r="B208" s="910">
        <v>1</v>
      </c>
      <c r="C208" s="294"/>
      <c r="D208" s="294"/>
      <c r="E208" s="294"/>
      <c r="F208" s="294"/>
      <c r="G208" s="294"/>
      <c r="H208" s="294"/>
      <c r="I208" s="294"/>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299"/>
      <c r="AI208" s="300"/>
      <c r="AJ208" s="300"/>
      <c r="AK208" s="300"/>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910">
        <v>8</v>
      </c>
      <c r="B209" s="910">
        <v>1</v>
      </c>
      <c r="C209" s="294"/>
      <c r="D209" s="294"/>
      <c r="E209" s="294"/>
      <c r="F209" s="294"/>
      <c r="G209" s="294"/>
      <c r="H209" s="294"/>
      <c r="I209" s="294"/>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299"/>
      <c r="AI209" s="300"/>
      <c r="AJ209" s="300"/>
      <c r="AK209" s="300"/>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910">
        <v>9</v>
      </c>
      <c r="B210" s="910">
        <v>1</v>
      </c>
      <c r="C210" s="294"/>
      <c r="D210" s="294"/>
      <c r="E210" s="294"/>
      <c r="F210" s="294"/>
      <c r="G210" s="294"/>
      <c r="H210" s="294"/>
      <c r="I210" s="294"/>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299"/>
      <c r="AI210" s="300"/>
      <c r="AJ210" s="300"/>
      <c r="AK210" s="300"/>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910">
        <v>10</v>
      </c>
      <c r="B211" s="910">
        <v>1</v>
      </c>
      <c r="C211" s="294"/>
      <c r="D211" s="294"/>
      <c r="E211" s="294"/>
      <c r="F211" s="294"/>
      <c r="G211" s="294"/>
      <c r="H211" s="294"/>
      <c r="I211" s="294"/>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299"/>
      <c r="AI211" s="300"/>
      <c r="AJ211" s="300"/>
      <c r="AK211" s="300"/>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910">
        <v>11</v>
      </c>
      <c r="B212" s="910">
        <v>1</v>
      </c>
      <c r="C212" s="294"/>
      <c r="D212" s="294"/>
      <c r="E212" s="294"/>
      <c r="F212" s="294"/>
      <c r="G212" s="294"/>
      <c r="H212" s="294"/>
      <c r="I212" s="294"/>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299"/>
      <c r="AI212" s="300"/>
      <c r="AJ212" s="300"/>
      <c r="AK212" s="300"/>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910">
        <v>12</v>
      </c>
      <c r="B213" s="910">
        <v>1</v>
      </c>
      <c r="C213" s="294"/>
      <c r="D213" s="294"/>
      <c r="E213" s="294"/>
      <c r="F213" s="294"/>
      <c r="G213" s="294"/>
      <c r="H213" s="294"/>
      <c r="I213" s="294"/>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299"/>
      <c r="AI213" s="300"/>
      <c r="AJ213" s="300"/>
      <c r="AK213" s="300"/>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910">
        <v>13</v>
      </c>
      <c r="B214" s="910">
        <v>1</v>
      </c>
      <c r="C214" s="294"/>
      <c r="D214" s="294"/>
      <c r="E214" s="294"/>
      <c r="F214" s="294"/>
      <c r="G214" s="294"/>
      <c r="H214" s="294"/>
      <c r="I214" s="294"/>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299"/>
      <c r="AI214" s="300"/>
      <c r="AJ214" s="300"/>
      <c r="AK214" s="300"/>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910">
        <v>14</v>
      </c>
      <c r="B215" s="910">
        <v>1</v>
      </c>
      <c r="C215" s="294"/>
      <c r="D215" s="294"/>
      <c r="E215" s="294"/>
      <c r="F215" s="294"/>
      <c r="G215" s="294"/>
      <c r="H215" s="294"/>
      <c r="I215" s="294"/>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299"/>
      <c r="AI215" s="300"/>
      <c r="AJ215" s="300"/>
      <c r="AK215" s="300"/>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910">
        <v>15</v>
      </c>
      <c r="B216" s="910">
        <v>1</v>
      </c>
      <c r="C216" s="294"/>
      <c r="D216" s="294"/>
      <c r="E216" s="294"/>
      <c r="F216" s="294"/>
      <c r="G216" s="294"/>
      <c r="H216" s="294"/>
      <c r="I216" s="294"/>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299"/>
      <c r="AI216" s="300"/>
      <c r="AJ216" s="300"/>
      <c r="AK216" s="300"/>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910">
        <v>16</v>
      </c>
      <c r="B217" s="910">
        <v>1</v>
      </c>
      <c r="C217" s="294"/>
      <c r="D217" s="294"/>
      <c r="E217" s="294"/>
      <c r="F217" s="294"/>
      <c r="G217" s="294"/>
      <c r="H217" s="294"/>
      <c r="I217" s="294"/>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299"/>
      <c r="AI217" s="300"/>
      <c r="AJ217" s="300"/>
      <c r="AK217" s="300"/>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910">
        <v>17</v>
      </c>
      <c r="B218" s="910">
        <v>1</v>
      </c>
      <c r="C218" s="294"/>
      <c r="D218" s="294"/>
      <c r="E218" s="294"/>
      <c r="F218" s="294"/>
      <c r="G218" s="294"/>
      <c r="H218" s="294"/>
      <c r="I218" s="294"/>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299"/>
      <c r="AI218" s="300"/>
      <c r="AJ218" s="300"/>
      <c r="AK218" s="300"/>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910">
        <v>18</v>
      </c>
      <c r="B219" s="910">
        <v>1</v>
      </c>
      <c r="C219" s="294"/>
      <c r="D219" s="294"/>
      <c r="E219" s="294"/>
      <c r="F219" s="294"/>
      <c r="G219" s="294"/>
      <c r="H219" s="294"/>
      <c r="I219" s="294"/>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299"/>
      <c r="AI219" s="300"/>
      <c r="AJ219" s="300"/>
      <c r="AK219" s="300"/>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910">
        <v>19</v>
      </c>
      <c r="B220" s="910">
        <v>1</v>
      </c>
      <c r="C220" s="294"/>
      <c r="D220" s="294"/>
      <c r="E220" s="294"/>
      <c r="F220" s="294"/>
      <c r="G220" s="294"/>
      <c r="H220" s="294"/>
      <c r="I220" s="294"/>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299"/>
      <c r="AI220" s="300"/>
      <c r="AJ220" s="300"/>
      <c r="AK220" s="300"/>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910">
        <v>20</v>
      </c>
      <c r="B221" s="910">
        <v>1</v>
      </c>
      <c r="C221" s="294"/>
      <c r="D221" s="294"/>
      <c r="E221" s="294"/>
      <c r="F221" s="294"/>
      <c r="G221" s="294"/>
      <c r="H221" s="294"/>
      <c r="I221" s="294"/>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299"/>
      <c r="AI221" s="300"/>
      <c r="AJ221" s="300"/>
      <c r="AK221" s="300"/>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910">
        <v>21</v>
      </c>
      <c r="B222" s="910">
        <v>1</v>
      </c>
      <c r="C222" s="294"/>
      <c r="D222" s="294"/>
      <c r="E222" s="294"/>
      <c r="F222" s="294"/>
      <c r="G222" s="294"/>
      <c r="H222" s="294"/>
      <c r="I222" s="294"/>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299"/>
      <c r="AI222" s="300"/>
      <c r="AJ222" s="300"/>
      <c r="AK222" s="300"/>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910">
        <v>22</v>
      </c>
      <c r="B223" s="910">
        <v>1</v>
      </c>
      <c r="C223" s="294"/>
      <c r="D223" s="294"/>
      <c r="E223" s="294"/>
      <c r="F223" s="294"/>
      <c r="G223" s="294"/>
      <c r="H223" s="294"/>
      <c r="I223" s="294"/>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299"/>
      <c r="AI223" s="300"/>
      <c r="AJ223" s="300"/>
      <c r="AK223" s="300"/>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910">
        <v>23</v>
      </c>
      <c r="B224" s="910">
        <v>1</v>
      </c>
      <c r="C224" s="294"/>
      <c r="D224" s="294"/>
      <c r="E224" s="294"/>
      <c r="F224" s="294"/>
      <c r="G224" s="294"/>
      <c r="H224" s="294"/>
      <c r="I224" s="294"/>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299"/>
      <c r="AI224" s="300"/>
      <c r="AJ224" s="300"/>
      <c r="AK224" s="300"/>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910">
        <v>24</v>
      </c>
      <c r="B225" s="910">
        <v>1</v>
      </c>
      <c r="C225" s="294"/>
      <c r="D225" s="294"/>
      <c r="E225" s="294"/>
      <c r="F225" s="294"/>
      <c r="G225" s="294"/>
      <c r="H225" s="294"/>
      <c r="I225" s="294"/>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299"/>
      <c r="AI225" s="300"/>
      <c r="AJ225" s="300"/>
      <c r="AK225" s="300"/>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910">
        <v>25</v>
      </c>
      <c r="B226" s="910">
        <v>1</v>
      </c>
      <c r="C226" s="294"/>
      <c r="D226" s="294"/>
      <c r="E226" s="294"/>
      <c r="F226" s="294"/>
      <c r="G226" s="294"/>
      <c r="H226" s="294"/>
      <c r="I226" s="294"/>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299"/>
      <c r="AI226" s="300"/>
      <c r="AJ226" s="300"/>
      <c r="AK226" s="300"/>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910">
        <v>26</v>
      </c>
      <c r="B227" s="910">
        <v>1</v>
      </c>
      <c r="C227" s="294"/>
      <c r="D227" s="294"/>
      <c r="E227" s="294"/>
      <c r="F227" s="294"/>
      <c r="G227" s="294"/>
      <c r="H227" s="294"/>
      <c r="I227" s="294"/>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299"/>
      <c r="AI227" s="300"/>
      <c r="AJ227" s="300"/>
      <c r="AK227" s="300"/>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910">
        <v>27</v>
      </c>
      <c r="B228" s="910">
        <v>1</v>
      </c>
      <c r="C228" s="294"/>
      <c r="D228" s="294"/>
      <c r="E228" s="294"/>
      <c r="F228" s="294"/>
      <c r="G228" s="294"/>
      <c r="H228" s="294"/>
      <c r="I228" s="294"/>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299"/>
      <c r="AI228" s="300"/>
      <c r="AJ228" s="300"/>
      <c r="AK228" s="300"/>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910">
        <v>28</v>
      </c>
      <c r="B229" s="910">
        <v>1</v>
      </c>
      <c r="C229" s="294"/>
      <c r="D229" s="294"/>
      <c r="E229" s="294"/>
      <c r="F229" s="294"/>
      <c r="G229" s="294"/>
      <c r="H229" s="294"/>
      <c r="I229" s="294"/>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299"/>
      <c r="AI229" s="300"/>
      <c r="AJ229" s="300"/>
      <c r="AK229" s="300"/>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910">
        <v>29</v>
      </c>
      <c r="B230" s="910">
        <v>1</v>
      </c>
      <c r="C230" s="294"/>
      <c r="D230" s="294"/>
      <c r="E230" s="294"/>
      <c r="F230" s="294"/>
      <c r="G230" s="294"/>
      <c r="H230" s="294"/>
      <c r="I230" s="294"/>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299"/>
      <c r="AI230" s="300"/>
      <c r="AJ230" s="300"/>
      <c r="AK230" s="300"/>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910">
        <v>30</v>
      </c>
      <c r="B231" s="910">
        <v>1</v>
      </c>
      <c r="C231" s="294"/>
      <c r="D231" s="294"/>
      <c r="E231" s="294"/>
      <c r="F231" s="294"/>
      <c r="G231" s="294"/>
      <c r="H231" s="294"/>
      <c r="I231" s="294"/>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299"/>
      <c r="AI231" s="300"/>
      <c r="AJ231" s="300"/>
      <c r="AK231" s="300"/>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10"/>
      <c r="B234" s="910"/>
      <c r="C234" s="286" t="s">
        <v>85</v>
      </c>
      <c r="D234" s="286"/>
      <c r="E234" s="286"/>
      <c r="F234" s="286"/>
      <c r="G234" s="286"/>
      <c r="H234" s="286"/>
      <c r="I234" s="286"/>
      <c r="J234" s="293" t="s">
        <v>65</v>
      </c>
      <c r="K234" s="293"/>
      <c r="L234" s="293"/>
      <c r="M234" s="293"/>
      <c r="N234" s="293"/>
      <c r="O234" s="293"/>
      <c r="P234" s="286" t="s">
        <v>86</v>
      </c>
      <c r="Q234" s="286"/>
      <c r="R234" s="286"/>
      <c r="S234" s="286"/>
      <c r="T234" s="286"/>
      <c r="U234" s="286"/>
      <c r="V234" s="286"/>
      <c r="W234" s="286"/>
      <c r="X234" s="286"/>
      <c r="Y234" s="286" t="s">
        <v>87</v>
      </c>
      <c r="Z234" s="286"/>
      <c r="AA234" s="286"/>
      <c r="AB234" s="286"/>
      <c r="AC234" s="284" t="s">
        <v>215</v>
      </c>
      <c r="AD234" s="284"/>
      <c r="AE234" s="284"/>
      <c r="AF234" s="284"/>
      <c r="AG234" s="284"/>
      <c r="AH234" s="286" t="s">
        <v>64</v>
      </c>
      <c r="AI234" s="286"/>
      <c r="AJ234" s="286"/>
      <c r="AK234" s="286"/>
      <c r="AL234" s="286" t="s">
        <v>17</v>
      </c>
      <c r="AM234" s="286"/>
      <c r="AN234" s="286"/>
      <c r="AO234" s="297"/>
      <c r="AP234" s="288" t="s">
        <v>304</v>
      </c>
      <c r="AQ234" s="288"/>
      <c r="AR234" s="288"/>
      <c r="AS234" s="288"/>
      <c r="AT234" s="288"/>
      <c r="AU234" s="288"/>
      <c r="AV234" s="288"/>
      <c r="AW234" s="288"/>
      <c r="AX234" s="288"/>
      <c r="AY234">
        <f t="shared" ref="AY234:AY235" si="6">$AY$232</f>
        <v>0</v>
      </c>
    </row>
    <row r="235" spans="1:51" ht="24.75" customHeight="1" x14ac:dyDescent="0.15">
      <c r="A235" s="910">
        <v>1</v>
      </c>
      <c r="B235" s="910">
        <v>1</v>
      </c>
      <c r="C235" s="294"/>
      <c r="D235" s="294"/>
      <c r="E235" s="294"/>
      <c r="F235" s="294"/>
      <c r="G235" s="294"/>
      <c r="H235" s="294"/>
      <c r="I235" s="294"/>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299"/>
      <c r="AI235" s="300"/>
      <c r="AJ235" s="300"/>
      <c r="AK235" s="300"/>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910">
        <v>2</v>
      </c>
      <c r="B236" s="910">
        <v>1</v>
      </c>
      <c r="C236" s="294"/>
      <c r="D236" s="294"/>
      <c r="E236" s="294"/>
      <c r="F236" s="294"/>
      <c r="G236" s="294"/>
      <c r="H236" s="294"/>
      <c r="I236" s="294"/>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299"/>
      <c r="AI236" s="300"/>
      <c r="AJ236" s="300"/>
      <c r="AK236" s="300"/>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910">
        <v>3</v>
      </c>
      <c r="B237" s="910">
        <v>1</v>
      </c>
      <c r="C237" s="294"/>
      <c r="D237" s="294"/>
      <c r="E237" s="294"/>
      <c r="F237" s="294"/>
      <c r="G237" s="294"/>
      <c r="H237" s="294"/>
      <c r="I237" s="294"/>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299"/>
      <c r="AI237" s="300"/>
      <c r="AJ237" s="300"/>
      <c r="AK237" s="300"/>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910">
        <v>4</v>
      </c>
      <c r="B238" s="910">
        <v>1</v>
      </c>
      <c r="C238" s="294"/>
      <c r="D238" s="294"/>
      <c r="E238" s="294"/>
      <c r="F238" s="294"/>
      <c r="G238" s="294"/>
      <c r="H238" s="294"/>
      <c r="I238" s="294"/>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299"/>
      <c r="AI238" s="300"/>
      <c r="AJ238" s="300"/>
      <c r="AK238" s="300"/>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910">
        <v>5</v>
      </c>
      <c r="B239" s="910">
        <v>1</v>
      </c>
      <c r="C239" s="294"/>
      <c r="D239" s="294"/>
      <c r="E239" s="294"/>
      <c r="F239" s="294"/>
      <c r="G239" s="294"/>
      <c r="H239" s="294"/>
      <c r="I239" s="294"/>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299"/>
      <c r="AI239" s="300"/>
      <c r="AJ239" s="300"/>
      <c r="AK239" s="300"/>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910">
        <v>6</v>
      </c>
      <c r="B240" s="910">
        <v>1</v>
      </c>
      <c r="C240" s="294"/>
      <c r="D240" s="294"/>
      <c r="E240" s="294"/>
      <c r="F240" s="294"/>
      <c r="G240" s="294"/>
      <c r="H240" s="294"/>
      <c r="I240" s="294"/>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299"/>
      <c r="AI240" s="300"/>
      <c r="AJ240" s="300"/>
      <c r="AK240" s="300"/>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910">
        <v>7</v>
      </c>
      <c r="B241" s="910">
        <v>1</v>
      </c>
      <c r="C241" s="294"/>
      <c r="D241" s="294"/>
      <c r="E241" s="294"/>
      <c r="F241" s="294"/>
      <c r="G241" s="294"/>
      <c r="H241" s="294"/>
      <c r="I241" s="294"/>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299"/>
      <c r="AI241" s="300"/>
      <c r="AJ241" s="300"/>
      <c r="AK241" s="300"/>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910">
        <v>8</v>
      </c>
      <c r="B242" s="910">
        <v>1</v>
      </c>
      <c r="C242" s="294"/>
      <c r="D242" s="294"/>
      <c r="E242" s="294"/>
      <c r="F242" s="294"/>
      <c r="G242" s="294"/>
      <c r="H242" s="294"/>
      <c r="I242" s="294"/>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299"/>
      <c r="AI242" s="300"/>
      <c r="AJ242" s="300"/>
      <c r="AK242" s="300"/>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910">
        <v>9</v>
      </c>
      <c r="B243" s="910">
        <v>1</v>
      </c>
      <c r="C243" s="294"/>
      <c r="D243" s="294"/>
      <c r="E243" s="294"/>
      <c r="F243" s="294"/>
      <c r="G243" s="294"/>
      <c r="H243" s="294"/>
      <c r="I243" s="294"/>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299"/>
      <c r="AI243" s="300"/>
      <c r="AJ243" s="300"/>
      <c r="AK243" s="300"/>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910">
        <v>10</v>
      </c>
      <c r="B244" s="910">
        <v>1</v>
      </c>
      <c r="C244" s="294"/>
      <c r="D244" s="294"/>
      <c r="E244" s="294"/>
      <c r="F244" s="294"/>
      <c r="G244" s="294"/>
      <c r="H244" s="294"/>
      <c r="I244" s="294"/>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299"/>
      <c r="AI244" s="300"/>
      <c r="AJ244" s="300"/>
      <c r="AK244" s="300"/>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910">
        <v>11</v>
      </c>
      <c r="B245" s="910">
        <v>1</v>
      </c>
      <c r="C245" s="294"/>
      <c r="D245" s="294"/>
      <c r="E245" s="294"/>
      <c r="F245" s="294"/>
      <c r="G245" s="294"/>
      <c r="H245" s="294"/>
      <c r="I245" s="294"/>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299"/>
      <c r="AI245" s="300"/>
      <c r="AJ245" s="300"/>
      <c r="AK245" s="300"/>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910">
        <v>12</v>
      </c>
      <c r="B246" s="910">
        <v>1</v>
      </c>
      <c r="C246" s="294"/>
      <c r="D246" s="294"/>
      <c r="E246" s="294"/>
      <c r="F246" s="294"/>
      <c r="G246" s="294"/>
      <c r="H246" s="294"/>
      <c r="I246" s="294"/>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299"/>
      <c r="AI246" s="300"/>
      <c r="AJ246" s="300"/>
      <c r="AK246" s="300"/>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910">
        <v>13</v>
      </c>
      <c r="B247" s="910">
        <v>1</v>
      </c>
      <c r="C247" s="294"/>
      <c r="D247" s="294"/>
      <c r="E247" s="294"/>
      <c r="F247" s="294"/>
      <c r="G247" s="294"/>
      <c r="H247" s="294"/>
      <c r="I247" s="294"/>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299"/>
      <c r="AI247" s="300"/>
      <c r="AJ247" s="300"/>
      <c r="AK247" s="300"/>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910">
        <v>14</v>
      </c>
      <c r="B248" s="910">
        <v>1</v>
      </c>
      <c r="C248" s="294"/>
      <c r="D248" s="294"/>
      <c r="E248" s="294"/>
      <c r="F248" s="294"/>
      <c r="G248" s="294"/>
      <c r="H248" s="294"/>
      <c r="I248" s="294"/>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299"/>
      <c r="AI248" s="300"/>
      <c r="AJ248" s="300"/>
      <c r="AK248" s="300"/>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910">
        <v>15</v>
      </c>
      <c r="B249" s="910">
        <v>1</v>
      </c>
      <c r="C249" s="294"/>
      <c r="D249" s="294"/>
      <c r="E249" s="294"/>
      <c r="F249" s="294"/>
      <c r="G249" s="294"/>
      <c r="H249" s="294"/>
      <c r="I249" s="294"/>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299"/>
      <c r="AI249" s="300"/>
      <c r="AJ249" s="300"/>
      <c r="AK249" s="300"/>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910">
        <v>16</v>
      </c>
      <c r="B250" s="910">
        <v>1</v>
      </c>
      <c r="C250" s="294"/>
      <c r="D250" s="294"/>
      <c r="E250" s="294"/>
      <c r="F250" s="294"/>
      <c r="G250" s="294"/>
      <c r="H250" s="294"/>
      <c r="I250" s="294"/>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299"/>
      <c r="AI250" s="300"/>
      <c r="AJ250" s="300"/>
      <c r="AK250" s="300"/>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910">
        <v>17</v>
      </c>
      <c r="B251" s="910">
        <v>1</v>
      </c>
      <c r="C251" s="294"/>
      <c r="D251" s="294"/>
      <c r="E251" s="294"/>
      <c r="F251" s="294"/>
      <c r="G251" s="294"/>
      <c r="H251" s="294"/>
      <c r="I251" s="294"/>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299"/>
      <c r="AI251" s="300"/>
      <c r="AJ251" s="300"/>
      <c r="AK251" s="300"/>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910">
        <v>18</v>
      </c>
      <c r="B252" s="910">
        <v>1</v>
      </c>
      <c r="C252" s="294"/>
      <c r="D252" s="294"/>
      <c r="E252" s="294"/>
      <c r="F252" s="294"/>
      <c r="G252" s="294"/>
      <c r="H252" s="294"/>
      <c r="I252" s="294"/>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299"/>
      <c r="AI252" s="300"/>
      <c r="AJ252" s="300"/>
      <c r="AK252" s="300"/>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910">
        <v>19</v>
      </c>
      <c r="B253" s="910">
        <v>1</v>
      </c>
      <c r="C253" s="294"/>
      <c r="D253" s="294"/>
      <c r="E253" s="294"/>
      <c r="F253" s="294"/>
      <c r="G253" s="294"/>
      <c r="H253" s="294"/>
      <c r="I253" s="294"/>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299"/>
      <c r="AI253" s="300"/>
      <c r="AJ253" s="300"/>
      <c r="AK253" s="300"/>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910">
        <v>20</v>
      </c>
      <c r="B254" s="910">
        <v>1</v>
      </c>
      <c r="C254" s="294"/>
      <c r="D254" s="294"/>
      <c r="E254" s="294"/>
      <c r="F254" s="294"/>
      <c r="G254" s="294"/>
      <c r="H254" s="294"/>
      <c r="I254" s="294"/>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299"/>
      <c r="AI254" s="300"/>
      <c r="AJ254" s="300"/>
      <c r="AK254" s="300"/>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910">
        <v>21</v>
      </c>
      <c r="B255" s="910">
        <v>1</v>
      </c>
      <c r="C255" s="294"/>
      <c r="D255" s="294"/>
      <c r="E255" s="294"/>
      <c r="F255" s="294"/>
      <c r="G255" s="294"/>
      <c r="H255" s="294"/>
      <c r="I255" s="294"/>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299"/>
      <c r="AI255" s="300"/>
      <c r="AJ255" s="300"/>
      <c r="AK255" s="300"/>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910">
        <v>22</v>
      </c>
      <c r="B256" s="910">
        <v>1</v>
      </c>
      <c r="C256" s="294"/>
      <c r="D256" s="294"/>
      <c r="E256" s="294"/>
      <c r="F256" s="294"/>
      <c r="G256" s="294"/>
      <c r="H256" s="294"/>
      <c r="I256" s="294"/>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99"/>
      <c r="AI256" s="300"/>
      <c r="AJ256" s="300"/>
      <c r="AK256" s="300"/>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910">
        <v>23</v>
      </c>
      <c r="B257" s="910">
        <v>1</v>
      </c>
      <c r="C257" s="294"/>
      <c r="D257" s="294"/>
      <c r="E257" s="294"/>
      <c r="F257" s="294"/>
      <c r="G257" s="294"/>
      <c r="H257" s="294"/>
      <c r="I257" s="294"/>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99"/>
      <c r="AI257" s="300"/>
      <c r="AJ257" s="300"/>
      <c r="AK257" s="300"/>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910">
        <v>24</v>
      </c>
      <c r="B258" s="910">
        <v>1</v>
      </c>
      <c r="C258" s="294"/>
      <c r="D258" s="294"/>
      <c r="E258" s="294"/>
      <c r="F258" s="294"/>
      <c r="G258" s="294"/>
      <c r="H258" s="294"/>
      <c r="I258" s="294"/>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99"/>
      <c r="AI258" s="300"/>
      <c r="AJ258" s="300"/>
      <c r="AK258" s="300"/>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910">
        <v>25</v>
      </c>
      <c r="B259" s="910">
        <v>1</v>
      </c>
      <c r="C259" s="294"/>
      <c r="D259" s="294"/>
      <c r="E259" s="294"/>
      <c r="F259" s="294"/>
      <c r="G259" s="294"/>
      <c r="H259" s="294"/>
      <c r="I259" s="294"/>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99"/>
      <c r="AI259" s="300"/>
      <c r="AJ259" s="300"/>
      <c r="AK259" s="300"/>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910">
        <v>26</v>
      </c>
      <c r="B260" s="910">
        <v>1</v>
      </c>
      <c r="C260" s="294"/>
      <c r="D260" s="294"/>
      <c r="E260" s="294"/>
      <c r="F260" s="294"/>
      <c r="G260" s="294"/>
      <c r="H260" s="294"/>
      <c r="I260" s="294"/>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99"/>
      <c r="AI260" s="300"/>
      <c r="AJ260" s="300"/>
      <c r="AK260" s="300"/>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910">
        <v>27</v>
      </c>
      <c r="B261" s="910">
        <v>1</v>
      </c>
      <c r="C261" s="294"/>
      <c r="D261" s="294"/>
      <c r="E261" s="294"/>
      <c r="F261" s="294"/>
      <c r="G261" s="294"/>
      <c r="H261" s="294"/>
      <c r="I261" s="294"/>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99"/>
      <c r="AI261" s="300"/>
      <c r="AJ261" s="300"/>
      <c r="AK261" s="300"/>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910">
        <v>28</v>
      </c>
      <c r="B262" s="910">
        <v>1</v>
      </c>
      <c r="C262" s="294"/>
      <c r="D262" s="294"/>
      <c r="E262" s="294"/>
      <c r="F262" s="294"/>
      <c r="G262" s="294"/>
      <c r="H262" s="294"/>
      <c r="I262" s="294"/>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99"/>
      <c r="AI262" s="300"/>
      <c r="AJ262" s="300"/>
      <c r="AK262" s="300"/>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910">
        <v>29</v>
      </c>
      <c r="B263" s="910">
        <v>1</v>
      </c>
      <c r="C263" s="294"/>
      <c r="D263" s="294"/>
      <c r="E263" s="294"/>
      <c r="F263" s="294"/>
      <c r="G263" s="294"/>
      <c r="H263" s="294"/>
      <c r="I263" s="294"/>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99"/>
      <c r="AI263" s="300"/>
      <c r="AJ263" s="300"/>
      <c r="AK263" s="300"/>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910">
        <v>30</v>
      </c>
      <c r="B264" s="910">
        <v>1</v>
      </c>
      <c r="C264" s="294"/>
      <c r="D264" s="294"/>
      <c r="E264" s="294"/>
      <c r="F264" s="294"/>
      <c r="G264" s="294"/>
      <c r="H264" s="294"/>
      <c r="I264" s="294"/>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99"/>
      <c r="AI264" s="300"/>
      <c r="AJ264" s="300"/>
      <c r="AK264" s="300"/>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10"/>
      <c r="B267" s="910"/>
      <c r="C267" s="286" t="s">
        <v>85</v>
      </c>
      <c r="D267" s="286"/>
      <c r="E267" s="286"/>
      <c r="F267" s="286"/>
      <c r="G267" s="286"/>
      <c r="H267" s="286"/>
      <c r="I267" s="286"/>
      <c r="J267" s="293" t="s">
        <v>65</v>
      </c>
      <c r="K267" s="293"/>
      <c r="L267" s="293"/>
      <c r="M267" s="293"/>
      <c r="N267" s="293"/>
      <c r="O267" s="293"/>
      <c r="P267" s="286" t="s">
        <v>86</v>
      </c>
      <c r="Q267" s="286"/>
      <c r="R267" s="286"/>
      <c r="S267" s="286"/>
      <c r="T267" s="286"/>
      <c r="U267" s="286"/>
      <c r="V267" s="286"/>
      <c r="W267" s="286"/>
      <c r="X267" s="286"/>
      <c r="Y267" s="286" t="s">
        <v>87</v>
      </c>
      <c r="Z267" s="286"/>
      <c r="AA267" s="286"/>
      <c r="AB267" s="286"/>
      <c r="AC267" s="284" t="s">
        <v>215</v>
      </c>
      <c r="AD267" s="284"/>
      <c r="AE267" s="284"/>
      <c r="AF267" s="284"/>
      <c r="AG267" s="284"/>
      <c r="AH267" s="286" t="s">
        <v>64</v>
      </c>
      <c r="AI267" s="286"/>
      <c r="AJ267" s="286"/>
      <c r="AK267" s="286"/>
      <c r="AL267" s="286" t="s">
        <v>17</v>
      </c>
      <c r="AM267" s="286"/>
      <c r="AN267" s="286"/>
      <c r="AO267" s="297"/>
      <c r="AP267" s="288" t="s">
        <v>304</v>
      </c>
      <c r="AQ267" s="288"/>
      <c r="AR267" s="288"/>
      <c r="AS267" s="288"/>
      <c r="AT267" s="288"/>
      <c r="AU267" s="288"/>
      <c r="AV267" s="288"/>
      <c r="AW267" s="288"/>
      <c r="AX267" s="288"/>
      <c r="AY267">
        <f t="shared" ref="AY267:AY268" si="7">$AY$265</f>
        <v>0</v>
      </c>
    </row>
    <row r="268" spans="1:51" ht="24.75" customHeight="1" x14ac:dyDescent="0.15">
      <c r="A268" s="910">
        <v>1</v>
      </c>
      <c r="B268" s="910">
        <v>1</v>
      </c>
      <c r="C268" s="294"/>
      <c r="D268" s="294"/>
      <c r="E268" s="294"/>
      <c r="F268" s="294"/>
      <c r="G268" s="294"/>
      <c r="H268" s="294"/>
      <c r="I268" s="294"/>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99"/>
      <c r="AI268" s="300"/>
      <c r="AJ268" s="300"/>
      <c r="AK268" s="300"/>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910">
        <v>2</v>
      </c>
      <c r="B269" s="910">
        <v>1</v>
      </c>
      <c r="C269" s="294"/>
      <c r="D269" s="294"/>
      <c r="E269" s="294"/>
      <c r="F269" s="294"/>
      <c r="G269" s="294"/>
      <c r="H269" s="294"/>
      <c r="I269" s="294"/>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99"/>
      <c r="AI269" s="300"/>
      <c r="AJ269" s="300"/>
      <c r="AK269" s="300"/>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910">
        <v>3</v>
      </c>
      <c r="B270" s="910">
        <v>1</v>
      </c>
      <c r="C270" s="294"/>
      <c r="D270" s="294"/>
      <c r="E270" s="294"/>
      <c r="F270" s="294"/>
      <c r="G270" s="294"/>
      <c r="H270" s="294"/>
      <c r="I270" s="294"/>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99"/>
      <c r="AI270" s="300"/>
      <c r="AJ270" s="300"/>
      <c r="AK270" s="300"/>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910">
        <v>4</v>
      </c>
      <c r="B271" s="910">
        <v>1</v>
      </c>
      <c r="C271" s="294"/>
      <c r="D271" s="294"/>
      <c r="E271" s="294"/>
      <c r="F271" s="294"/>
      <c r="G271" s="294"/>
      <c r="H271" s="294"/>
      <c r="I271" s="294"/>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99"/>
      <c r="AI271" s="300"/>
      <c r="AJ271" s="300"/>
      <c r="AK271" s="300"/>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910">
        <v>5</v>
      </c>
      <c r="B272" s="910">
        <v>1</v>
      </c>
      <c r="C272" s="294"/>
      <c r="D272" s="294"/>
      <c r="E272" s="294"/>
      <c r="F272" s="294"/>
      <c r="G272" s="294"/>
      <c r="H272" s="294"/>
      <c r="I272" s="294"/>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99"/>
      <c r="AI272" s="300"/>
      <c r="AJ272" s="300"/>
      <c r="AK272" s="300"/>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910">
        <v>6</v>
      </c>
      <c r="B273" s="910">
        <v>1</v>
      </c>
      <c r="C273" s="294"/>
      <c r="D273" s="294"/>
      <c r="E273" s="294"/>
      <c r="F273" s="294"/>
      <c r="G273" s="294"/>
      <c r="H273" s="294"/>
      <c r="I273" s="294"/>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99"/>
      <c r="AI273" s="300"/>
      <c r="AJ273" s="300"/>
      <c r="AK273" s="300"/>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910">
        <v>7</v>
      </c>
      <c r="B274" s="910">
        <v>1</v>
      </c>
      <c r="C274" s="294"/>
      <c r="D274" s="294"/>
      <c r="E274" s="294"/>
      <c r="F274" s="294"/>
      <c r="G274" s="294"/>
      <c r="H274" s="294"/>
      <c r="I274" s="294"/>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99"/>
      <c r="AI274" s="300"/>
      <c r="AJ274" s="300"/>
      <c r="AK274" s="300"/>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910">
        <v>8</v>
      </c>
      <c r="B275" s="910">
        <v>1</v>
      </c>
      <c r="C275" s="294"/>
      <c r="D275" s="294"/>
      <c r="E275" s="294"/>
      <c r="F275" s="294"/>
      <c r="G275" s="294"/>
      <c r="H275" s="294"/>
      <c r="I275" s="294"/>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99"/>
      <c r="AI275" s="300"/>
      <c r="AJ275" s="300"/>
      <c r="AK275" s="300"/>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910">
        <v>9</v>
      </c>
      <c r="B276" s="910">
        <v>1</v>
      </c>
      <c r="C276" s="294"/>
      <c r="D276" s="294"/>
      <c r="E276" s="294"/>
      <c r="F276" s="294"/>
      <c r="G276" s="294"/>
      <c r="H276" s="294"/>
      <c r="I276" s="294"/>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99"/>
      <c r="AI276" s="300"/>
      <c r="AJ276" s="300"/>
      <c r="AK276" s="300"/>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910">
        <v>10</v>
      </c>
      <c r="B277" s="910">
        <v>1</v>
      </c>
      <c r="C277" s="294"/>
      <c r="D277" s="294"/>
      <c r="E277" s="294"/>
      <c r="F277" s="294"/>
      <c r="G277" s="294"/>
      <c r="H277" s="294"/>
      <c r="I277" s="294"/>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99"/>
      <c r="AI277" s="300"/>
      <c r="AJ277" s="300"/>
      <c r="AK277" s="300"/>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910">
        <v>11</v>
      </c>
      <c r="B278" s="910">
        <v>1</v>
      </c>
      <c r="C278" s="294"/>
      <c r="D278" s="294"/>
      <c r="E278" s="294"/>
      <c r="F278" s="294"/>
      <c r="G278" s="294"/>
      <c r="H278" s="294"/>
      <c r="I278" s="294"/>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99"/>
      <c r="AI278" s="300"/>
      <c r="AJ278" s="300"/>
      <c r="AK278" s="300"/>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910">
        <v>12</v>
      </c>
      <c r="B279" s="910">
        <v>1</v>
      </c>
      <c r="C279" s="294"/>
      <c r="D279" s="294"/>
      <c r="E279" s="294"/>
      <c r="F279" s="294"/>
      <c r="G279" s="294"/>
      <c r="H279" s="294"/>
      <c r="I279" s="294"/>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99"/>
      <c r="AI279" s="300"/>
      <c r="AJ279" s="300"/>
      <c r="AK279" s="300"/>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910">
        <v>13</v>
      </c>
      <c r="B280" s="910">
        <v>1</v>
      </c>
      <c r="C280" s="294"/>
      <c r="D280" s="294"/>
      <c r="E280" s="294"/>
      <c r="F280" s="294"/>
      <c r="G280" s="294"/>
      <c r="H280" s="294"/>
      <c r="I280" s="294"/>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99"/>
      <c r="AI280" s="300"/>
      <c r="AJ280" s="300"/>
      <c r="AK280" s="300"/>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910">
        <v>14</v>
      </c>
      <c r="B281" s="910">
        <v>1</v>
      </c>
      <c r="C281" s="294"/>
      <c r="D281" s="294"/>
      <c r="E281" s="294"/>
      <c r="F281" s="294"/>
      <c r="G281" s="294"/>
      <c r="H281" s="294"/>
      <c r="I281" s="294"/>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99"/>
      <c r="AI281" s="300"/>
      <c r="AJ281" s="300"/>
      <c r="AK281" s="300"/>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910">
        <v>15</v>
      </c>
      <c r="B282" s="910">
        <v>1</v>
      </c>
      <c r="C282" s="294"/>
      <c r="D282" s="294"/>
      <c r="E282" s="294"/>
      <c r="F282" s="294"/>
      <c r="G282" s="294"/>
      <c r="H282" s="294"/>
      <c r="I282" s="294"/>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99"/>
      <c r="AI282" s="300"/>
      <c r="AJ282" s="300"/>
      <c r="AK282" s="300"/>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910">
        <v>16</v>
      </c>
      <c r="B283" s="910">
        <v>1</v>
      </c>
      <c r="C283" s="294"/>
      <c r="D283" s="294"/>
      <c r="E283" s="294"/>
      <c r="F283" s="294"/>
      <c r="G283" s="294"/>
      <c r="H283" s="294"/>
      <c r="I283" s="294"/>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99"/>
      <c r="AI283" s="300"/>
      <c r="AJ283" s="300"/>
      <c r="AK283" s="300"/>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910">
        <v>17</v>
      </c>
      <c r="B284" s="910">
        <v>1</v>
      </c>
      <c r="C284" s="294"/>
      <c r="D284" s="294"/>
      <c r="E284" s="294"/>
      <c r="F284" s="294"/>
      <c r="G284" s="294"/>
      <c r="H284" s="294"/>
      <c r="I284" s="294"/>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99"/>
      <c r="AI284" s="300"/>
      <c r="AJ284" s="300"/>
      <c r="AK284" s="300"/>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910">
        <v>18</v>
      </c>
      <c r="B285" s="910">
        <v>1</v>
      </c>
      <c r="C285" s="294"/>
      <c r="D285" s="294"/>
      <c r="E285" s="294"/>
      <c r="F285" s="294"/>
      <c r="G285" s="294"/>
      <c r="H285" s="294"/>
      <c r="I285" s="294"/>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299"/>
      <c r="AI285" s="300"/>
      <c r="AJ285" s="300"/>
      <c r="AK285" s="300"/>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910">
        <v>19</v>
      </c>
      <c r="B286" s="910">
        <v>1</v>
      </c>
      <c r="C286" s="294"/>
      <c r="D286" s="294"/>
      <c r="E286" s="294"/>
      <c r="F286" s="294"/>
      <c r="G286" s="294"/>
      <c r="H286" s="294"/>
      <c r="I286" s="294"/>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299"/>
      <c r="AI286" s="300"/>
      <c r="AJ286" s="300"/>
      <c r="AK286" s="300"/>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910">
        <v>20</v>
      </c>
      <c r="B287" s="910">
        <v>1</v>
      </c>
      <c r="C287" s="294"/>
      <c r="D287" s="294"/>
      <c r="E287" s="294"/>
      <c r="F287" s="294"/>
      <c r="G287" s="294"/>
      <c r="H287" s="294"/>
      <c r="I287" s="294"/>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299"/>
      <c r="AI287" s="300"/>
      <c r="AJ287" s="300"/>
      <c r="AK287" s="300"/>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910">
        <v>21</v>
      </c>
      <c r="B288" s="910">
        <v>1</v>
      </c>
      <c r="C288" s="294"/>
      <c r="D288" s="294"/>
      <c r="E288" s="294"/>
      <c r="F288" s="294"/>
      <c r="G288" s="294"/>
      <c r="H288" s="294"/>
      <c r="I288" s="294"/>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299"/>
      <c r="AI288" s="300"/>
      <c r="AJ288" s="300"/>
      <c r="AK288" s="300"/>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910">
        <v>22</v>
      </c>
      <c r="B289" s="910">
        <v>1</v>
      </c>
      <c r="C289" s="294"/>
      <c r="D289" s="294"/>
      <c r="E289" s="294"/>
      <c r="F289" s="294"/>
      <c r="G289" s="294"/>
      <c r="H289" s="294"/>
      <c r="I289" s="294"/>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299"/>
      <c r="AI289" s="300"/>
      <c r="AJ289" s="300"/>
      <c r="AK289" s="300"/>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910">
        <v>23</v>
      </c>
      <c r="B290" s="910">
        <v>1</v>
      </c>
      <c r="C290" s="294"/>
      <c r="D290" s="294"/>
      <c r="E290" s="294"/>
      <c r="F290" s="294"/>
      <c r="G290" s="294"/>
      <c r="H290" s="294"/>
      <c r="I290" s="294"/>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299"/>
      <c r="AI290" s="300"/>
      <c r="AJ290" s="300"/>
      <c r="AK290" s="300"/>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910">
        <v>24</v>
      </c>
      <c r="B291" s="910">
        <v>1</v>
      </c>
      <c r="C291" s="294"/>
      <c r="D291" s="294"/>
      <c r="E291" s="294"/>
      <c r="F291" s="294"/>
      <c r="G291" s="294"/>
      <c r="H291" s="294"/>
      <c r="I291" s="294"/>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299"/>
      <c r="AI291" s="300"/>
      <c r="AJ291" s="300"/>
      <c r="AK291" s="300"/>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910">
        <v>25</v>
      </c>
      <c r="B292" s="910">
        <v>1</v>
      </c>
      <c r="C292" s="294"/>
      <c r="D292" s="294"/>
      <c r="E292" s="294"/>
      <c r="F292" s="294"/>
      <c r="G292" s="294"/>
      <c r="H292" s="294"/>
      <c r="I292" s="294"/>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299"/>
      <c r="AI292" s="300"/>
      <c r="AJ292" s="300"/>
      <c r="AK292" s="300"/>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910">
        <v>26</v>
      </c>
      <c r="B293" s="910">
        <v>1</v>
      </c>
      <c r="C293" s="294"/>
      <c r="D293" s="294"/>
      <c r="E293" s="294"/>
      <c r="F293" s="294"/>
      <c r="G293" s="294"/>
      <c r="H293" s="294"/>
      <c r="I293" s="294"/>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299"/>
      <c r="AI293" s="300"/>
      <c r="AJ293" s="300"/>
      <c r="AK293" s="300"/>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910">
        <v>27</v>
      </c>
      <c r="B294" s="910">
        <v>1</v>
      </c>
      <c r="C294" s="294"/>
      <c r="D294" s="294"/>
      <c r="E294" s="294"/>
      <c r="F294" s="294"/>
      <c r="G294" s="294"/>
      <c r="H294" s="294"/>
      <c r="I294" s="294"/>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299"/>
      <c r="AI294" s="300"/>
      <c r="AJ294" s="300"/>
      <c r="AK294" s="300"/>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910">
        <v>28</v>
      </c>
      <c r="B295" s="910">
        <v>1</v>
      </c>
      <c r="C295" s="294"/>
      <c r="D295" s="294"/>
      <c r="E295" s="294"/>
      <c r="F295" s="294"/>
      <c r="G295" s="294"/>
      <c r="H295" s="294"/>
      <c r="I295" s="294"/>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299"/>
      <c r="AI295" s="300"/>
      <c r="AJ295" s="300"/>
      <c r="AK295" s="300"/>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910">
        <v>29</v>
      </c>
      <c r="B296" s="910">
        <v>1</v>
      </c>
      <c r="C296" s="294"/>
      <c r="D296" s="294"/>
      <c r="E296" s="294"/>
      <c r="F296" s="294"/>
      <c r="G296" s="294"/>
      <c r="H296" s="294"/>
      <c r="I296" s="294"/>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299"/>
      <c r="AI296" s="300"/>
      <c r="AJ296" s="300"/>
      <c r="AK296" s="300"/>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910">
        <v>30</v>
      </c>
      <c r="B297" s="910">
        <v>1</v>
      </c>
      <c r="C297" s="294"/>
      <c r="D297" s="294"/>
      <c r="E297" s="294"/>
      <c r="F297" s="294"/>
      <c r="G297" s="294"/>
      <c r="H297" s="294"/>
      <c r="I297" s="294"/>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299"/>
      <c r="AI297" s="300"/>
      <c r="AJ297" s="300"/>
      <c r="AK297" s="300"/>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10"/>
      <c r="B300" s="910"/>
      <c r="C300" s="286" t="s">
        <v>85</v>
      </c>
      <c r="D300" s="286"/>
      <c r="E300" s="286"/>
      <c r="F300" s="286"/>
      <c r="G300" s="286"/>
      <c r="H300" s="286"/>
      <c r="I300" s="286"/>
      <c r="J300" s="293" t="s">
        <v>65</v>
      </c>
      <c r="K300" s="293"/>
      <c r="L300" s="293"/>
      <c r="M300" s="293"/>
      <c r="N300" s="293"/>
      <c r="O300" s="293"/>
      <c r="P300" s="286" t="s">
        <v>86</v>
      </c>
      <c r="Q300" s="286"/>
      <c r="R300" s="286"/>
      <c r="S300" s="286"/>
      <c r="T300" s="286"/>
      <c r="U300" s="286"/>
      <c r="V300" s="286"/>
      <c r="W300" s="286"/>
      <c r="X300" s="286"/>
      <c r="Y300" s="286" t="s">
        <v>87</v>
      </c>
      <c r="Z300" s="286"/>
      <c r="AA300" s="286"/>
      <c r="AB300" s="286"/>
      <c r="AC300" s="284" t="s">
        <v>215</v>
      </c>
      <c r="AD300" s="284"/>
      <c r="AE300" s="284"/>
      <c r="AF300" s="284"/>
      <c r="AG300" s="284"/>
      <c r="AH300" s="286" t="s">
        <v>64</v>
      </c>
      <c r="AI300" s="286"/>
      <c r="AJ300" s="286"/>
      <c r="AK300" s="286"/>
      <c r="AL300" s="286" t="s">
        <v>17</v>
      </c>
      <c r="AM300" s="286"/>
      <c r="AN300" s="286"/>
      <c r="AO300" s="297"/>
      <c r="AP300" s="288" t="s">
        <v>304</v>
      </c>
      <c r="AQ300" s="288"/>
      <c r="AR300" s="288"/>
      <c r="AS300" s="288"/>
      <c r="AT300" s="288"/>
      <c r="AU300" s="288"/>
      <c r="AV300" s="288"/>
      <c r="AW300" s="288"/>
      <c r="AX300" s="288"/>
      <c r="AY300">
        <f t="shared" ref="AY300:AY301" si="8">$AY$298</f>
        <v>0</v>
      </c>
    </row>
    <row r="301" spans="1:51" ht="24.75" customHeight="1" x14ac:dyDescent="0.15">
      <c r="A301" s="910">
        <v>1</v>
      </c>
      <c r="B301" s="910">
        <v>1</v>
      </c>
      <c r="C301" s="294"/>
      <c r="D301" s="294"/>
      <c r="E301" s="294"/>
      <c r="F301" s="294"/>
      <c r="G301" s="294"/>
      <c r="H301" s="294"/>
      <c r="I301" s="294"/>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99"/>
      <c r="AI301" s="300"/>
      <c r="AJ301" s="300"/>
      <c r="AK301" s="300"/>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910">
        <v>2</v>
      </c>
      <c r="B302" s="910">
        <v>1</v>
      </c>
      <c r="C302" s="294"/>
      <c r="D302" s="294"/>
      <c r="E302" s="294"/>
      <c r="F302" s="294"/>
      <c r="G302" s="294"/>
      <c r="H302" s="294"/>
      <c r="I302" s="294"/>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99"/>
      <c r="AI302" s="300"/>
      <c r="AJ302" s="300"/>
      <c r="AK302" s="300"/>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910">
        <v>3</v>
      </c>
      <c r="B303" s="910">
        <v>1</v>
      </c>
      <c r="C303" s="294"/>
      <c r="D303" s="294"/>
      <c r="E303" s="294"/>
      <c r="F303" s="294"/>
      <c r="G303" s="294"/>
      <c r="H303" s="294"/>
      <c r="I303" s="294"/>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99"/>
      <c r="AI303" s="300"/>
      <c r="AJ303" s="300"/>
      <c r="AK303" s="300"/>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910">
        <v>4</v>
      </c>
      <c r="B304" s="910">
        <v>1</v>
      </c>
      <c r="C304" s="294"/>
      <c r="D304" s="294"/>
      <c r="E304" s="294"/>
      <c r="F304" s="294"/>
      <c r="G304" s="294"/>
      <c r="H304" s="294"/>
      <c r="I304" s="294"/>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99"/>
      <c r="AI304" s="300"/>
      <c r="AJ304" s="300"/>
      <c r="AK304" s="300"/>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910">
        <v>5</v>
      </c>
      <c r="B305" s="910">
        <v>1</v>
      </c>
      <c r="C305" s="294"/>
      <c r="D305" s="294"/>
      <c r="E305" s="294"/>
      <c r="F305" s="294"/>
      <c r="G305" s="294"/>
      <c r="H305" s="294"/>
      <c r="I305" s="294"/>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99"/>
      <c r="AI305" s="300"/>
      <c r="AJ305" s="300"/>
      <c r="AK305" s="300"/>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910">
        <v>6</v>
      </c>
      <c r="B306" s="910">
        <v>1</v>
      </c>
      <c r="C306" s="294"/>
      <c r="D306" s="294"/>
      <c r="E306" s="294"/>
      <c r="F306" s="294"/>
      <c r="G306" s="294"/>
      <c r="H306" s="294"/>
      <c r="I306" s="294"/>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99"/>
      <c r="AI306" s="300"/>
      <c r="AJ306" s="300"/>
      <c r="AK306" s="300"/>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910">
        <v>7</v>
      </c>
      <c r="B307" s="910">
        <v>1</v>
      </c>
      <c r="C307" s="294"/>
      <c r="D307" s="294"/>
      <c r="E307" s="294"/>
      <c r="F307" s="294"/>
      <c r="G307" s="294"/>
      <c r="H307" s="294"/>
      <c r="I307" s="294"/>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99"/>
      <c r="AI307" s="300"/>
      <c r="AJ307" s="300"/>
      <c r="AK307" s="300"/>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910">
        <v>8</v>
      </c>
      <c r="B308" s="910">
        <v>1</v>
      </c>
      <c r="C308" s="294"/>
      <c r="D308" s="294"/>
      <c r="E308" s="294"/>
      <c r="F308" s="294"/>
      <c r="G308" s="294"/>
      <c r="H308" s="294"/>
      <c r="I308" s="294"/>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99"/>
      <c r="AI308" s="300"/>
      <c r="AJ308" s="300"/>
      <c r="AK308" s="300"/>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910">
        <v>9</v>
      </c>
      <c r="B309" s="910">
        <v>1</v>
      </c>
      <c r="C309" s="294"/>
      <c r="D309" s="294"/>
      <c r="E309" s="294"/>
      <c r="F309" s="294"/>
      <c r="G309" s="294"/>
      <c r="H309" s="294"/>
      <c r="I309" s="294"/>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99"/>
      <c r="AI309" s="300"/>
      <c r="AJ309" s="300"/>
      <c r="AK309" s="300"/>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910">
        <v>10</v>
      </c>
      <c r="B310" s="910">
        <v>1</v>
      </c>
      <c r="C310" s="294"/>
      <c r="D310" s="294"/>
      <c r="E310" s="294"/>
      <c r="F310" s="294"/>
      <c r="G310" s="294"/>
      <c r="H310" s="294"/>
      <c r="I310" s="294"/>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99"/>
      <c r="AI310" s="300"/>
      <c r="AJ310" s="300"/>
      <c r="AK310" s="300"/>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910">
        <v>11</v>
      </c>
      <c r="B311" s="910">
        <v>1</v>
      </c>
      <c r="C311" s="294"/>
      <c r="D311" s="294"/>
      <c r="E311" s="294"/>
      <c r="F311" s="294"/>
      <c r="G311" s="294"/>
      <c r="H311" s="294"/>
      <c r="I311" s="294"/>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99"/>
      <c r="AI311" s="300"/>
      <c r="AJ311" s="300"/>
      <c r="AK311" s="300"/>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910">
        <v>12</v>
      </c>
      <c r="B312" s="910">
        <v>1</v>
      </c>
      <c r="C312" s="294"/>
      <c r="D312" s="294"/>
      <c r="E312" s="294"/>
      <c r="F312" s="294"/>
      <c r="G312" s="294"/>
      <c r="H312" s="294"/>
      <c r="I312" s="294"/>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99"/>
      <c r="AI312" s="300"/>
      <c r="AJ312" s="300"/>
      <c r="AK312" s="300"/>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910">
        <v>13</v>
      </c>
      <c r="B313" s="910">
        <v>1</v>
      </c>
      <c r="C313" s="294"/>
      <c r="D313" s="294"/>
      <c r="E313" s="294"/>
      <c r="F313" s="294"/>
      <c r="G313" s="294"/>
      <c r="H313" s="294"/>
      <c r="I313" s="294"/>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99"/>
      <c r="AI313" s="300"/>
      <c r="AJ313" s="300"/>
      <c r="AK313" s="300"/>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910">
        <v>14</v>
      </c>
      <c r="B314" s="910">
        <v>1</v>
      </c>
      <c r="C314" s="294"/>
      <c r="D314" s="294"/>
      <c r="E314" s="294"/>
      <c r="F314" s="294"/>
      <c r="G314" s="294"/>
      <c r="H314" s="294"/>
      <c r="I314" s="294"/>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99"/>
      <c r="AI314" s="300"/>
      <c r="AJ314" s="300"/>
      <c r="AK314" s="300"/>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910">
        <v>15</v>
      </c>
      <c r="B315" s="910">
        <v>1</v>
      </c>
      <c r="C315" s="294"/>
      <c r="D315" s="294"/>
      <c r="E315" s="294"/>
      <c r="F315" s="294"/>
      <c r="G315" s="294"/>
      <c r="H315" s="294"/>
      <c r="I315" s="294"/>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99"/>
      <c r="AI315" s="300"/>
      <c r="AJ315" s="300"/>
      <c r="AK315" s="300"/>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910">
        <v>16</v>
      </c>
      <c r="B316" s="910">
        <v>1</v>
      </c>
      <c r="C316" s="294"/>
      <c r="D316" s="294"/>
      <c r="E316" s="294"/>
      <c r="F316" s="294"/>
      <c r="G316" s="294"/>
      <c r="H316" s="294"/>
      <c r="I316" s="294"/>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99"/>
      <c r="AI316" s="300"/>
      <c r="AJ316" s="300"/>
      <c r="AK316" s="300"/>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910">
        <v>17</v>
      </c>
      <c r="B317" s="910">
        <v>1</v>
      </c>
      <c r="C317" s="294"/>
      <c r="D317" s="294"/>
      <c r="E317" s="294"/>
      <c r="F317" s="294"/>
      <c r="G317" s="294"/>
      <c r="H317" s="294"/>
      <c r="I317" s="294"/>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99"/>
      <c r="AI317" s="300"/>
      <c r="AJ317" s="300"/>
      <c r="AK317" s="300"/>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910">
        <v>18</v>
      </c>
      <c r="B318" s="910">
        <v>1</v>
      </c>
      <c r="C318" s="294"/>
      <c r="D318" s="294"/>
      <c r="E318" s="294"/>
      <c r="F318" s="294"/>
      <c r="G318" s="294"/>
      <c r="H318" s="294"/>
      <c r="I318" s="294"/>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299"/>
      <c r="AI318" s="300"/>
      <c r="AJ318" s="300"/>
      <c r="AK318" s="300"/>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910">
        <v>19</v>
      </c>
      <c r="B319" s="910">
        <v>1</v>
      </c>
      <c r="C319" s="294"/>
      <c r="D319" s="294"/>
      <c r="E319" s="294"/>
      <c r="F319" s="294"/>
      <c r="G319" s="294"/>
      <c r="H319" s="294"/>
      <c r="I319" s="294"/>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299"/>
      <c r="AI319" s="300"/>
      <c r="AJ319" s="300"/>
      <c r="AK319" s="300"/>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910">
        <v>20</v>
      </c>
      <c r="B320" s="910">
        <v>1</v>
      </c>
      <c r="C320" s="294"/>
      <c r="D320" s="294"/>
      <c r="E320" s="294"/>
      <c r="F320" s="294"/>
      <c r="G320" s="294"/>
      <c r="H320" s="294"/>
      <c r="I320" s="294"/>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299"/>
      <c r="AI320" s="300"/>
      <c r="AJ320" s="300"/>
      <c r="AK320" s="300"/>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910">
        <v>21</v>
      </c>
      <c r="B321" s="910">
        <v>1</v>
      </c>
      <c r="C321" s="294"/>
      <c r="D321" s="294"/>
      <c r="E321" s="294"/>
      <c r="F321" s="294"/>
      <c r="G321" s="294"/>
      <c r="H321" s="294"/>
      <c r="I321" s="294"/>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299"/>
      <c r="AI321" s="300"/>
      <c r="AJ321" s="300"/>
      <c r="AK321" s="300"/>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910">
        <v>22</v>
      </c>
      <c r="B322" s="910">
        <v>1</v>
      </c>
      <c r="C322" s="294"/>
      <c r="D322" s="294"/>
      <c r="E322" s="294"/>
      <c r="F322" s="294"/>
      <c r="G322" s="294"/>
      <c r="H322" s="294"/>
      <c r="I322" s="294"/>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299"/>
      <c r="AI322" s="300"/>
      <c r="AJ322" s="300"/>
      <c r="AK322" s="300"/>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910">
        <v>23</v>
      </c>
      <c r="B323" s="910">
        <v>1</v>
      </c>
      <c r="C323" s="294"/>
      <c r="D323" s="294"/>
      <c r="E323" s="294"/>
      <c r="F323" s="294"/>
      <c r="G323" s="294"/>
      <c r="H323" s="294"/>
      <c r="I323" s="294"/>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299"/>
      <c r="AI323" s="300"/>
      <c r="AJ323" s="300"/>
      <c r="AK323" s="300"/>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910">
        <v>24</v>
      </c>
      <c r="B324" s="910">
        <v>1</v>
      </c>
      <c r="C324" s="294"/>
      <c r="D324" s="294"/>
      <c r="E324" s="294"/>
      <c r="F324" s="294"/>
      <c r="G324" s="294"/>
      <c r="H324" s="294"/>
      <c r="I324" s="294"/>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299"/>
      <c r="AI324" s="300"/>
      <c r="AJ324" s="300"/>
      <c r="AK324" s="300"/>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910">
        <v>25</v>
      </c>
      <c r="B325" s="910">
        <v>1</v>
      </c>
      <c r="C325" s="294"/>
      <c r="D325" s="294"/>
      <c r="E325" s="294"/>
      <c r="F325" s="294"/>
      <c r="G325" s="294"/>
      <c r="H325" s="294"/>
      <c r="I325" s="294"/>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299"/>
      <c r="AI325" s="300"/>
      <c r="AJ325" s="300"/>
      <c r="AK325" s="300"/>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910">
        <v>26</v>
      </c>
      <c r="B326" s="910">
        <v>1</v>
      </c>
      <c r="C326" s="294"/>
      <c r="D326" s="294"/>
      <c r="E326" s="294"/>
      <c r="F326" s="294"/>
      <c r="G326" s="294"/>
      <c r="H326" s="294"/>
      <c r="I326" s="294"/>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299"/>
      <c r="AI326" s="300"/>
      <c r="AJ326" s="300"/>
      <c r="AK326" s="300"/>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910">
        <v>27</v>
      </c>
      <c r="B327" s="910">
        <v>1</v>
      </c>
      <c r="C327" s="294"/>
      <c r="D327" s="294"/>
      <c r="E327" s="294"/>
      <c r="F327" s="294"/>
      <c r="G327" s="294"/>
      <c r="H327" s="294"/>
      <c r="I327" s="294"/>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299"/>
      <c r="AI327" s="300"/>
      <c r="AJ327" s="300"/>
      <c r="AK327" s="300"/>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910">
        <v>28</v>
      </c>
      <c r="B328" s="910">
        <v>1</v>
      </c>
      <c r="C328" s="294"/>
      <c r="D328" s="294"/>
      <c r="E328" s="294"/>
      <c r="F328" s="294"/>
      <c r="G328" s="294"/>
      <c r="H328" s="294"/>
      <c r="I328" s="294"/>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299"/>
      <c r="AI328" s="300"/>
      <c r="AJ328" s="300"/>
      <c r="AK328" s="300"/>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910">
        <v>29</v>
      </c>
      <c r="B329" s="910">
        <v>1</v>
      </c>
      <c r="C329" s="294"/>
      <c r="D329" s="294"/>
      <c r="E329" s="294"/>
      <c r="F329" s="294"/>
      <c r="G329" s="294"/>
      <c r="H329" s="294"/>
      <c r="I329" s="294"/>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299"/>
      <c r="AI329" s="300"/>
      <c r="AJ329" s="300"/>
      <c r="AK329" s="300"/>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910">
        <v>30</v>
      </c>
      <c r="B330" s="910">
        <v>1</v>
      </c>
      <c r="C330" s="294"/>
      <c r="D330" s="294"/>
      <c r="E330" s="294"/>
      <c r="F330" s="294"/>
      <c r="G330" s="294"/>
      <c r="H330" s="294"/>
      <c r="I330" s="294"/>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299"/>
      <c r="AI330" s="300"/>
      <c r="AJ330" s="300"/>
      <c r="AK330" s="300"/>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10"/>
      <c r="B333" s="910"/>
      <c r="C333" s="286" t="s">
        <v>85</v>
      </c>
      <c r="D333" s="286"/>
      <c r="E333" s="286"/>
      <c r="F333" s="286"/>
      <c r="G333" s="286"/>
      <c r="H333" s="286"/>
      <c r="I333" s="286"/>
      <c r="J333" s="293" t="s">
        <v>65</v>
      </c>
      <c r="K333" s="293"/>
      <c r="L333" s="293"/>
      <c r="M333" s="293"/>
      <c r="N333" s="293"/>
      <c r="O333" s="293"/>
      <c r="P333" s="286" t="s">
        <v>86</v>
      </c>
      <c r="Q333" s="286"/>
      <c r="R333" s="286"/>
      <c r="S333" s="286"/>
      <c r="T333" s="286"/>
      <c r="U333" s="286"/>
      <c r="V333" s="286"/>
      <c r="W333" s="286"/>
      <c r="X333" s="286"/>
      <c r="Y333" s="286" t="s">
        <v>87</v>
      </c>
      <c r="Z333" s="286"/>
      <c r="AA333" s="286"/>
      <c r="AB333" s="286"/>
      <c r="AC333" s="284" t="s">
        <v>215</v>
      </c>
      <c r="AD333" s="284"/>
      <c r="AE333" s="284"/>
      <c r="AF333" s="284"/>
      <c r="AG333" s="284"/>
      <c r="AH333" s="286" t="s">
        <v>64</v>
      </c>
      <c r="AI333" s="286"/>
      <c r="AJ333" s="286"/>
      <c r="AK333" s="286"/>
      <c r="AL333" s="286" t="s">
        <v>17</v>
      </c>
      <c r="AM333" s="286"/>
      <c r="AN333" s="286"/>
      <c r="AO333" s="297"/>
      <c r="AP333" s="288" t="s">
        <v>304</v>
      </c>
      <c r="AQ333" s="288"/>
      <c r="AR333" s="288"/>
      <c r="AS333" s="288"/>
      <c r="AT333" s="288"/>
      <c r="AU333" s="288"/>
      <c r="AV333" s="288"/>
      <c r="AW333" s="288"/>
      <c r="AX333" s="288"/>
      <c r="AY333">
        <f t="shared" ref="AY333:AY334" si="9">$AY$331</f>
        <v>0</v>
      </c>
    </row>
    <row r="334" spans="1:51" ht="24.75" customHeight="1" x14ac:dyDescent="0.15">
      <c r="A334" s="910">
        <v>1</v>
      </c>
      <c r="B334" s="910">
        <v>1</v>
      </c>
      <c r="C334" s="294"/>
      <c r="D334" s="294"/>
      <c r="E334" s="294"/>
      <c r="F334" s="294"/>
      <c r="G334" s="294"/>
      <c r="H334" s="294"/>
      <c r="I334" s="294"/>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99"/>
      <c r="AI334" s="300"/>
      <c r="AJ334" s="300"/>
      <c r="AK334" s="300"/>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910">
        <v>2</v>
      </c>
      <c r="B335" s="910">
        <v>1</v>
      </c>
      <c r="C335" s="294"/>
      <c r="D335" s="294"/>
      <c r="E335" s="294"/>
      <c r="F335" s="294"/>
      <c r="G335" s="294"/>
      <c r="H335" s="294"/>
      <c r="I335" s="294"/>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99"/>
      <c r="AI335" s="300"/>
      <c r="AJ335" s="300"/>
      <c r="AK335" s="300"/>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910">
        <v>3</v>
      </c>
      <c r="B336" s="910">
        <v>1</v>
      </c>
      <c r="C336" s="294"/>
      <c r="D336" s="294"/>
      <c r="E336" s="294"/>
      <c r="F336" s="294"/>
      <c r="G336" s="294"/>
      <c r="H336" s="294"/>
      <c r="I336" s="294"/>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99"/>
      <c r="AI336" s="300"/>
      <c r="AJ336" s="300"/>
      <c r="AK336" s="300"/>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910">
        <v>4</v>
      </c>
      <c r="B337" s="910">
        <v>1</v>
      </c>
      <c r="C337" s="294"/>
      <c r="D337" s="294"/>
      <c r="E337" s="294"/>
      <c r="F337" s="294"/>
      <c r="G337" s="294"/>
      <c r="H337" s="294"/>
      <c r="I337" s="294"/>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99"/>
      <c r="AI337" s="300"/>
      <c r="AJ337" s="300"/>
      <c r="AK337" s="300"/>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910">
        <v>5</v>
      </c>
      <c r="B338" s="910">
        <v>1</v>
      </c>
      <c r="C338" s="294"/>
      <c r="D338" s="294"/>
      <c r="E338" s="294"/>
      <c r="F338" s="294"/>
      <c r="G338" s="294"/>
      <c r="H338" s="294"/>
      <c r="I338" s="294"/>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99"/>
      <c r="AI338" s="300"/>
      <c r="AJ338" s="300"/>
      <c r="AK338" s="300"/>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910">
        <v>6</v>
      </c>
      <c r="B339" s="910">
        <v>1</v>
      </c>
      <c r="C339" s="294"/>
      <c r="D339" s="294"/>
      <c r="E339" s="294"/>
      <c r="F339" s="294"/>
      <c r="G339" s="294"/>
      <c r="H339" s="294"/>
      <c r="I339" s="294"/>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99"/>
      <c r="AI339" s="300"/>
      <c r="AJ339" s="300"/>
      <c r="AK339" s="300"/>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910">
        <v>7</v>
      </c>
      <c r="B340" s="910">
        <v>1</v>
      </c>
      <c r="C340" s="294"/>
      <c r="D340" s="294"/>
      <c r="E340" s="294"/>
      <c r="F340" s="294"/>
      <c r="G340" s="294"/>
      <c r="H340" s="294"/>
      <c r="I340" s="294"/>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99"/>
      <c r="AI340" s="300"/>
      <c r="AJ340" s="300"/>
      <c r="AK340" s="300"/>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910">
        <v>8</v>
      </c>
      <c r="B341" s="910">
        <v>1</v>
      </c>
      <c r="C341" s="294"/>
      <c r="D341" s="294"/>
      <c r="E341" s="294"/>
      <c r="F341" s="294"/>
      <c r="G341" s="294"/>
      <c r="H341" s="294"/>
      <c r="I341" s="294"/>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99"/>
      <c r="AI341" s="300"/>
      <c r="AJ341" s="300"/>
      <c r="AK341" s="300"/>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910">
        <v>9</v>
      </c>
      <c r="B342" s="910">
        <v>1</v>
      </c>
      <c r="C342" s="294"/>
      <c r="D342" s="294"/>
      <c r="E342" s="294"/>
      <c r="F342" s="294"/>
      <c r="G342" s="294"/>
      <c r="H342" s="294"/>
      <c r="I342" s="294"/>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99"/>
      <c r="AI342" s="300"/>
      <c r="AJ342" s="300"/>
      <c r="AK342" s="300"/>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910">
        <v>10</v>
      </c>
      <c r="B343" s="910">
        <v>1</v>
      </c>
      <c r="C343" s="294"/>
      <c r="D343" s="294"/>
      <c r="E343" s="294"/>
      <c r="F343" s="294"/>
      <c r="G343" s="294"/>
      <c r="H343" s="294"/>
      <c r="I343" s="294"/>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99"/>
      <c r="AI343" s="300"/>
      <c r="AJ343" s="300"/>
      <c r="AK343" s="300"/>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910">
        <v>11</v>
      </c>
      <c r="B344" s="910">
        <v>1</v>
      </c>
      <c r="C344" s="294"/>
      <c r="D344" s="294"/>
      <c r="E344" s="294"/>
      <c r="F344" s="294"/>
      <c r="G344" s="294"/>
      <c r="H344" s="294"/>
      <c r="I344" s="294"/>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99"/>
      <c r="AI344" s="300"/>
      <c r="AJ344" s="300"/>
      <c r="AK344" s="300"/>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910">
        <v>12</v>
      </c>
      <c r="B345" s="910">
        <v>1</v>
      </c>
      <c r="C345" s="294"/>
      <c r="D345" s="294"/>
      <c r="E345" s="294"/>
      <c r="F345" s="294"/>
      <c r="G345" s="294"/>
      <c r="H345" s="294"/>
      <c r="I345" s="294"/>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99"/>
      <c r="AI345" s="300"/>
      <c r="AJ345" s="300"/>
      <c r="AK345" s="300"/>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910">
        <v>13</v>
      </c>
      <c r="B346" s="910">
        <v>1</v>
      </c>
      <c r="C346" s="294"/>
      <c r="D346" s="294"/>
      <c r="E346" s="294"/>
      <c r="F346" s="294"/>
      <c r="G346" s="294"/>
      <c r="H346" s="294"/>
      <c r="I346" s="294"/>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99"/>
      <c r="AI346" s="300"/>
      <c r="AJ346" s="300"/>
      <c r="AK346" s="300"/>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910">
        <v>14</v>
      </c>
      <c r="B347" s="910">
        <v>1</v>
      </c>
      <c r="C347" s="294"/>
      <c r="D347" s="294"/>
      <c r="E347" s="294"/>
      <c r="F347" s="294"/>
      <c r="G347" s="294"/>
      <c r="H347" s="294"/>
      <c r="I347" s="294"/>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99"/>
      <c r="AI347" s="300"/>
      <c r="AJ347" s="300"/>
      <c r="AK347" s="300"/>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910">
        <v>15</v>
      </c>
      <c r="B348" s="910">
        <v>1</v>
      </c>
      <c r="C348" s="294"/>
      <c r="D348" s="294"/>
      <c r="E348" s="294"/>
      <c r="F348" s="294"/>
      <c r="G348" s="294"/>
      <c r="H348" s="294"/>
      <c r="I348" s="294"/>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99"/>
      <c r="AI348" s="300"/>
      <c r="AJ348" s="300"/>
      <c r="AK348" s="300"/>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910">
        <v>16</v>
      </c>
      <c r="B349" s="910">
        <v>1</v>
      </c>
      <c r="C349" s="294"/>
      <c r="D349" s="294"/>
      <c r="E349" s="294"/>
      <c r="F349" s="294"/>
      <c r="G349" s="294"/>
      <c r="H349" s="294"/>
      <c r="I349" s="294"/>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99"/>
      <c r="AI349" s="300"/>
      <c r="AJ349" s="300"/>
      <c r="AK349" s="300"/>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910">
        <v>17</v>
      </c>
      <c r="B350" s="910">
        <v>1</v>
      </c>
      <c r="C350" s="294"/>
      <c r="D350" s="294"/>
      <c r="E350" s="294"/>
      <c r="F350" s="294"/>
      <c r="G350" s="294"/>
      <c r="H350" s="294"/>
      <c r="I350" s="294"/>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99"/>
      <c r="AI350" s="300"/>
      <c r="AJ350" s="300"/>
      <c r="AK350" s="300"/>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910">
        <v>18</v>
      </c>
      <c r="B351" s="910">
        <v>1</v>
      </c>
      <c r="C351" s="294"/>
      <c r="D351" s="294"/>
      <c r="E351" s="294"/>
      <c r="F351" s="294"/>
      <c r="G351" s="294"/>
      <c r="H351" s="294"/>
      <c r="I351" s="294"/>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299"/>
      <c r="AI351" s="300"/>
      <c r="AJ351" s="300"/>
      <c r="AK351" s="300"/>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910">
        <v>19</v>
      </c>
      <c r="B352" s="910">
        <v>1</v>
      </c>
      <c r="C352" s="294"/>
      <c r="D352" s="294"/>
      <c r="E352" s="294"/>
      <c r="F352" s="294"/>
      <c r="G352" s="294"/>
      <c r="H352" s="294"/>
      <c r="I352" s="294"/>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299"/>
      <c r="AI352" s="300"/>
      <c r="AJ352" s="300"/>
      <c r="AK352" s="300"/>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910">
        <v>20</v>
      </c>
      <c r="B353" s="910">
        <v>1</v>
      </c>
      <c r="C353" s="294"/>
      <c r="D353" s="294"/>
      <c r="E353" s="294"/>
      <c r="F353" s="294"/>
      <c r="G353" s="294"/>
      <c r="H353" s="294"/>
      <c r="I353" s="294"/>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299"/>
      <c r="AI353" s="300"/>
      <c r="AJ353" s="300"/>
      <c r="AK353" s="300"/>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910">
        <v>21</v>
      </c>
      <c r="B354" s="910">
        <v>1</v>
      </c>
      <c r="C354" s="294"/>
      <c r="D354" s="294"/>
      <c r="E354" s="294"/>
      <c r="F354" s="294"/>
      <c r="G354" s="294"/>
      <c r="H354" s="294"/>
      <c r="I354" s="294"/>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299"/>
      <c r="AI354" s="300"/>
      <c r="AJ354" s="300"/>
      <c r="AK354" s="300"/>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910">
        <v>22</v>
      </c>
      <c r="B355" s="910">
        <v>1</v>
      </c>
      <c r="C355" s="294"/>
      <c r="D355" s="294"/>
      <c r="E355" s="294"/>
      <c r="F355" s="294"/>
      <c r="G355" s="294"/>
      <c r="H355" s="294"/>
      <c r="I355" s="294"/>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99"/>
      <c r="AI355" s="300"/>
      <c r="AJ355" s="300"/>
      <c r="AK355" s="300"/>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910">
        <v>23</v>
      </c>
      <c r="B356" s="910">
        <v>1</v>
      </c>
      <c r="C356" s="294"/>
      <c r="D356" s="294"/>
      <c r="E356" s="294"/>
      <c r="F356" s="294"/>
      <c r="G356" s="294"/>
      <c r="H356" s="294"/>
      <c r="I356" s="294"/>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99"/>
      <c r="AI356" s="300"/>
      <c r="AJ356" s="300"/>
      <c r="AK356" s="300"/>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910">
        <v>24</v>
      </c>
      <c r="B357" s="910">
        <v>1</v>
      </c>
      <c r="C357" s="294"/>
      <c r="D357" s="294"/>
      <c r="E357" s="294"/>
      <c r="F357" s="294"/>
      <c r="G357" s="294"/>
      <c r="H357" s="294"/>
      <c r="I357" s="294"/>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99"/>
      <c r="AI357" s="300"/>
      <c r="AJ357" s="300"/>
      <c r="AK357" s="300"/>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910">
        <v>25</v>
      </c>
      <c r="B358" s="910">
        <v>1</v>
      </c>
      <c r="C358" s="294"/>
      <c r="D358" s="294"/>
      <c r="E358" s="294"/>
      <c r="F358" s="294"/>
      <c r="G358" s="294"/>
      <c r="H358" s="294"/>
      <c r="I358" s="294"/>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99"/>
      <c r="AI358" s="300"/>
      <c r="AJ358" s="300"/>
      <c r="AK358" s="300"/>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910">
        <v>26</v>
      </c>
      <c r="B359" s="910">
        <v>1</v>
      </c>
      <c r="C359" s="294"/>
      <c r="D359" s="294"/>
      <c r="E359" s="294"/>
      <c r="F359" s="294"/>
      <c r="G359" s="294"/>
      <c r="H359" s="294"/>
      <c r="I359" s="294"/>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99"/>
      <c r="AI359" s="300"/>
      <c r="AJ359" s="300"/>
      <c r="AK359" s="300"/>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910">
        <v>27</v>
      </c>
      <c r="B360" s="910">
        <v>1</v>
      </c>
      <c r="C360" s="294"/>
      <c r="D360" s="294"/>
      <c r="E360" s="294"/>
      <c r="F360" s="294"/>
      <c r="G360" s="294"/>
      <c r="H360" s="294"/>
      <c r="I360" s="294"/>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99"/>
      <c r="AI360" s="300"/>
      <c r="AJ360" s="300"/>
      <c r="AK360" s="300"/>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910">
        <v>28</v>
      </c>
      <c r="B361" s="910">
        <v>1</v>
      </c>
      <c r="C361" s="294"/>
      <c r="D361" s="294"/>
      <c r="E361" s="294"/>
      <c r="F361" s="294"/>
      <c r="G361" s="294"/>
      <c r="H361" s="294"/>
      <c r="I361" s="294"/>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99"/>
      <c r="AI361" s="300"/>
      <c r="AJ361" s="300"/>
      <c r="AK361" s="300"/>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910">
        <v>29</v>
      </c>
      <c r="B362" s="910">
        <v>1</v>
      </c>
      <c r="C362" s="294"/>
      <c r="D362" s="294"/>
      <c r="E362" s="294"/>
      <c r="F362" s="294"/>
      <c r="G362" s="294"/>
      <c r="H362" s="294"/>
      <c r="I362" s="294"/>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99"/>
      <c r="AI362" s="300"/>
      <c r="AJ362" s="300"/>
      <c r="AK362" s="300"/>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910">
        <v>30</v>
      </c>
      <c r="B363" s="910">
        <v>1</v>
      </c>
      <c r="C363" s="294"/>
      <c r="D363" s="294"/>
      <c r="E363" s="294"/>
      <c r="F363" s="294"/>
      <c r="G363" s="294"/>
      <c r="H363" s="294"/>
      <c r="I363" s="294"/>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99"/>
      <c r="AI363" s="300"/>
      <c r="AJ363" s="300"/>
      <c r="AK363" s="300"/>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10"/>
      <c r="B366" s="910"/>
      <c r="C366" s="286" t="s">
        <v>85</v>
      </c>
      <c r="D366" s="286"/>
      <c r="E366" s="286"/>
      <c r="F366" s="286"/>
      <c r="G366" s="286"/>
      <c r="H366" s="286"/>
      <c r="I366" s="286"/>
      <c r="J366" s="293" t="s">
        <v>65</v>
      </c>
      <c r="K366" s="293"/>
      <c r="L366" s="293"/>
      <c r="M366" s="293"/>
      <c r="N366" s="293"/>
      <c r="O366" s="293"/>
      <c r="P366" s="286" t="s">
        <v>86</v>
      </c>
      <c r="Q366" s="286"/>
      <c r="R366" s="286"/>
      <c r="S366" s="286"/>
      <c r="T366" s="286"/>
      <c r="U366" s="286"/>
      <c r="V366" s="286"/>
      <c r="W366" s="286"/>
      <c r="X366" s="286"/>
      <c r="Y366" s="286" t="s">
        <v>87</v>
      </c>
      <c r="Z366" s="286"/>
      <c r="AA366" s="286"/>
      <c r="AB366" s="286"/>
      <c r="AC366" s="284" t="s">
        <v>215</v>
      </c>
      <c r="AD366" s="284"/>
      <c r="AE366" s="284"/>
      <c r="AF366" s="284"/>
      <c r="AG366" s="284"/>
      <c r="AH366" s="286" t="s">
        <v>64</v>
      </c>
      <c r="AI366" s="286"/>
      <c r="AJ366" s="286"/>
      <c r="AK366" s="286"/>
      <c r="AL366" s="286" t="s">
        <v>17</v>
      </c>
      <c r="AM366" s="286"/>
      <c r="AN366" s="286"/>
      <c r="AO366" s="297"/>
      <c r="AP366" s="288" t="s">
        <v>304</v>
      </c>
      <c r="AQ366" s="288"/>
      <c r="AR366" s="288"/>
      <c r="AS366" s="288"/>
      <c r="AT366" s="288"/>
      <c r="AU366" s="288"/>
      <c r="AV366" s="288"/>
      <c r="AW366" s="288"/>
      <c r="AX366" s="288"/>
      <c r="AY366">
        <f t="shared" ref="AY366:AY367" si="10">$AY$364</f>
        <v>0</v>
      </c>
    </row>
    <row r="367" spans="1:51" ht="24.75" customHeight="1" x14ac:dyDescent="0.15">
      <c r="A367" s="910">
        <v>1</v>
      </c>
      <c r="B367" s="910">
        <v>1</v>
      </c>
      <c r="C367" s="294"/>
      <c r="D367" s="294"/>
      <c r="E367" s="294"/>
      <c r="F367" s="294"/>
      <c r="G367" s="294"/>
      <c r="H367" s="294"/>
      <c r="I367" s="294"/>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99"/>
      <c r="AI367" s="300"/>
      <c r="AJ367" s="300"/>
      <c r="AK367" s="300"/>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910">
        <v>2</v>
      </c>
      <c r="B368" s="910">
        <v>1</v>
      </c>
      <c r="C368" s="294"/>
      <c r="D368" s="294"/>
      <c r="E368" s="294"/>
      <c r="F368" s="294"/>
      <c r="G368" s="294"/>
      <c r="H368" s="294"/>
      <c r="I368" s="294"/>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99"/>
      <c r="AI368" s="300"/>
      <c r="AJ368" s="300"/>
      <c r="AK368" s="300"/>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910">
        <v>3</v>
      </c>
      <c r="B369" s="910">
        <v>1</v>
      </c>
      <c r="C369" s="294"/>
      <c r="D369" s="294"/>
      <c r="E369" s="294"/>
      <c r="F369" s="294"/>
      <c r="G369" s="294"/>
      <c r="H369" s="294"/>
      <c r="I369" s="294"/>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99"/>
      <c r="AI369" s="300"/>
      <c r="AJ369" s="300"/>
      <c r="AK369" s="300"/>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910">
        <v>4</v>
      </c>
      <c r="B370" s="910">
        <v>1</v>
      </c>
      <c r="C370" s="294"/>
      <c r="D370" s="294"/>
      <c r="E370" s="294"/>
      <c r="F370" s="294"/>
      <c r="G370" s="294"/>
      <c r="H370" s="294"/>
      <c r="I370" s="294"/>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99"/>
      <c r="AI370" s="300"/>
      <c r="AJ370" s="300"/>
      <c r="AK370" s="300"/>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910">
        <v>5</v>
      </c>
      <c r="B371" s="910">
        <v>1</v>
      </c>
      <c r="C371" s="294"/>
      <c r="D371" s="294"/>
      <c r="E371" s="294"/>
      <c r="F371" s="294"/>
      <c r="G371" s="294"/>
      <c r="H371" s="294"/>
      <c r="I371" s="294"/>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99"/>
      <c r="AI371" s="300"/>
      <c r="AJ371" s="300"/>
      <c r="AK371" s="300"/>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910">
        <v>6</v>
      </c>
      <c r="B372" s="910">
        <v>1</v>
      </c>
      <c r="C372" s="294"/>
      <c r="D372" s="294"/>
      <c r="E372" s="294"/>
      <c r="F372" s="294"/>
      <c r="G372" s="294"/>
      <c r="H372" s="294"/>
      <c r="I372" s="294"/>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99"/>
      <c r="AI372" s="300"/>
      <c r="AJ372" s="300"/>
      <c r="AK372" s="300"/>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910">
        <v>7</v>
      </c>
      <c r="B373" s="910">
        <v>1</v>
      </c>
      <c r="C373" s="294"/>
      <c r="D373" s="294"/>
      <c r="E373" s="294"/>
      <c r="F373" s="294"/>
      <c r="G373" s="294"/>
      <c r="H373" s="294"/>
      <c r="I373" s="294"/>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99"/>
      <c r="AI373" s="300"/>
      <c r="AJ373" s="300"/>
      <c r="AK373" s="300"/>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910">
        <v>8</v>
      </c>
      <c r="B374" s="910">
        <v>1</v>
      </c>
      <c r="C374" s="294"/>
      <c r="D374" s="294"/>
      <c r="E374" s="294"/>
      <c r="F374" s="294"/>
      <c r="G374" s="294"/>
      <c r="H374" s="294"/>
      <c r="I374" s="294"/>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99"/>
      <c r="AI374" s="300"/>
      <c r="AJ374" s="300"/>
      <c r="AK374" s="300"/>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910">
        <v>9</v>
      </c>
      <c r="B375" s="910">
        <v>1</v>
      </c>
      <c r="C375" s="294"/>
      <c r="D375" s="294"/>
      <c r="E375" s="294"/>
      <c r="F375" s="294"/>
      <c r="G375" s="294"/>
      <c r="H375" s="294"/>
      <c r="I375" s="294"/>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99"/>
      <c r="AI375" s="300"/>
      <c r="AJ375" s="300"/>
      <c r="AK375" s="300"/>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910">
        <v>10</v>
      </c>
      <c r="B376" s="910">
        <v>1</v>
      </c>
      <c r="C376" s="294"/>
      <c r="D376" s="294"/>
      <c r="E376" s="294"/>
      <c r="F376" s="294"/>
      <c r="G376" s="294"/>
      <c r="H376" s="294"/>
      <c r="I376" s="294"/>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99"/>
      <c r="AI376" s="300"/>
      <c r="AJ376" s="300"/>
      <c r="AK376" s="300"/>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910">
        <v>11</v>
      </c>
      <c r="B377" s="910">
        <v>1</v>
      </c>
      <c r="C377" s="294"/>
      <c r="D377" s="294"/>
      <c r="E377" s="294"/>
      <c r="F377" s="294"/>
      <c r="G377" s="294"/>
      <c r="H377" s="294"/>
      <c r="I377" s="294"/>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99"/>
      <c r="AI377" s="300"/>
      <c r="AJ377" s="300"/>
      <c r="AK377" s="300"/>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910">
        <v>12</v>
      </c>
      <c r="B378" s="910">
        <v>1</v>
      </c>
      <c r="C378" s="294"/>
      <c r="D378" s="294"/>
      <c r="E378" s="294"/>
      <c r="F378" s="294"/>
      <c r="G378" s="294"/>
      <c r="H378" s="294"/>
      <c r="I378" s="294"/>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99"/>
      <c r="AI378" s="300"/>
      <c r="AJ378" s="300"/>
      <c r="AK378" s="300"/>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910">
        <v>13</v>
      </c>
      <c r="B379" s="910">
        <v>1</v>
      </c>
      <c r="C379" s="294"/>
      <c r="D379" s="294"/>
      <c r="E379" s="294"/>
      <c r="F379" s="294"/>
      <c r="G379" s="294"/>
      <c r="H379" s="294"/>
      <c r="I379" s="294"/>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99"/>
      <c r="AI379" s="300"/>
      <c r="AJ379" s="300"/>
      <c r="AK379" s="300"/>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910">
        <v>14</v>
      </c>
      <c r="B380" s="910">
        <v>1</v>
      </c>
      <c r="C380" s="294"/>
      <c r="D380" s="294"/>
      <c r="E380" s="294"/>
      <c r="F380" s="294"/>
      <c r="G380" s="294"/>
      <c r="H380" s="294"/>
      <c r="I380" s="294"/>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99"/>
      <c r="AI380" s="300"/>
      <c r="AJ380" s="300"/>
      <c r="AK380" s="300"/>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910">
        <v>15</v>
      </c>
      <c r="B381" s="910">
        <v>1</v>
      </c>
      <c r="C381" s="294"/>
      <c r="D381" s="294"/>
      <c r="E381" s="294"/>
      <c r="F381" s="294"/>
      <c r="G381" s="294"/>
      <c r="H381" s="294"/>
      <c r="I381" s="294"/>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99"/>
      <c r="AI381" s="300"/>
      <c r="AJ381" s="300"/>
      <c r="AK381" s="300"/>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910">
        <v>16</v>
      </c>
      <c r="B382" s="910">
        <v>1</v>
      </c>
      <c r="C382" s="294"/>
      <c r="D382" s="294"/>
      <c r="E382" s="294"/>
      <c r="F382" s="294"/>
      <c r="G382" s="294"/>
      <c r="H382" s="294"/>
      <c r="I382" s="294"/>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99"/>
      <c r="AI382" s="300"/>
      <c r="AJ382" s="300"/>
      <c r="AK382" s="300"/>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910">
        <v>17</v>
      </c>
      <c r="B383" s="910">
        <v>1</v>
      </c>
      <c r="C383" s="294"/>
      <c r="D383" s="294"/>
      <c r="E383" s="294"/>
      <c r="F383" s="294"/>
      <c r="G383" s="294"/>
      <c r="H383" s="294"/>
      <c r="I383" s="294"/>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99"/>
      <c r="AI383" s="300"/>
      <c r="AJ383" s="300"/>
      <c r="AK383" s="300"/>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910">
        <v>18</v>
      </c>
      <c r="B384" s="910">
        <v>1</v>
      </c>
      <c r="C384" s="294"/>
      <c r="D384" s="294"/>
      <c r="E384" s="294"/>
      <c r="F384" s="294"/>
      <c r="G384" s="294"/>
      <c r="H384" s="294"/>
      <c r="I384" s="294"/>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299"/>
      <c r="AI384" s="300"/>
      <c r="AJ384" s="300"/>
      <c r="AK384" s="300"/>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910">
        <v>19</v>
      </c>
      <c r="B385" s="910">
        <v>1</v>
      </c>
      <c r="C385" s="294"/>
      <c r="D385" s="294"/>
      <c r="E385" s="294"/>
      <c r="F385" s="294"/>
      <c r="G385" s="294"/>
      <c r="H385" s="294"/>
      <c r="I385" s="294"/>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299"/>
      <c r="AI385" s="300"/>
      <c r="AJ385" s="300"/>
      <c r="AK385" s="300"/>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910">
        <v>20</v>
      </c>
      <c r="B386" s="910">
        <v>1</v>
      </c>
      <c r="C386" s="294"/>
      <c r="D386" s="294"/>
      <c r="E386" s="294"/>
      <c r="F386" s="294"/>
      <c r="G386" s="294"/>
      <c r="H386" s="294"/>
      <c r="I386" s="294"/>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299"/>
      <c r="AI386" s="300"/>
      <c r="AJ386" s="300"/>
      <c r="AK386" s="300"/>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910">
        <v>21</v>
      </c>
      <c r="B387" s="910">
        <v>1</v>
      </c>
      <c r="C387" s="294"/>
      <c r="D387" s="294"/>
      <c r="E387" s="294"/>
      <c r="F387" s="294"/>
      <c r="G387" s="294"/>
      <c r="H387" s="294"/>
      <c r="I387" s="294"/>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99"/>
      <c r="AI387" s="300"/>
      <c r="AJ387" s="300"/>
      <c r="AK387" s="300"/>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910">
        <v>22</v>
      </c>
      <c r="B388" s="910">
        <v>1</v>
      </c>
      <c r="C388" s="294"/>
      <c r="D388" s="294"/>
      <c r="E388" s="294"/>
      <c r="F388" s="294"/>
      <c r="G388" s="294"/>
      <c r="H388" s="294"/>
      <c r="I388" s="294"/>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99"/>
      <c r="AI388" s="300"/>
      <c r="AJ388" s="300"/>
      <c r="AK388" s="300"/>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910">
        <v>23</v>
      </c>
      <c r="B389" s="910">
        <v>1</v>
      </c>
      <c r="C389" s="294"/>
      <c r="D389" s="294"/>
      <c r="E389" s="294"/>
      <c r="F389" s="294"/>
      <c r="G389" s="294"/>
      <c r="H389" s="294"/>
      <c r="I389" s="294"/>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99"/>
      <c r="AI389" s="300"/>
      <c r="AJ389" s="300"/>
      <c r="AK389" s="300"/>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910">
        <v>24</v>
      </c>
      <c r="B390" s="910">
        <v>1</v>
      </c>
      <c r="C390" s="294"/>
      <c r="D390" s="294"/>
      <c r="E390" s="294"/>
      <c r="F390" s="294"/>
      <c r="G390" s="294"/>
      <c r="H390" s="294"/>
      <c r="I390" s="294"/>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99"/>
      <c r="AI390" s="300"/>
      <c r="AJ390" s="300"/>
      <c r="AK390" s="300"/>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910">
        <v>25</v>
      </c>
      <c r="B391" s="910">
        <v>1</v>
      </c>
      <c r="C391" s="294"/>
      <c r="D391" s="294"/>
      <c r="E391" s="294"/>
      <c r="F391" s="294"/>
      <c r="G391" s="294"/>
      <c r="H391" s="294"/>
      <c r="I391" s="294"/>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99"/>
      <c r="AI391" s="300"/>
      <c r="AJ391" s="300"/>
      <c r="AK391" s="300"/>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910">
        <v>26</v>
      </c>
      <c r="B392" s="910">
        <v>1</v>
      </c>
      <c r="C392" s="294"/>
      <c r="D392" s="294"/>
      <c r="E392" s="294"/>
      <c r="F392" s="294"/>
      <c r="G392" s="294"/>
      <c r="H392" s="294"/>
      <c r="I392" s="294"/>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99"/>
      <c r="AI392" s="300"/>
      <c r="AJ392" s="300"/>
      <c r="AK392" s="300"/>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910">
        <v>27</v>
      </c>
      <c r="B393" s="910">
        <v>1</v>
      </c>
      <c r="C393" s="294"/>
      <c r="D393" s="294"/>
      <c r="E393" s="294"/>
      <c r="F393" s="294"/>
      <c r="G393" s="294"/>
      <c r="H393" s="294"/>
      <c r="I393" s="294"/>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99"/>
      <c r="AI393" s="300"/>
      <c r="AJ393" s="300"/>
      <c r="AK393" s="300"/>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910">
        <v>28</v>
      </c>
      <c r="B394" s="910">
        <v>1</v>
      </c>
      <c r="C394" s="294"/>
      <c r="D394" s="294"/>
      <c r="E394" s="294"/>
      <c r="F394" s="294"/>
      <c r="G394" s="294"/>
      <c r="H394" s="294"/>
      <c r="I394" s="294"/>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99"/>
      <c r="AI394" s="300"/>
      <c r="AJ394" s="300"/>
      <c r="AK394" s="300"/>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910">
        <v>29</v>
      </c>
      <c r="B395" s="910">
        <v>1</v>
      </c>
      <c r="C395" s="294"/>
      <c r="D395" s="294"/>
      <c r="E395" s="294"/>
      <c r="F395" s="294"/>
      <c r="G395" s="294"/>
      <c r="H395" s="294"/>
      <c r="I395" s="294"/>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99"/>
      <c r="AI395" s="300"/>
      <c r="AJ395" s="300"/>
      <c r="AK395" s="300"/>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910">
        <v>30</v>
      </c>
      <c r="B396" s="910">
        <v>1</v>
      </c>
      <c r="C396" s="294"/>
      <c r="D396" s="294"/>
      <c r="E396" s="294"/>
      <c r="F396" s="294"/>
      <c r="G396" s="294"/>
      <c r="H396" s="294"/>
      <c r="I396" s="294"/>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99"/>
      <c r="AI396" s="300"/>
      <c r="AJ396" s="300"/>
      <c r="AK396" s="300"/>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10"/>
      <c r="B399" s="910"/>
      <c r="C399" s="286" t="s">
        <v>85</v>
      </c>
      <c r="D399" s="286"/>
      <c r="E399" s="286"/>
      <c r="F399" s="286"/>
      <c r="G399" s="286"/>
      <c r="H399" s="286"/>
      <c r="I399" s="286"/>
      <c r="J399" s="293" t="s">
        <v>65</v>
      </c>
      <c r="K399" s="293"/>
      <c r="L399" s="293"/>
      <c r="M399" s="293"/>
      <c r="N399" s="293"/>
      <c r="O399" s="293"/>
      <c r="P399" s="286" t="s">
        <v>86</v>
      </c>
      <c r="Q399" s="286"/>
      <c r="R399" s="286"/>
      <c r="S399" s="286"/>
      <c r="T399" s="286"/>
      <c r="U399" s="286"/>
      <c r="V399" s="286"/>
      <c r="W399" s="286"/>
      <c r="X399" s="286"/>
      <c r="Y399" s="286" t="s">
        <v>87</v>
      </c>
      <c r="Z399" s="286"/>
      <c r="AA399" s="286"/>
      <c r="AB399" s="286"/>
      <c r="AC399" s="284" t="s">
        <v>215</v>
      </c>
      <c r="AD399" s="284"/>
      <c r="AE399" s="284"/>
      <c r="AF399" s="284"/>
      <c r="AG399" s="284"/>
      <c r="AH399" s="286" t="s">
        <v>64</v>
      </c>
      <c r="AI399" s="286"/>
      <c r="AJ399" s="286"/>
      <c r="AK399" s="286"/>
      <c r="AL399" s="286" t="s">
        <v>17</v>
      </c>
      <c r="AM399" s="286"/>
      <c r="AN399" s="286"/>
      <c r="AO399" s="297"/>
      <c r="AP399" s="288" t="s">
        <v>304</v>
      </c>
      <c r="AQ399" s="288"/>
      <c r="AR399" s="288"/>
      <c r="AS399" s="288"/>
      <c r="AT399" s="288"/>
      <c r="AU399" s="288"/>
      <c r="AV399" s="288"/>
      <c r="AW399" s="288"/>
      <c r="AX399" s="288"/>
      <c r="AY399">
        <f t="shared" ref="AY399:AY400" si="11">$AY$397</f>
        <v>0</v>
      </c>
    </row>
    <row r="400" spans="1:51" ht="24.75" customHeight="1" x14ac:dyDescent="0.15">
      <c r="A400" s="910">
        <v>1</v>
      </c>
      <c r="B400" s="910">
        <v>1</v>
      </c>
      <c r="C400" s="294"/>
      <c r="D400" s="294"/>
      <c r="E400" s="294"/>
      <c r="F400" s="294"/>
      <c r="G400" s="294"/>
      <c r="H400" s="294"/>
      <c r="I400" s="294"/>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99"/>
      <c r="AI400" s="300"/>
      <c r="AJ400" s="300"/>
      <c r="AK400" s="300"/>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910">
        <v>2</v>
      </c>
      <c r="B401" s="910">
        <v>1</v>
      </c>
      <c r="C401" s="294"/>
      <c r="D401" s="294"/>
      <c r="E401" s="294"/>
      <c r="F401" s="294"/>
      <c r="G401" s="294"/>
      <c r="H401" s="294"/>
      <c r="I401" s="294"/>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99"/>
      <c r="AI401" s="300"/>
      <c r="AJ401" s="300"/>
      <c r="AK401" s="300"/>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910">
        <v>3</v>
      </c>
      <c r="B402" s="910">
        <v>1</v>
      </c>
      <c r="C402" s="294"/>
      <c r="D402" s="294"/>
      <c r="E402" s="294"/>
      <c r="F402" s="294"/>
      <c r="G402" s="294"/>
      <c r="H402" s="294"/>
      <c r="I402" s="294"/>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99"/>
      <c r="AI402" s="300"/>
      <c r="AJ402" s="300"/>
      <c r="AK402" s="300"/>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910">
        <v>4</v>
      </c>
      <c r="B403" s="910">
        <v>1</v>
      </c>
      <c r="C403" s="294"/>
      <c r="D403" s="294"/>
      <c r="E403" s="294"/>
      <c r="F403" s="294"/>
      <c r="G403" s="294"/>
      <c r="H403" s="294"/>
      <c r="I403" s="294"/>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99"/>
      <c r="AI403" s="300"/>
      <c r="AJ403" s="300"/>
      <c r="AK403" s="300"/>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910">
        <v>5</v>
      </c>
      <c r="B404" s="910">
        <v>1</v>
      </c>
      <c r="C404" s="294"/>
      <c r="D404" s="294"/>
      <c r="E404" s="294"/>
      <c r="F404" s="294"/>
      <c r="G404" s="294"/>
      <c r="H404" s="294"/>
      <c r="I404" s="294"/>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99"/>
      <c r="AI404" s="300"/>
      <c r="AJ404" s="300"/>
      <c r="AK404" s="300"/>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910">
        <v>6</v>
      </c>
      <c r="B405" s="910">
        <v>1</v>
      </c>
      <c r="C405" s="294"/>
      <c r="D405" s="294"/>
      <c r="E405" s="294"/>
      <c r="F405" s="294"/>
      <c r="G405" s="294"/>
      <c r="H405" s="294"/>
      <c r="I405" s="294"/>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99"/>
      <c r="AI405" s="300"/>
      <c r="AJ405" s="300"/>
      <c r="AK405" s="300"/>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910">
        <v>7</v>
      </c>
      <c r="B406" s="910">
        <v>1</v>
      </c>
      <c r="C406" s="294"/>
      <c r="D406" s="294"/>
      <c r="E406" s="294"/>
      <c r="F406" s="294"/>
      <c r="G406" s="294"/>
      <c r="H406" s="294"/>
      <c r="I406" s="294"/>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99"/>
      <c r="AI406" s="300"/>
      <c r="AJ406" s="300"/>
      <c r="AK406" s="300"/>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910">
        <v>8</v>
      </c>
      <c r="B407" s="910">
        <v>1</v>
      </c>
      <c r="C407" s="294"/>
      <c r="D407" s="294"/>
      <c r="E407" s="294"/>
      <c r="F407" s="294"/>
      <c r="G407" s="294"/>
      <c r="H407" s="294"/>
      <c r="I407" s="294"/>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99"/>
      <c r="AI407" s="300"/>
      <c r="AJ407" s="300"/>
      <c r="AK407" s="300"/>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910">
        <v>9</v>
      </c>
      <c r="B408" s="910">
        <v>1</v>
      </c>
      <c r="C408" s="294"/>
      <c r="D408" s="294"/>
      <c r="E408" s="294"/>
      <c r="F408" s="294"/>
      <c r="G408" s="294"/>
      <c r="H408" s="294"/>
      <c r="I408" s="294"/>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99"/>
      <c r="AI408" s="300"/>
      <c r="AJ408" s="300"/>
      <c r="AK408" s="300"/>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910">
        <v>10</v>
      </c>
      <c r="B409" s="910">
        <v>1</v>
      </c>
      <c r="C409" s="294"/>
      <c r="D409" s="294"/>
      <c r="E409" s="294"/>
      <c r="F409" s="294"/>
      <c r="G409" s="294"/>
      <c r="H409" s="294"/>
      <c r="I409" s="294"/>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99"/>
      <c r="AI409" s="300"/>
      <c r="AJ409" s="300"/>
      <c r="AK409" s="300"/>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910">
        <v>11</v>
      </c>
      <c r="B410" s="910">
        <v>1</v>
      </c>
      <c r="C410" s="294"/>
      <c r="D410" s="294"/>
      <c r="E410" s="294"/>
      <c r="F410" s="294"/>
      <c r="G410" s="294"/>
      <c r="H410" s="294"/>
      <c r="I410" s="294"/>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99"/>
      <c r="AI410" s="300"/>
      <c r="AJ410" s="300"/>
      <c r="AK410" s="300"/>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910">
        <v>12</v>
      </c>
      <c r="B411" s="910">
        <v>1</v>
      </c>
      <c r="C411" s="294"/>
      <c r="D411" s="294"/>
      <c r="E411" s="294"/>
      <c r="F411" s="294"/>
      <c r="G411" s="294"/>
      <c r="H411" s="294"/>
      <c r="I411" s="294"/>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99"/>
      <c r="AI411" s="300"/>
      <c r="AJ411" s="300"/>
      <c r="AK411" s="300"/>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910">
        <v>13</v>
      </c>
      <c r="B412" s="910">
        <v>1</v>
      </c>
      <c r="C412" s="294"/>
      <c r="D412" s="294"/>
      <c r="E412" s="294"/>
      <c r="F412" s="294"/>
      <c r="G412" s="294"/>
      <c r="H412" s="294"/>
      <c r="I412" s="294"/>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99"/>
      <c r="AI412" s="300"/>
      <c r="AJ412" s="300"/>
      <c r="AK412" s="300"/>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910">
        <v>14</v>
      </c>
      <c r="B413" s="910">
        <v>1</v>
      </c>
      <c r="C413" s="294"/>
      <c r="D413" s="294"/>
      <c r="E413" s="294"/>
      <c r="F413" s="294"/>
      <c r="G413" s="294"/>
      <c r="H413" s="294"/>
      <c r="I413" s="294"/>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99"/>
      <c r="AI413" s="300"/>
      <c r="AJ413" s="300"/>
      <c r="AK413" s="300"/>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910">
        <v>15</v>
      </c>
      <c r="B414" s="910">
        <v>1</v>
      </c>
      <c r="C414" s="294"/>
      <c r="D414" s="294"/>
      <c r="E414" s="294"/>
      <c r="F414" s="294"/>
      <c r="G414" s="294"/>
      <c r="H414" s="294"/>
      <c r="I414" s="294"/>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99"/>
      <c r="AI414" s="300"/>
      <c r="AJ414" s="300"/>
      <c r="AK414" s="300"/>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910">
        <v>16</v>
      </c>
      <c r="B415" s="910">
        <v>1</v>
      </c>
      <c r="C415" s="294"/>
      <c r="D415" s="294"/>
      <c r="E415" s="294"/>
      <c r="F415" s="294"/>
      <c r="G415" s="294"/>
      <c r="H415" s="294"/>
      <c r="I415" s="294"/>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99"/>
      <c r="AI415" s="300"/>
      <c r="AJ415" s="300"/>
      <c r="AK415" s="300"/>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910">
        <v>17</v>
      </c>
      <c r="B416" s="910">
        <v>1</v>
      </c>
      <c r="C416" s="294"/>
      <c r="D416" s="294"/>
      <c r="E416" s="294"/>
      <c r="F416" s="294"/>
      <c r="G416" s="294"/>
      <c r="H416" s="294"/>
      <c r="I416" s="294"/>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99"/>
      <c r="AI416" s="300"/>
      <c r="AJ416" s="300"/>
      <c r="AK416" s="300"/>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910">
        <v>18</v>
      </c>
      <c r="B417" s="910">
        <v>1</v>
      </c>
      <c r="C417" s="294"/>
      <c r="D417" s="294"/>
      <c r="E417" s="294"/>
      <c r="F417" s="294"/>
      <c r="G417" s="294"/>
      <c r="H417" s="294"/>
      <c r="I417" s="294"/>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299"/>
      <c r="AI417" s="300"/>
      <c r="AJ417" s="300"/>
      <c r="AK417" s="300"/>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910">
        <v>19</v>
      </c>
      <c r="B418" s="910">
        <v>1</v>
      </c>
      <c r="C418" s="294"/>
      <c r="D418" s="294"/>
      <c r="E418" s="294"/>
      <c r="F418" s="294"/>
      <c r="G418" s="294"/>
      <c r="H418" s="294"/>
      <c r="I418" s="294"/>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299"/>
      <c r="AI418" s="300"/>
      <c r="AJ418" s="300"/>
      <c r="AK418" s="300"/>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910">
        <v>20</v>
      </c>
      <c r="B419" s="910">
        <v>1</v>
      </c>
      <c r="C419" s="294"/>
      <c r="D419" s="294"/>
      <c r="E419" s="294"/>
      <c r="F419" s="294"/>
      <c r="G419" s="294"/>
      <c r="H419" s="294"/>
      <c r="I419" s="294"/>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299"/>
      <c r="AI419" s="300"/>
      <c r="AJ419" s="300"/>
      <c r="AK419" s="300"/>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910">
        <v>21</v>
      </c>
      <c r="B420" s="910">
        <v>1</v>
      </c>
      <c r="C420" s="294"/>
      <c r="D420" s="294"/>
      <c r="E420" s="294"/>
      <c r="F420" s="294"/>
      <c r="G420" s="294"/>
      <c r="H420" s="294"/>
      <c r="I420" s="294"/>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99"/>
      <c r="AI420" s="300"/>
      <c r="AJ420" s="300"/>
      <c r="AK420" s="300"/>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910">
        <v>22</v>
      </c>
      <c r="B421" s="910">
        <v>1</v>
      </c>
      <c r="C421" s="294"/>
      <c r="D421" s="294"/>
      <c r="E421" s="294"/>
      <c r="F421" s="294"/>
      <c r="G421" s="294"/>
      <c r="H421" s="294"/>
      <c r="I421" s="294"/>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99"/>
      <c r="AI421" s="300"/>
      <c r="AJ421" s="300"/>
      <c r="AK421" s="300"/>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910">
        <v>23</v>
      </c>
      <c r="B422" s="910">
        <v>1</v>
      </c>
      <c r="C422" s="294"/>
      <c r="D422" s="294"/>
      <c r="E422" s="294"/>
      <c r="F422" s="294"/>
      <c r="G422" s="294"/>
      <c r="H422" s="294"/>
      <c r="I422" s="294"/>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99"/>
      <c r="AI422" s="300"/>
      <c r="AJ422" s="300"/>
      <c r="AK422" s="300"/>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910">
        <v>24</v>
      </c>
      <c r="B423" s="910">
        <v>1</v>
      </c>
      <c r="C423" s="294"/>
      <c r="D423" s="294"/>
      <c r="E423" s="294"/>
      <c r="F423" s="294"/>
      <c r="G423" s="294"/>
      <c r="H423" s="294"/>
      <c r="I423" s="294"/>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99"/>
      <c r="AI423" s="300"/>
      <c r="AJ423" s="300"/>
      <c r="AK423" s="300"/>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910">
        <v>25</v>
      </c>
      <c r="B424" s="910">
        <v>1</v>
      </c>
      <c r="C424" s="294"/>
      <c r="D424" s="294"/>
      <c r="E424" s="294"/>
      <c r="F424" s="294"/>
      <c r="G424" s="294"/>
      <c r="H424" s="294"/>
      <c r="I424" s="294"/>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99"/>
      <c r="AI424" s="300"/>
      <c r="AJ424" s="300"/>
      <c r="AK424" s="300"/>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910">
        <v>26</v>
      </c>
      <c r="B425" s="910">
        <v>1</v>
      </c>
      <c r="C425" s="294"/>
      <c r="D425" s="294"/>
      <c r="E425" s="294"/>
      <c r="F425" s="294"/>
      <c r="G425" s="294"/>
      <c r="H425" s="294"/>
      <c r="I425" s="294"/>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99"/>
      <c r="AI425" s="300"/>
      <c r="AJ425" s="300"/>
      <c r="AK425" s="300"/>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910">
        <v>27</v>
      </c>
      <c r="B426" s="910">
        <v>1</v>
      </c>
      <c r="C426" s="294"/>
      <c r="D426" s="294"/>
      <c r="E426" s="294"/>
      <c r="F426" s="294"/>
      <c r="G426" s="294"/>
      <c r="H426" s="294"/>
      <c r="I426" s="294"/>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99"/>
      <c r="AI426" s="300"/>
      <c r="AJ426" s="300"/>
      <c r="AK426" s="300"/>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910">
        <v>28</v>
      </c>
      <c r="B427" s="910">
        <v>1</v>
      </c>
      <c r="C427" s="294"/>
      <c r="D427" s="294"/>
      <c r="E427" s="294"/>
      <c r="F427" s="294"/>
      <c r="G427" s="294"/>
      <c r="H427" s="294"/>
      <c r="I427" s="294"/>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99"/>
      <c r="AI427" s="300"/>
      <c r="AJ427" s="300"/>
      <c r="AK427" s="300"/>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910">
        <v>29</v>
      </c>
      <c r="B428" s="910">
        <v>1</v>
      </c>
      <c r="C428" s="294"/>
      <c r="D428" s="294"/>
      <c r="E428" s="294"/>
      <c r="F428" s="294"/>
      <c r="G428" s="294"/>
      <c r="H428" s="294"/>
      <c r="I428" s="294"/>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99"/>
      <c r="AI428" s="300"/>
      <c r="AJ428" s="300"/>
      <c r="AK428" s="300"/>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910">
        <v>30</v>
      </c>
      <c r="B429" s="910">
        <v>1</v>
      </c>
      <c r="C429" s="294"/>
      <c r="D429" s="294"/>
      <c r="E429" s="294"/>
      <c r="F429" s="294"/>
      <c r="G429" s="294"/>
      <c r="H429" s="294"/>
      <c r="I429" s="294"/>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99"/>
      <c r="AI429" s="300"/>
      <c r="AJ429" s="300"/>
      <c r="AK429" s="300"/>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10"/>
      <c r="B432" s="910"/>
      <c r="C432" s="286" t="s">
        <v>85</v>
      </c>
      <c r="D432" s="286"/>
      <c r="E432" s="286"/>
      <c r="F432" s="286"/>
      <c r="G432" s="286"/>
      <c r="H432" s="286"/>
      <c r="I432" s="286"/>
      <c r="J432" s="293" t="s">
        <v>65</v>
      </c>
      <c r="K432" s="293"/>
      <c r="L432" s="293"/>
      <c r="M432" s="293"/>
      <c r="N432" s="293"/>
      <c r="O432" s="293"/>
      <c r="P432" s="286" t="s">
        <v>86</v>
      </c>
      <c r="Q432" s="286"/>
      <c r="R432" s="286"/>
      <c r="S432" s="286"/>
      <c r="T432" s="286"/>
      <c r="U432" s="286"/>
      <c r="V432" s="286"/>
      <c r="W432" s="286"/>
      <c r="X432" s="286"/>
      <c r="Y432" s="286" t="s">
        <v>87</v>
      </c>
      <c r="Z432" s="286"/>
      <c r="AA432" s="286"/>
      <c r="AB432" s="286"/>
      <c r="AC432" s="284" t="s">
        <v>215</v>
      </c>
      <c r="AD432" s="284"/>
      <c r="AE432" s="284"/>
      <c r="AF432" s="284"/>
      <c r="AG432" s="284"/>
      <c r="AH432" s="286" t="s">
        <v>64</v>
      </c>
      <c r="AI432" s="286"/>
      <c r="AJ432" s="286"/>
      <c r="AK432" s="286"/>
      <c r="AL432" s="286" t="s">
        <v>17</v>
      </c>
      <c r="AM432" s="286"/>
      <c r="AN432" s="286"/>
      <c r="AO432" s="297"/>
      <c r="AP432" s="288" t="s">
        <v>304</v>
      </c>
      <c r="AQ432" s="288"/>
      <c r="AR432" s="288"/>
      <c r="AS432" s="288"/>
      <c r="AT432" s="288"/>
      <c r="AU432" s="288"/>
      <c r="AV432" s="288"/>
      <c r="AW432" s="288"/>
      <c r="AX432" s="288"/>
      <c r="AY432">
        <f t="shared" ref="AY432:AY433" si="12">$AY$430</f>
        <v>0</v>
      </c>
    </row>
    <row r="433" spans="1:51" ht="24.75" customHeight="1" x14ac:dyDescent="0.15">
      <c r="A433" s="910">
        <v>1</v>
      </c>
      <c r="B433" s="910">
        <v>1</v>
      </c>
      <c r="C433" s="294"/>
      <c r="D433" s="294"/>
      <c r="E433" s="294"/>
      <c r="F433" s="294"/>
      <c r="G433" s="294"/>
      <c r="H433" s="294"/>
      <c r="I433" s="294"/>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99"/>
      <c r="AI433" s="300"/>
      <c r="AJ433" s="300"/>
      <c r="AK433" s="300"/>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910">
        <v>2</v>
      </c>
      <c r="B434" s="910">
        <v>1</v>
      </c>
      <c r="C434" s="294"/>
      <c r="D434" s="294"/>
      <c r="E434" s="294"/>
      <c r="F434" s="294"/>
      <c r="G434" s="294"/>
      <c r="H434" s="294"/>
      <c r="I434" s="294"/>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99"/>
      <c r="AI434" s="300"/>
      <c r="AJ434" s="300"/>
      <c r="AK434" s="300"/>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910">
        <v>3</v>
      </c>
      <c r="B435" s="910">
        <v>1</v>
      </c>
      <c r="C435" s="294"/>
      <c r="D435" s="294"/>
      <c r="E435" s="294"/>
      <c r="F435" s="294"/>
      <c r="G435" s="294"/>
      <c r="H435" s="294"/>
      <c r="I435" s="294"/>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99"/>
      <c r="AI435" s="300"/>
      <c r="AJ435" s="300"/>
      <c r="AK435" s="300"/>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910">
        <v>4</v>
      </c>
      <c r="B436" s="910">
        <v>1</v>
      </c>
      <c r="C436" s="294"/>
      <c r="D436" s="294"/>
      <c r="E436" s="294"/>
      <c r="F436" s="294"/>
      <c r="G436" s="294"/>
      <c r="H436" s="294"/>
      <c r="I436" s="294"/>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99"/>
      <c r="AI436" s="300"/>
      <c r="AJ436" s="300"/>
      <c r="AK436" s="300"/>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910">
        <v>5</v>
      </c>
      <c r="B437" s="910">
        <v>1</v>
      </c>
      <c r="C437" s="294"/>
      <c r="D437" s="294"/>
      <c r="E437" s="294"/>
      <c r="F437" s="294"/>
      <c r="G437" s="294"/>
      <c r="H437" s="294"/>
      <c r="I437" s="294"/>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99"/>
      <c r="AI437" s="300"/>
      <c r="AJ437" s="300"/>
      <c r="AK437" s="300"/>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910">
        <v>6</v>
      </c>
      <c r="B438" s="910">
        <v>1</v>
      </c>
      <c r="C438" s="294"/>
      <c r="D438" s="294"/>
      <c r="E438" s="294"/>
      <c r="F438" s="294"/>
      <c r="G438" s="294"/>
      <c r="H438" s="294"/>
      <c r="I438" s="294"/>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99"/>
      <c r="AI438" s="300"/>
      <c r="AJ438" s="300"/>
      <c r="AK438" s="300"/>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910">
        <v>7</v>
      </c>
      <c r="B439" s="910">
        <v>1</v>
      </c>
      <c r="C439" s="294"/>
      <c r="D439" s="294"/>
      <c r="E439" s="294"/>
      <c r="F439" s="294"/>
      <c r="G439" s="294"/>
      <c r="H439" s="294"/>
      <c r="I439" s="294"/>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99"/>
      <c r="AI439" s="300"/>
      <c r="AJ439" s="300"/>
      <c r="AK439" s="300"/>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910">
        <v>8</v>
      </c>
      <c r="B440" s="910">
        <v>1</v>
      </c>
      <c r="C440" s="294"/>
      <c r="D440" s="294"/>
      <c r="E440" s="294"/>
      <c r="F440" s="294"/>
      <c r="G440" s="294"/>
      <c r="H440" s="294"/>
      <c r="I440" s="294"/>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99"/>
      <c r="AI440" s="300"/>
      <c r="AJ440" s="300"/>
      <c r="AK440" s="300"/>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910">
        <v>9</v>
      </c>
      <c r="B441" s="910">
        <v>1</v>
      </c>
      <c r="C441" s="294"/>
      <c r="D441" s="294"/>
      <c r="E441" s="294"/>
      <c r="F441" s="294"/>
      <c r="G441" s="294"/>
      <c r="H441" s="294"/>
      <c r="I441" s="294"/>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99"/>
      <c r="AI441" s="300"/>
      <c r="AJ441" s="300"/>
      <c r="AK441" s="300"/>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910">
        <v>10</v>
      </c>
      <c r="B442" s="910">
        <v>1</v>
      </c>
      <c r="C442" s="294"/>
      <c r="D442" s="294"/>
      <c r="E442" s="294"/>
      <c r="F442" s="294"/>
      <c r="G442" s="294"/>
      <c r="H442" s="294"/>
      <c r="I442" s="294"/>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99"/>
      <c r="AI442" s="300"/>
      <c r="AJ442" s="300"/>
      <c r="AK442" s="300"/>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910">
        <v>11</v>
      </c>
      <c r="B443" s="910">
        <v>1</v>
      </c>
      <c r="C443" s="294"/>
      <c r="D443" s="294"/>
      <c r="E443" s="294"/>
      <c r="F443" s="294"/>
      <c r="G443" s="294"/>
      <c r="H443" s="294"/>
      <c r="I443" s="294"/>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99"/>
      <c r="AI443" s="300"/>
      <c r="AJ443" s="300"/>
      <c r="AK443" s="300"/>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910">
        <v>12</v>
      </c>
      <c r="B444" s="910">
        <v>1</v>
      </c>
      <c r="C444" s="294"/>
      <c r="D444" s="294"/>
      <c r="E444" s="294"/>
      <c r="F444" s="294"/>
      <c r="G444" s="294"/>
      <c r="H444" s="294"/>
      <c r="I444" s="294"/>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99"/>
      <c r="AI444" s="300"/>
      <c r="AJ444" s="300"/>
      <c r="AK444" s="300"/>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910">
        <v>13</v>
      </c>
      <c r="B445" s="910">
        <v>1</v>
      </c>
      <c r="C445" s="294"/>
      <c r="D445" s="294"/>
      <c r="E445" s="294"/>
      <c r="F445" s="294"/>
      <c r="G445" s="294"/>
      <c r="H445" s="294"/>
      <c r="I445" s="294"/>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99"/>
      <c r="AI445" s="300"/>
      <c r="AJ445" s="300"/>
      <c r="AK445" s="300"/>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910">
        <v>14</v>
      </c>
      <c r="B446" s="910">
        <v>1</v>
      </c>
      <c r="C446" s="294"/>
      <c r="D446" s="294"/>
      <c r="E446" s="294"/>
      <c r="F446" s="294"/>
      <c r="G446" s="294"/>
      <c r="H446" s="294"/>
      <c r="I446" s="294"/>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99"/>
      <c r="AI446" s="300"/>
      <c r="AJ446" s="300"/>
      <c r="AK446" s="300"/>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910">
        <v>15</v>
      </c>
      <c r="B447" s="910">
        <v>1</v>
      </c>
      <c r="C447" s="294"/>
      <c r="D447" s="294"/>
      <c r="E447" s="294"/>
      <c r="F447" s="294"/>
      <c r="G447" s="294"/>
      <c r="H447" s="294"/>
      <c r="I447" s="294"/>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99"/>
      <c r="AI447" s="300"/>
      <c r="AJ447" s="300"/>
      <c r="AK447" s="300"/>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910">
        <v>16</v>
      </c>
      <c r="B448" s="910">
        <v>1</v>
      </c>
      <c r="C448" s="294"/>
      <c r="D448" s="294"/>
      <c r="E448" s="294"/>
      <c r="F448" s="294"/>
      <c r="G448" s="294"/>
      <c r="H448" s="294"/>
      <c r="I448" s="294"/>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99"/>
      <c r="AI448" s="300"/>
      <c r="AJ448" s="300"/>
      <c r="AK448" s="300"/>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910">
        <v>17</v>
      </c>
      <c r="B449" s="910">
        <v>1</v>
      </c>
      <c r="C449" s="294"/>
      <c r="D449" s="294"/>
      <c r="E449" s="294"/>
      <c r="F449" s="294"/>
      <c r="G449" s="294"/>
      <c r="H449" s="294"/>
      <c r="I449" s="294"/>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99"/>
      <c r="AI449" s="300"/>
      <c r="AJ449" s="300"/>
      <c r="AK449" s="300"/>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910">
        <v>18</v>
      </c>
      <c r="B450" s="910">
        <v>1</v>
      </c>
      <c r="C450" s="294"/>
      <c r="D450" s="294"/>
      <c r="E450" s="294"/>
      <c r="F450" s="294"/>
      <c r="G450" s="294"/>
      <c r="H450" s="294"/>
      <c r="I450" s="294"/>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299"/>
      <c r="AI450" s="300"/>
      <c r="AJ450" s="300"/>
      <c r="AK450" s="300"/>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910">
        <v>19</v>
      </c>
      <c r="B451" s="910">
        <v>1</v>
      </c>
      <c r="C451" s="294"/>
      <c r="D451" s="294"/>
      <c r="E451" s="294"/>
      <c r="F451" s="294"/>
      <c r="G451" s="294"/>
      <c r="H451" s="294"/>
      <c r="I451" s="294"/>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299"/>
      <c r="AI451" s="300"/>
      <c r="AJ451" s="300"/>
      <c r="AK451" s="300"/>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910">
        <v>20</v>
      </c>
      <c r="B452" s="910">
        <v>1</v>
      </c>
      <c r="C452" s="294"/>
      <c r="D452" s="294"/>
      <c r="E452" s="294"/>
      <c r="F452" s="294"/>
      <c r="G452" s="294"/>
      <c r="H452" s="294"/>
      <c r="I452" s="294"/>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299"/>
      <c r="AI452" s="300"/>
      <c r="AJ452" s="300"/>
      <c r="AK452" s="300"/>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910">
        <v>21</v>
      </c>
      <c r="B453" s="910">
        <v>1</v>
      </c>
      <c r="C453" s="294"/>
      <c r="D453" s="294"/>
      <c r="E453" s="294"/>
      <c r="F453" s="294"/>
      <c r="G453" s="294"/>
      <c r="H453" s="294"/>
      <c r="I453" s="294"/>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99"/>
      <c r="AI453" s="300"/>
      <c r="AJ453" s="300"/>
      <c r="AK453" s="300"/>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910">
        <v>22</v>
      </c>
      <c r="B454" s="910">
        <v>1</v>
      </c>
      <c r="C454" s="294"/>
      <c r="D454" s="294"/>
      <c r="E454" s="294"/>
      <c r="F454" s="294"/>
      <c r="G454" s="294"/>
      <c r="H454" s="294"/>
      <c r="I454" s="294"/>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99"/>
      <c r="AI454" s="300"/>
      <c r="AJ454" s="300"/>
      <c r="AK454" s="300"/>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910">
        <v>23</v>
      </c>
      <c r="B455" s="910">
        <v>1</v>
      </c>
      <c r="C455" s="294"/>
      <c r="D455" s="294"/>
      <c r="E455" s="294"/>
      <c r="F455" s="294"/>
      <c r="G455" s="294"/>
      <c r="H455" s="294"/>
      <c r="I455" s="294"/>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99"/>
      <c r="AI455" s="300"/>
      <c r="AJ455" s="300"/>
      <c r="AK455" s="300"/>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910">
        <v>24</v>
      </c>
      <c r="B456" s="910">
        <v>1</v>
      </c>
      <c r="C456" s="294"/>
      <c r="D456" s="294"/>
      <c r="E456" s="294"/>
      <c r="F456" s="294"/>
      <c r="G456" s="294"/>
      <c r="H456" s="294"/>
      <c r="I456" s="294"/>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99"/>
      <c r="AI456" s="300"/>
      <c r="AJ456" s="300"/>
      <c r="AK456" s="300"/>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910">
        <v>25</v>
      </c>
      <c r="B457" s="910">
        <v>1</v>
      </c>
      <c r="C457" s="294"/>
      <c r="D457" s="294"/>
      <c r="E457" s="294"/>
      <c r="F457" s="294"/>
      <c r="G457" s="294"/>
      <c r="H457" s="294"/>
      <c r="I457" s="294"/>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99"/>
      <c r="AI457" s="300"/>
      <c r="AJ457" s="300"/>
      <c r="AK457" s="300"/>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910">
        <v>26</v>
      </c>
      <c r="B458" s="910">
        <v>1</v>
      </c>
      <c r="C458" s="294"/>
      <c r="D458" s="294"/>
      <c r="E458" s="294"/>
      <c r="F458" s="294"/>
      <c r="G458" s="294"/>
      <c r="H458" s="294"/>
      <c r="I458" s="294"/>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99"/>
      <c r="AI458" s="300"/>
      <c r="AJ458" s="300"/>
      <c r="AK458" s="300"/>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910">
        <v>27</v>
      </c>
      <c r="B459" s="910">
        <v>1</v>
      </c>
      <c r="C459" s="294"/>
      <c r="D459" s="294"/>
      <c r="E459" s="294"/>
      <c r="F459" s="294"/>
      <c r="G459" s="294"/>
      <c r="H459" s="294"/>
      <c r="I459" s="294"/>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99"/>
      <c r="AI459" s="300"/>
      <c r="AJ459" s="300"/>
      <c r="AK459" s="300"/>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910">
        <v>28</v>
      </c>
      <c r="B460" s="910">
        <v>1</v>
      </c>
      <c r="C460" s="294"/>
      <c r="D460" s="294"/>
      <c r="E460" s="294"/>
      <c r="F460" s="294"/>
      <c r="G460" s="294"/>
      <c r="H460" s="294"/>
      <c r="I460" s="294"/>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99"/>
      <c r="AI460" s="300"/>
      <c r="AJ460" s="300"/>
      <c r="AK460" s="300"/>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910">
        <v>29</v>
      </c>
      <c r="B461" s="910">
        <v>1</v>
      </c>
      <c r="C461" s="294"/>
      <c r="D461" s="294"/>
      <c r="E461" s="294"/>
      <c r="F461" s="294"/>
      <c r="G461" s="294"/>
      <c r="H461" s="294"/>
      <c r="I461" s="294"/>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99"/>
      <c r="AI461" s="300"/>
      <c r="AJ461" s="300"/>
      <c r="AK461" s="300"/>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910">
        <v>30</v>
      </c>
      <c r="B462" s="910">
        <v>1</v>
      </c>
      <c r="C462" s="294"/>
      <c r="D462" s="294"/>
      <c r="E462" s="294"/>
      <c r="F462" s="294"/>
      <c r="G462" s="294"/>
      <c r="H462" s="294"/>
      <c r="I462" s="294"/>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99"/>
      <c r="AI462" s="300"/>
      <c r="AJ462" s="300"/>
      <c r="AK462" s="300"/>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10"/>
      <c r="B465" s="910"/>
      <c r="C465" s="286" t="s">
        <v>85</v>
      </c>
      <c r="D465" s="286"/>
      <c r="E465" s="286"/>
      <c r="F465" s="286"/>
      <c r="G465" s="286"/>
      <c r="H465" s="286"/>
      <c r="I465" s="286"/>
      <c r="J465" s="293" t="s">
        <v>65</v>
      </c>
      <c r="K465" s="293"/>
      <c r="L465" s="293"/>
      <c r="M465" s="293"/>
      <c r="N465" s="293"/>
      <c r="O465" s="293"/>
      <c r="P465" s="286" t="s">
        <v>86</v>
      </c>
      <c r="Q465" s="286"/>
      <c r="R465" s="286"/>
      <c r="S465" s="286"/>
      <c r="T465" s="286"/>
      <c r="U465" s="286"/>
      <c r="V465" s="286"/>
      <c r="W465" s="286"/>
      <c r="X465" s="286"/>
      <c r="Y465" s="286" t="s">
        <v>87</v>
      </c>
      <c r="Z465" s="286"/>
      <c r="AA465" s="286"/>
      <c r="AB465" s="286"/>
      <c r="AC465" s="284" t="s">
        <v>215</v>
      </c>
      <c r="AD465" s="284"/>
      <c r="AE465" s="284"/>
      <c r="AF465" s="284"/>
      <c r="AG465" s="284"/>
      <c r="AH465" s="286" t="s">
        <v>64</v>
      </c>
      <c r="AI465" s="286"/>
      <c r="AJ465" s="286"/>
      <c r="AK465" s="286"/>
      <c r="AL465" s="286" t="s">
        <v>17</v>
      </c>
      <c r="AM465" s="286"/>
      <c r="AN465" s="286"/>
      <c r="AO465" s="297"/>
      <c r="AP465" s="288" t="s">
        <v>304</v>
      </c>
      <c r="AQ465" s="288"/>
      <c r="AR465" s="288"/>
      <c r="AS465" s="288"/>
      <c r="AT465" s="288"/>
      <c r="AU465" s="288"/>
      <c r="AV465" s="288"/>
      <c r="AW465" s="288"/>
      <c r="AX465" s="288"/>
      <c r="AY465">
        <f t="shared" ref="AY465:AY466" si="13">$AY$463</f>
        <v>0</v>
      </c>
    </row>
    <row r="466" spans="1:51" ht="24.75" customHeight="1" x14ac:dyDescent="0.15">
      <c r="A466" s="910">
        <v>1</v>
      </c>
      <c r="B466" s="910">
        <v>1</v>
      </c>
      <c r="C466" s="294"/>
      <c r="D466" s="294"/>
      <c r="E466" s="294"/>
      <c r="F466" s="294"/>
      <c r="G466" s="294"/>
      <c r="H466" s="294"/>
      <c r="I466" s="294"/>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99"/>
      <c r="AI466" s="300"/>
      <c r="AJ466" s="300"/>
      <c r="AK466" s="300"/>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910">
        <v>2</v>
      </c>
      <c r="B467" s="910">
        <v>1</v>
      </c>
      <c r="C467" s="294"/>
      <c r="D467" s="294"/>
      <c r="E467" s="294"/>
      <c r="F467" s="294"/>
      <c r="G467" s="294"/>
      <c r="H467" s="294"/>
      <c r="I467" s="294"/>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99"/>
      <c r="AI467" s="300"/>
      <c r="AJ467" s="300"/>
      <c r="AK467" s="300"/>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910">
        <v>3</v>
      </c>
      <c r="B468" s="910">
        <v>1</v>
      </c>
      <c r="C468" s="294"/>
      <c r="D468" s="294"/>
      <c r="E468" s="294"/>
      <c r="F468" s="294"/>
      <c r="G468" s="294"/>
      <c r="H468" s="294"/>
      <c r="I468" s="294"/>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99"/>
      <c r="AI468" s="300"/>
      <c r="AJ468" s="300"/>
      <c r="AK468" s="300"/>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910">
        <v>4</v>
      </c>
      <c r="B469" s="910">
        <v>1</v>
      </c>
      <c r="C469" s="294"/>
      <c r="D469" s="294"/>
      <c r="E469" s="294"/>
      <c r="F469" s="294"/>
      <c r="G469" s="294"/>
      <c r="H469" s="294"/>
      <c r="I469" s="294"/>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99"/>
      <c r="AI469" s="300"/>
      <c r="AJ469" s="300"/>
      <c r="AK469" s="300"/>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910">
        <v>5</v>
      </c>
      <c r="B470" s="910">
        <v>1</v>
      </c>
      <c r="C470" s="294"/>
      <c r="D470" s="294"/>
      <c r="E470" s="294"/>
      <c r="F470" s="294"/>
      <c r="G470" s="294"/>
      <c r="H470" s="294"/>
      <c r="I470" s="294"/>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99"/>
      <c r="AI470" s="300"/>
      <c r="AJ470" s="300"/>
      <c r="AK470" s="300"/>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910">
        <v>6</v>
      </c>
      <c r="B471" s="910">
        <v>1</v>
      </c>
      <c r="C471" s="294"/>
      <c r="D471" s="294"/>
      <c r="E471" s="294"/>
      <c r="F471" s="294"/>
      <c r="G471" s="294"/>
      <c r="H471" s="294"/>
      <c r="I471" s="294"/>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99"/>
      <c r="AI471" s="300"/>
      <c r="AJ471" s="300"/>
      <c r="AK471" s="300"/>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910">
        <v>7</v>
      </c>
      <c r="B472" s="910">
        <v>1</v>
      </c>
      <c r="C472" s="294"/>
      <c r="D472" s="294"/>
      <c r="E472" s="294"/>
      <c r="F472" s="294"/>
      <c r="G472" s="294"/>
      <c r="H472" s="294"/>
      <c r="I472" s="294"/>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99"/>
      <c r="AI472" s="300"/>
      <c r="AJ472" s="300"/>
      <c r="AK472" s="300"/>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910">
        <v>8</v>
      </c>
      <c r="B473" s="910">
        <v>1</v>
      </c>
      <c r="C473" s="294"/>
      <c r="D473" s="294"/>
      <c r="E473" s="294"/>
      <c r="F473" s="294"/>
      <c r="G473" s="294"/>
      <c r="H473" s="294"/>
      <c r="I473" s="294"/>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99"/>
      <c r="AI473" s="300"/>
      <c r="AJ473" s="300"/>
      <c r="AK473" s="300"/>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910">
        <v>9</v>
      </c>
      <c r="B474" s="910">
        <v>1</v>
      </c>
      <c r="C474" s="294"/>
      <c r="D474" s="294"/>
      <c r="E474" s="294"/>
      <c r="F474" s="294"/>
      <c r="G474" s="294"/>
      <c r="H474" s="294"/>
      <c r="I474" s="294"/>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99"/>
      <c r="AI474" s="300"/>
      <c r="AJ474" s="300"/>
      <c r="AK474" s="300"/>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910">
        <v>10</v>
      </c>
      <c r="B475" s="910">
        <v>1</v>
      </c>
      <c r="C475" s="294"/>
      <c r="D475" s="294"/>
      <c r="E475" s="294"/>
      <c r="F475" s="294"/>
      <c r="G475" s="294"/>
      <c r="H475" s="294"/>
      <c r="I475" s="294"/>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99"/>
      <c r="AI475" s="300"/>
      <c r="AJ475" s="300"/>
      <c r="AK475" s="300"/>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910">
        <v>11</v>
      </c>
      <c r="B476" s="910">
        <v>1</v>
      </c>
      <c r="C476" s="294"/>
      <c r="D476" s="294"/>
      <c r="E476" s="294"/>
      <c r="F476" s="294"/>
      <c r="G476" s="294"/>
      <c r="H476" s="294"/>
      <c r="I476" s="294"/>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99"/>
      <c r="AI476" s="300"/>
      <c r="AJ476" s="300"/>
      <c r="AK476" s="300"/>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910">
        <v>12</v>
      </c>
      <c r="B477" s="910">
        <v>1</v>
      </c>
      <c r="C477" s="294"/>
      <c r="D477" s="294"/>
      <c r="E477" s="294"/>
      <c r="F477" s="294"/>
      <c r="G477" s="294"/>
      <c r="H477" s="294"/>
      <c r="I477" s="294"/>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99"/>
      <c r="AI477" s="300"/>
      <c r="AJ477" s="300"/>
      <c r="AK477" s="300"/>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910">
        <v>13</v>
      </c>
      <c r="B478" s="910">
        <v>1</v>
      </c>
      <c r="C478" s="294"/>
      <c r="D478" s="294"/>
      <c r="E478" s="294"/>
      <c r="F478" s="294"/>
      <c r="G478" s="294"/>
      <c r="H478" s="294"/>
      <c r="I478" s="294"/>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99"/>
      <c r="AI478" s="300"/>
      <c r="AJ478" s="300"/>
      <c r="AK478" s="300"/>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910">
        <v>14</v>
      </c>
      <c r="B479" s="910">
        <v>1</v>
      </c>
      <c r="C479" s="294"/>
      <c r="D479" s="294"/>
      <c r="E479" s="294"/>
      <c r="F479" s="294"/>
      <c r="G479" s="294"/>
      <c r="H479" s="294"/>
      <c r="I479" s="294"/>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99"/>
      <c r="AI479" s="300"/>
      <c r="AJ479" s="300"/>
      <c r="AK479" s="300"/>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910">
        <v>15</v>
      </c>
      <c r="B480" s="910">
        <v>1</v>
      </c>
      <c r="C480" s="294"/>
      <c r="D480" s="294"/>
      <c r="E480" s="294"/>
      <c r="F480" s="294"/>
      <c r="G480" s="294"/>
      <c r="H480" s="294"/>
      <c r="I480" s="294"/>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99"/>
      <c r="AI480" s="300"/>
      <c r="AJ480" s="300"/>
      <c r="AK480" s="300"/>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910">
        <v>16</v>
      </c>
      <c r="B481" s="910">
        <v>1</v>
      </c>
      <c r="C481" s="294"/>
      <c r="D481" s="294"/>
      <c r="E481" s="294"/>
      <c r="F481" s="294"/>
      <c r="G481" s="294"/>
      <c r="H481" s="294"/>
      <c r="I481" s="294"/>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99"/>
      <c r="AI481" s="300"/>
      <c r="AJ481" s="300"/>
      <c r="AK481" s="300"/>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910">
        <v>17</v>
      </c>
      <c r="B482" s="910">
        <v>1</v>
      </c>
      <c r="C482" s="294"/>
      <c r="D482" s="294"/>
      <c r="E482" s="294"/>
      <c r="F482" s="294"/>
      <c r="G482" s="294"/>
      <c r="H482" s="294"/>
      <c r="I482" s="294"/>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99"/>
      <c r="AI482" s="300"/>
      <c r="AJ482" s="300"/>
      <c r="AK482" s="300"/>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910">
        <v>18</v>
      </c>
      <c r="B483" s="910">
        <v>1</v>
      </c>
      <c r="C483" s="294"/>
      <c r="D483" s="294"/>
      <c r="E483" s="294"/>
      <c r="F483" s="294"/>
      <c r="G483" s="294"/>
      <c r="H483" s="294"/>
      <c r="I483" s="294"/>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299"/>
      <c r="AI483" s="300"/>
      <c r="AJ483" s="300"/>
      <c r="AK483" s="300"/>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910">
        <v>19</v>
      </c>
      <c r="B484" s="910">
        <v>1</v>
      </c>
      <c r="C484" s="294"/>
      <c r="D484" s="294"/>
      <c r="E484" s="294"/>
      <c r="F484" s="294"/>
      <c r="G484" s="294"/>
      <c r="H484" s="294"/>
      <c r="I484" s="294"/>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299"/>
      <c r="AI484" s="300"/>
      <c r="AJ484" s="300"/>
      <c r="AK484" s="300"/>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910">
        <v>20</v>
      </c>
      <c r="B485" s="910">
        <v>1</v>
      </c>
      <c r="C485" s="294"/>
      <c r="D485" s="294"/>
      <c r="E485" s="294"/>
      <c r="F485" s="294"/>
      <c r="G485" s="294"/>
      <c r="H485" s="294"/>
      <c r="I485" s="294"/>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299"/>
      <c r="AI485" s="300"/>
      <c r="AJ485" s="300"/>
      <c r="AK485" s="300"/>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910">
        <v>21</v>
      </c>
      <c r="B486" s="910">
        <v>1</v>
      </c>
      <c r="C486" s="294"/>
      <c r="D486" s="294"/>
      <c r="E486" s="294"/>
      <c r="F486" s="294"/>
      <c r="G486" s="294"/>
      <c r="H486" s="294"/>
      <c r="I486" s="294"/>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99"/>
      <c r="AI486" s="300"/>
      <c r="AJ486" s="300"/>
      <c r="AK486" s="300"/>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910">
        <v>22</v>
      </c>
      <c r="B487" s="910">
        <v>1</v>
      </c>
      <c r="C487" s="294"/>
      <c r="D487" s="294"/>
      <c r="E487" s="294"/>
      <c r="F487" s="294"/>
      <c r="G487" s="294"/>
      <c r="H487" s="294"/>
      <c r="I487" s="294"/>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99"/>
      <c r="AI487" s="300"/>
      <c r="AJ487" s="300"/>
      <c r="AK487" s="300"/>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910">
        <v>23</v>
      </c>
      <c r="B488" s="910">
        <v>1</v>
      </c>
      <c r="C488" s="294"/>
      <c r="D488" s="294"/>
      <c r="E488" s="294"/>
      <c r="F488" s="294"/>
      <c r="G488" s="294"/>
      <c r="H488" s="294"/>
      <c r="I488" s="294"/>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99"/>
      <c r="AI488" s="300"/>
      <c r="AJ488" s="300"/>
      <c r="AK488" s="300"/>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910">
        <v>24</v>
      </c>
      <c r="B489" s="910">
        <v>1</v>
      </c>
      <c r="C489" s="294"/>
      <c r="D489" s="294"/>
      <c r="E489" s="294"/>
      <c r="F489" s="294"/>
      <c r="G489" s="294"/>
      <c r="H489" s="294"/>
      <c r="I489" s="294"/>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99"/>
      <c r="AI489" s="300"/>
      <c r="AJ489" s="300"/>
      <c r="AK489" s="300"/>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910">
        <v>25</v>
      </c>
      <c r="B490" s="910">
        <v>1</v>
      </c>
      <c r="C490" s="294"/>
      <c r="D490" s="294"/>
      <c r="E490" s="294"/>
      <c r="F490" s="294"/>
      <c r="G490" s="294"/>
      <c r="H490" s="294"/>
      <c r="I490" s="294"/>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99"/>
      <c r="AI490" s="300"/>
      <c r="AJ490" s="300"/>
      <c r="AK490" s="300"/>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910">
        <v>26</v>
      </c>
      <c r="B491" s="910">
        <v>1</v>
      </c>
      <c r="C491" s="294"/>
      <c r="D491" s="294"/>
      <c r="E491" s="294"/>
      <c r="F491" s="294"/>
      <c r="G491" s="294"/>
      <c r="H491" s="294"/>
      <c r="I491" s="294"/>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99"/>
      <c r="AI491" s="300"/>
      <c r="AJ491" s="300"/>
      <c r="AK491" s="300"/>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910">
        <v>27</v>
      </c>
      <c r="B492" s="910">
        <v>1</v>
      </c>
      <c r="C492" s="294"/>
      <c r="D492" s="294"/>
      <c r="E492" s="294"/>
      <c r="F492" s="294"/>
      <c r="G492" s="294"/>
      <c r="H492" s="294"/>
      <c r="I492" s="294"/>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99"/>
      <c r="AI492" s="300"/>
      <c r="AJ492" s="300"/>
      <c r="AK492" s="300"/>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910">
        <v>28</v>
      </c>
      <c r="B493" s="910">
        <v>1</v>
      </c>
      <c r="C493" s="294"/>
      <c r="D493" s="294"/>
      <c r="E493" s="294"/>
      <c r="F493" s="294"/>
      <c r="G493" s="294"/>
      <c r="H493" s="294"/>
      <c r="I493" s="294"/>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99"/>
      <c r="AI493" s="300"/>
      <c r="AJ493" s="300"/>
      <c r="AK493" s="300"/>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910">
        <v>29</v>
      </c>
      <c r="B494" s="910">
        <v>1</v>
      </c>
      <c r="C494" s="294"/>
      <c r="D494" s="294"/>
      <c r="E494" s="294"/>
      <c r="F494" s="294"/>
      <c r="G494" s="294"/>
      <c r="H494" s="294"/>
      <c r="I494" s="294"/>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99"/>
      <c r="AI494" s="300"/>
      <c r="AJ494" s="300"/>
      <c r="AK494" s="300"/>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910">
        <v>30</v>
      </c>
      <c r="B495" s="910">
        <v>1</v>
      </c>
      <c r="C495" s="294"/>
      <c r="D495" s="294"/>
      <c r="E495" s="294"/>
      <c r="F495" s="294"/>
      <c r="G495" s="294"/>
      <c r="H495" s="294"/>
      <c r="I495" s="294"/>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99"/>
      <c r="AI495" s="300"/>
      <c r="AJ495" s="300"/>
      <c r="AK495" s="300"/>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10"/>
      <c r="B498" s="910"/>
      <c r="C498" s="286" t="s">
        <v>85</v>
      </c>
      <c r="D498" s="286"/>
      <c r="E498" s="286"/>
      <c r="F498" s="286"/>
      <c r="G498" s="286"/>
      <c r="H498" s="286"/>
      <c r="I498" s="286"/>
      <c r="J498" s="293" t="s">
        <v>65</v>
      </c>
      <c r="K498" s="293"/>
      <c r="L498" s="293"/>
      <c r="M498" s="293"/>
      <c r="N498" s="293"/>
      <c r="O498" s="293"/>
      <c r="P498" s="286" t="s">
        <v>86</v>
      </c>
      <c r="Q498" s="286"/>
      <c r="R498" s="286"/>
      <c r="S498" s="286"/>
      <c r="T498" s="286"/>
      <c r="U498" s="286"/>
      <c r="V498" s="286"/>
      <c r="W498" s="286"/>
      <c r="X498" s="286"/>
      <c r="Y498" s="286" t="s">
        <v>87</v>
      </c>
      <c r="Z498" s="286"/>
      <c r="AA498" s="286"/>
      <c r="AB498" s="286"/>
      <c r="AC498" s="284" t="s">
        <v>215</v>
      </c>
      <c r="AD498" s="284"/>
      <c r="AE498" s="284"/>
      <c r="AF498" s="284"/>
      <c r="AG498" s="284"/>
      <c r="AH498" s="286" t="s">
        <v>64</v>
      </c>
      <c r="AI498" s="286"/>
      <c r="AJ498" s="286"/>
      <c r="AK498" s="286"/>
      <c r="AL498" s="286" t="s">
        <v>17</v>
      </c>
      <c r="AM498" s="286"/>
      <c r="AN498" s="286"/>
      <c r="AO498" s="297"/>
      <c r="AP498" s="288" t="s">
        <v>304</v>
      </c>
      <c r="AQ498" s="288"/>
      <c r="AR498" s="288"/>
      <c r="AS498" s="288"/>
      <c r="AT498" s="288"/>
      <c r="AU498" s="288"/>
      <c r="AV498" s="288"/>
      <c r="AW498" s="288"/>
      <c r="AX498" s="288"/>
      <c r="AY498">
        <f t="shared" ref="AY498:AY499" si="14">$AY$496</f>
        <v>0</v>
      </c>
    </row>
    <row r="499" spans="1:51" ht="24.75" customHeight="1" x14ac:dyDescent="0.15">
      <c r="A499" s="910">
        <v>1</v>
      </c>
      <c r="B499" s="910">
        <v>1</v>
      </c>
      <c r="C499" s="294"/>
      <c r="D499" s="294"/>
      <c r="E499" s="294"/>
      <c r="F499" s="294"/>
      <c r="G499" s="294"/>
      <c r="H499" s="294"/>
      <c r="I499" s="294"/>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99"/>
      <c r="AI499" s="300"/>
      <c r="AJ499" s="300"/>
      <c r="AK499" s="300"/>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910">
        <v>2</v>
      </c>
      <c r="B500" s="910">
        <v>1</v>
      </c>
      <c r="C500" s="294"/>
      <c r="D500" s="294"/>
      <c r="E500" s="294"/>
      <c r="F500" s="294"/>
      <c r="G500" s="294"/>
      <c r="H500" s="294"/>
      <c r="I500" s="294"/>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99"/>
      <c r="AI500" s="300"/>
      <c r="AJ500" s="300"/>
      <c r="AK500" s="300"/>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910">
        <v>3</v>
      </c>
      <c r="B501" s="910">
        <v>1</v>
      </c>
      <c r="C501" s="294"/>
      <c r="D501" s="294"/>
      <c r="E501" s="294"/>
      <c r="F501" s="294"/>
      <c r="G501" s="294"/>
      <c r="H501" s="294"/>
      <c r="I501" s="294"/>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99"/>
      <c r="AI501" s="300"/>
      <c r="AJ501" s="300"/>
      <c r="AK501" s="300"/>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910">
        <v>4</v>
      </c>
      <c r="B502" s="910">
        <v>1</v>
      </c>
      <c r="C502" s="294"/>
      <c r="D502" s="294"/>
      <c r="E502" s="294"/>
      <c r="F502" s="294"/>
      <c r="G502" s="294"/>
      <c r="H502" s="294"/>
      <c r="I502" s="294"/>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99"/>
      <c r="AI502" s="300"/>
      <c r="AJ502" s="300"/>
      <c r="AK502" s="300"/>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910">
        <v>5</v>
      </c>
      <c r="B503" s="910">
        <v>1</v>
      </c>
      <c r="C503" s="294"/>
      <c r="D503" s="294"/>
      <c r="E503" s="294"/>
      <c r="F503" s="294"/>
      <c r="G503" s="294"/>
      <c r="H503" s="294"/>
      <c r="I503" s="294"/>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99"/>
      <c r="AI503" s="300"/>
      <c r="AJ503" s="300"/>
      <c r="AK503" s="300"/>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910">
        <v>6</v>
      </c>
      <c r="B504" s="910">
        <v>1</v>
      </c>
      <c r="C504" s="294"/>
      <c r="D504" s="294"/>
      <c r="E504" s="294"/>
      <c r="F504" s="294"/>
      <c r="G504" s="294"/>
      <c r="H504" s="294"/>
      <c r="I504" s="294"/>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99"/>
      <c r="AI504" s="300"/>
      <c r="AJ504" s="300"/>
      <c r="AK504" s="300"/>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910">
        <v>7</v>
      </c>
      <c r="B505" s="910">
        <v>1</v>
      </c>
      <c r="C505" s="294"/>
      <c r="D505" s="294"/>
      <c r="E505" s="294"/>
      <c r="F505" s="294"/>
      <c r="G505" s="294"/>
      <c r="H505" s="294"/>
      <c r="I505" s="294"/>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99"/>
      <c r="AI505" s="300"/>
      <c r="AJ505" s="300"/>
      <c r="AK505" s="300"/>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910">
        <v>8</v>
      </c>
      <c r="B506" s="910">
        <v>1</v>
      </c>
      <c r="C506" s="294"/>
      <c r="D506" s="294"/>
      <c r="E506" s="294"/>
      <c r="F506" s="294"/>
      <c r="G506" s="294"/>
      <c r="H506" s="294"/>
      <c r="I506" s="294"/>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99"/>
      <c r="AI506" s="300"/>
      <c r="AJ506" s="300"/>
      <c r="AK506" s="300"/>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910">
        <v>9</v>
      </c>
      <c r="B507" s="910">
        <v>1</v>
      </c>
      <c r="C507" s="294"/>
      <c r="D507" s="294"/>
      <c r="E507" s="294"/>
      <c r="F507" s="294"/>
      <c r="G507" s="294"/>
      <c r="H507" s="294"/>
      <c r="I507" s="294"/>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99"/>
      <c r="AI507" s="300"/>
      <c r="AJ507" s="300"/>
      <c r="AK507" s="300"/>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910">
        <v>10</v>
      </c>
      <c r="B508" s="910">
        <v>1</v>
      </c>
      <c r="C508" s="294"/>
      <c r="D508" s="294"/>
      <c r="E508" s="294"/>
      <c r="F508" s="294"/>
      <c r="G508" s="294"/>
      <c r="H508" s="294"/>
      <c r="I508" s="294"/>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99"/>
      <c r="AI508" s="300"/>
      <c r="AJ508" s="300"/>
      <c r="AK508" s="300"/>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910">
        <v>11</v>
      </c>
      <c r="B509" s="910">
        <v>1</v>
      </c>
      <c r="C509" s="294"/>
      <c r="D509" s="294"/>
      <c r="E509" s="294"/>
      <c r="F509" s="294"/>
      <c r="G509" s="294"/>
      <c r="H509" s="294"/>
      <c r="I509" s="294"/>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99"/>
      <c r="AI509" s="300"/>
      <c r="AJ509" s="300"/>
      <c r="AK509" s="300"/>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910">
        <v>12</v>
      </c>
      <c r="B510" s="910">
        <v>1</v>
      </c>
      <c r="C510" s="294"/>
      <c r="D510" s="294"/>
      <c r="E510" s="294"/>
      <c r="F510" s="294"/>
      <c r="G510" s="294"/>
      <c r="H510" s="294"/>
      <c r="I510" s="294"/>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99"/>
      <c r="AI510" s="300"/>
      <c r="AJ510" s="300"/>
      <c r="AK510" s="300"/>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910">
        <v>13</v>
      </c>
      <c r="B511" s="910">
        <v>1</v>
      </c>
      <c r="C511" s="294"/>
      <c r="D511" s="294"/>
      <c r="E511" s="294"/>
      <c r="F511" s="294"/>
      <c r="G511" s="294"/>
      <c r="H511" s="294"/>
      <c r="I511" s="294"/>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99"/>
      <c r="AI511" s="300"/>
      <c r="AJ511" s="300"/>
      <c r="AK511" s="300"/>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910">
        <v>14</v>
      </c>
      <c r="B512" s="910">
        <v>1</v>
      </c>
      <c r="C512" s="294"/>
      <c r="D512" s="294"/>
      <c r="E512" s="294"/>
      <c r="F512" s="294"/>
      <c r="G512" s="294"/>
      <c r="H512" s="294"/>
      <c r="I512" s="294"/>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99"/>
      <c r="AI512" s="300"/>
      <c r="AJ512" s="300"/>
      <c r="AK512" s="300"/>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910">
        <v>15</v>
      </c>
      <c r="B513" s="910">
        <v>1</v>
      </c>
      <c r="C513" s="294"/>
      <c r="D513" s="294"/>
      <c r="E513" s="294"/>
      <c r="F513" s="294"/>
      <c r="G513" s="294"/>
      <c r="H513" s="294"/>
      <c r="I513" s="294"/>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99"/>
      <c r="AI513" s="300"/>
      <c r="AJ513" s="300"/>
      <c r="AK513" s="300"/>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910">
        <v>16</v>
      </c>
      <c r="B514" s="910">
        <v>1</v>
      </c>
      <c r="C514" s="294"/>
      <c r="D514" s="294"/>
      <c r="E514" s="294"/>
      <c r="F514" s="294"/>
      <c r="G514" s="294"/>
      <c r="H514" s="294"/>
      <c r="I514" s="294"/>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99"/>
      <c r="AI514" s="300"/>
      <c r="AJ514" s="300"/>
      <c r="AK514" s="300"/>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910">
        <v>17</v>
      </c>
      <c r="B515" s="910">
        <v>1</v>
      </c>
      <c r="C515" s="294"/>
      <c r="D515" s="294"/>
      <c r="E515" s="294"/>
      <c r="F515" s="294"/>
      <c r="G515" s="294"/>
      <c r="H515" s="294"/>
      <c r="I515" s="294"/>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99"/>
      <c r="AI515" s="300"/>
      <c r="AJ515" s="300"/>
      <c r="AK515" s="300"/>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910">
        <v>18</v>
      </c>
      <c r="B516" s="910">
        <v>1</v>
      </c>
      <c r="C516" s="294"/>
      <c r="D516" s="294"/>
      <c r="E516" s="294"/>
      <c r="F516" s="294"/>
      <c r="G516" s="294"/>
      <c r="H516" s="294"/>
      <c r="I516" s="294"/>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299"/>
      <c r="AI516" s="300"/>
      <c r="AJ516" s="300"/>
      <c r="AK516" s="300"/>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910">
        <v>19</v>
      </c>
      <c r="B517" s="910">
        <v>1</v>
      </c>
      <c r="C517" s="294"/>
      <c r="D517" s="294"/>
      <c r="E517" s="294"/>
      <c r="F517" s="294"/>
      <c r="G517" s="294"/>
      <c r="H517" s="294"/>
      <c r="I517" s="294"/>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299"/>
      <c r="AI517" s="300"/>
      <c r="AJ517" s="300"/>
      <c r="AK517" s="300"/>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910">
        <v>20</v>
      </c>
      <c r="B518" s="910">
        <v>1</v>
      </c>
      <c r="C518" s="294"/>
      <c r="D518" s="294"/>
      <c r="E518" s="294"/>
      <c r="F518" s="294"/>
      <c r="G518" s="294"/>
      <c r="H518" s="294"/>
      <c r="I518" s="294"/>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299"/>
      <c r="AI518" s="300"/>
      <c r="AJ518" s="300"/>
      <c r="AK518" s="300"/>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910">
        <v>21</v>
      </c>
      <c r="B519" s="910">
        <v>1</v>
      </c>
      <c r="C519" s="294"/>
      <c r="D519" s="294"/>
      <c r="E519" s="294"/>
      <c r="F519" s="294"/>
      <c r="G519" s="294"/>
      <c r="H519" s="294"/>
      <c r="I519" s="294"/>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299"/>
      <c r="AI519" s="300"/>
      <c r="AJ519" s="300"/>
      <c r="AK519" s="300"/>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910">
        <v>22</v>
      </c>
      <c r="B520" s="910">
        <v>1</v>
      </c>
      <c r="C520" s="294"/>
      <c r="D520" s="294"/>
      <c r="E520" s="294"/>
      <c r="F520" s="294"/>
      <c r="G520" s="294"/>
      <c r="H520" s="294"/>
      <c r="I520" s="294"/>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299"/>
      <c r="AI520" s="300"/>
      <c r="AJ520" s="300"/>
      <c r="AK520" s="300"/>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910">
        <v>23</v>
      </c>
      <c r="B521" s="910">
        <v>1</v>
      </c>
      <c r="C521" s="294"/>
      <c r="D521" s="294"/>
      <c r="E521" s="294"/>
      <c r="F521" s="294"/>
      <c r="G521" s="294"/>
      <c r="H521" s="294"/>
      <c r="I521" s="294"/>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99"/>
      <c r="AI521" s="300"/>
      <c r="AJ521" s="300"/>
      <c r="AK521" s="300"/>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910">
        <v>24</v>
      </c>
      <c r="B522" s="910">
        <v>1</v>
      </c>
      <c r="C522" s="294"/>
      <c r="D522" s="294"/>
      <c r="E522" s="294"/>
      <c r="F522" s="294"/>
      <c r="G522" s="294"/>
      <c r="H522" s="294"/>
      <c r="I522" s="294"/>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99"/>
      <c r="AI522" s="300"/>
      <c r="AJ522" s="300"/>
      <c r="AK522" s="300"/>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910">
        <v>25</v>
      </c>
      <c r="B523" s="910">
        <v>1</v>
      </c>
      <c r="C523" s="294"/>
      <c r="D523" s="294"/>
      <c r="E523" s="294"/>
      <c r="F523" s="294"/>
      <c r="G523" s="294"/>
      <c r="H523" s="294"/>
      <c r="I523" s="294"/>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99"/>
      <c r="AI523" s="300"/>
      <c r="AJ523" s="300"/>
      <c r="AK523" s="300"/>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910">
        <v>26</v>
      </c>
      <c r="B524" s="910">
        <v>1</v>
      </c>
      <c r="C524" s="294"/>
      <c r="D524" s="294"/>
      <c r="E524" s="294"/>
      <c r="F524" s="294"/>
      <c r="G524" s="294"/>
      <c r="H524" s="294"/>
      <c r="I524" s="294"/>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99"/>
      <c r="AI524" s="300"/>
      <c r="AJ524" s="300"/>
      <c r="AK524" s="300"/>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910">
        <v>27</v>
      </c>
      <c r="B525" s="910">
        <v>1</v>
      </c>
      <c r="C525" s="294"/>
      <c r="D525" s="294"/>
      <c r="E525" s="294"/>
      <c r="F525" s="294"/>
      <c r="G525" s="294"/>
      <c r="H525" s="294"/>
      <c r="I525" s="294"/>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99"/>
      <c r="AI525" s="300"/>
      <c r="AJ525" s="300"/>
      <c r="AK525" s="300"/>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910">
        <v>28</v>
      </c>
      <c r="B526" s="910">
        <v>1</v>
      </c>
      <c r="C526" s="294"/>
      <c r="D526" s="294"/>
      <c r="E526" s="294"/>
      <c r="F526" s="294"/>
      <c r="G526" s="294"/>
      <c r="H526" s="294"/>
      <c r="I526" s="294"/>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99"/>
      <c r="AI526" s="300"/>
      <c r="AJ526" s="300"/>
      <c r="AK526" s="300"/>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910">
        <v>29</v>
      </c>
      <c r="B527" s="910">
        <v>1</v>
      </c>
      <c r="C527" s="294"/>
      <c r="D527" s="294"/>
      <c r="E527" s="294"/>
      <c r="F527" s="294"/>
      <c r="G527" s="294"/>
      <c r="H527" s="294"/>
      <c r="I527" s="294"/>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99"/>
      <c r="AI527" s="300"/>
      <c r="AJ527" s="300"/>
      <c r="AK527" s="300"/>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910">
        <v>30</v>
      </c>
      <c r="B528" s="910">
        <v>1</v>
      </c>
      <c r="C528" s="294"/>
      <c r="D528" s="294"/>
      <c r="E528" s="294"/>
      <c r="F528" s="294"/>
      <c r="G528" s="294"/>
      <c r="H528" s="294"/>
      <c r="I528" s="294"/>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99"/>
      <c r="AI528" s="300"/>
      <c r="AJ528" s="300"/>
      <c r="AK528" s="300"/>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10"/>
      <c r="B531" s="910"/>
      <c r="C531" s="286" t="s">
        <v>85</v>
      </c>
      <c r="D531" s="286"/>
      <c r="E531" s="286"/>
      <c r="F531" s="286"/>
      <c r="G531" s="286"/>
      <c r="H531" s="286"/>
      <c r="I531" s="286"/>
      <c r="J531" s="293" t="s">
        <v>65</v>
      </c>
      <c r="K531" s="293"/>
      <c r="L531" s="293"/>
      <c r="M531" s="293"/>
      <c r="N531" s="293"/>
      <c r="O531" s="293"/>
      <c r="P531" s="286" t="s">
        <v>86</v>
      </c>
      <c r="Q531" s="286"/>
      <c r="R531" s="286"/>
      <c r="S531" s="286"/>
      <c r="T531" s="286"/>
      <c r="U531" s="286"/>
      <c r="V531" s="286"/>
      <c r="W531" s="286"/>
      <c r="X531" s="286"/>
      <c r="Y531" s="286" t="s">
        <v>87</v>
      </c>
      <c r="Z531" s="286"/>
      <c r="AA531" s="286"/>
      <c r="AB531" s="286"/>
      <c r="AC531" s="284" t="s">
        <v>215</v>
      </c>
      <c r="AD531" s="284"/>
      <c r="AE531" s="284"/>
      <c r="AF531" s="284"/>
      <c r="AG531" s="284"/>
      <c r="AH531" s="286" t="s">
        <v>64</v>
      </c>
      <c r="AI531" s="286"/>
      <c r="AJ531" s="286"/>
      <c r="AK531" s="286"/>
      <c r="AL531" s="286" t="s">
        <v>17</v>
      </c>
      <c r="AM531" s="286"/>
      <c r="AN531" s="286"/>
      <c r="AO531" s="297"/>
      <c r="AP531" s="288" t="s">
        <v>304</v>
      </c>
      <c r="AQ531" s="288"/>
      <c r="AR531" s="288"/>
      <c r="AS531" s="288"/>
      <c r="AT531" s="288"/>
      <c r="AU531" s="288"/>
      <c r="AV531" s="288"/>
      <c r="AW531" s="288"/>
      <c r="AX531" s="288"/>
      <c r="AY531">
        <f t="shared" ref="AY531:AY532" si="15">$AY$529</f>
        <v>0</v>
      </c>
    </row>
    <row r="532" spans="1:51" ht="24.75" customHeight="1" x14ac:dyDescent="0.15">
      <c r="A532" s="910">
        <v>1</v>
      </c>
      <c r="B532" s="910">
        <v>1</v>
      </c>
      <c r="C532" s="294"/>
      <c r="D532" s="294"/>
      <c r="E532" s="294"/>
      <c r="F532" s="294"/>
      <c r="G532" s="294"/>
      <c r="H532" s="294"/>
      <c r="I532" s="294"/>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99"/>
      <c r="AI532" s="300"/>
      <c r="AJ532" s="300"/>
      <c r="AK532" s="300"/>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910">
        <v>2</v>
      </c>
      <c r="B533" s="910">
        <v>1</v>
      </c>
      <c r="C533" s="294"/>
      <c r="D533" s="294"/>
      <c r="E533" s="294"/>
      <c r="F533" s="294"/>
      <c r="G533" s="294"/>
      <c r="H533" s="294"/>
      <c r="I533" s="294"/>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99"/>
      <c r="AI533" s="300"/>
      <c r="AJ533" s="300"/>
      <c r="AK533" s="300"/>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910">
        <v>3</v>
      </c>
      <c r="B534" s="910">
        <v>1</v>
      </c>
      <c r="C534" s="294"/>
      <c r="D534" s="294"/>
      <c r="E534" s="294"/>
      <c r="F534" s="294"/>
      <c r="G534" s="294"/>
      <c r="H534" s="294"/>
      <c r="I534" s="294"/>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99"/>
      <c r="AI534" s="300"/>
      <c r="AJ534" s="300"/>
      <c r="AK534" s="300"/>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910">
        <v>4</v>
      </c>
      <c r="B535" s="910">
        <v>1</v>
      </c>
      <c r="C535" s="294"/>
      <c r="D535" s="294"/>
      <c r="E535" s="294"/>
      <c r="F535" s="294"/>
      <c r="G535" s="294"/>
      <c r="H535" s="294"/>
      <c r="I535" s="294"/>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99"/>
      <c r="AI535" s="300"/>
      <c r="AJ535" s="300"/>
      <c r="AK535" s="300"/>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910">
        <v>5</v>
      </c>
      <c r="B536" s="910">
        <v>1</v>
      </c>
      <c r="C536" s="294"/>
      <c r="D536" s="294"/>
      <c r="E536" s="294"/>
      <c r="F536" s="294"/>
      <c r="G536" s="294"/>
      <c r="H536" s="294"/>
      <c r="I536" s="294"/>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99"/>
      <c r="AI536" s="300"/>
      <c r="AJ536" s="300"/>
      <c r="AK536" s="300"/>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910">
        <v>6</v>
      </c>
      <c r="B537" s="910">
        <v>1</v>
      </c>
      <c r="C537" s="294"/>
      <c r="D537" s="294"/>
      <c r="E537" s="294"/>
      <c r="F537" s="294"/>
      <c r="G537" s="294"/>
      <c r="H537" s="294"/>
      <c r="I537" s="294"/>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99"/>
      <c r="AI537" s="300"/>
      <c r="AJ537" s="300"/>
      <c r="AK537" s="300"/>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910">
        <v>7</v>
      </c>
      <c r="B538" s="910">
        <v>1</v>
      </c>
      <c r="C538" s="294"/>
      <c r="D538" s="294"/>
      <c r="E538" s="294"/>
      <c r="F538" s="294"/>
      <c r="G538" s="294"/>
      <c r="H538" s="294"/>
      <c r="I538" s="294"/>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99"/>
      <c r="AI538" s="300"/>
      <c r="AJ538" s="300"/>
      <c r="AK538" s="300"/>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910">
        <v>8</v>
      </c>
      <c r="B539" s="910">
        <v>1</v>
      </c>
      <c r="C539" s="294"/>
      <c r="D539" s="294"/>
      <c r="E539" s="294"/>
      <c r="F539" s="294"/>
      <c r="G539" s="294"/>
      <c r="H539" s="294"/>
      <c r="I539" s="294"/>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99"/>
      <c r="AI539" s="300"/>
      <c r="AJ539" s="300"/>
      <c r="AK539" s="300"/>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910">
        <v>9</v>
      </c>
      <c r="B540" s="910">
        <v>1</v>
      </c>
      <c r="C540" s="294"/>
      <c r="D540" s="294"/>
      <c r="E540" s="294"/>
      <c r="F540" s="294"/>
      <c r="G540" s="294"/>
      <c r="H540" s="294"/>
      <c r="I540" s="294"/>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99"/>
      <c r="AI540" s="300"/>
      <c r="AJ540" s="300"/>
      <c r="AK540" s="300"/>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910">
        <v>10</v>
      </c>
      <c r="B541" s="910">
        <v>1</v>
      </c>
      <c r="C541" s="294"/>
      <c r="D541" s="294"/>
      <c r="E541" s="294"/>
      <c r="F541" s="294"/>
      <c r="G541" s="294"/>
      <c r="H541" s="294"/>
      <c r="I541" s="294"/>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99"/>
      <c r="AI541" s="300"/>
      <c r="AJ541" s="300"/>
      <c r="AK541" s="300"/>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910">
        <v>11</v>
      </c>
      <c r="B542" s="910">
        <v>1</v>
      </c>
      <c r="C542" s="294"/>
      <c r="D542" s="294"/>
      <c r="E542" s="294"/>
      <c r="F542" s="294"/>
      <c r="G542" s="294"/>
      <c r="H542" s="294"/>
      <c r="I542" s="294"/>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99"/>
      <c r="AI542" s="300"/>
      <c r="AJ542" s="300"/>
      <c r="AK542" s="300"/>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910">
        <v>12</v>
      </c>
      <c r="B543" s="910">
        <v>1</v>
      </c>
      <c r="C543" s="294"/>
      <c r="D543" s="294"/>
      <c r="E543" s="294"/>
      <c r="F543" s="294"/>
      <c r="G543" s="294"/>
      <c r="H543" s="294"/>
      <c r="I543" s="294"/>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99"/>
      <c r="AI543" s="300"/>
      <c r="AJ543" s="300"/>
      <c r="AK543" s="300"/>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910">
        <v>13</v>
      </c>
      <c r="B544" s="910">
        <v>1</v>
      </c>
      <c r="C544" s="294"/>
      <c r="D544" s="294"/>
      <c r="E544" s="294"/>
      <c r="F544" s="294"/>
      <c r="G544" s="294"/>
      <c r="H544" s="294"/>
      <c r="I544" s="294"/>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99"/>
      <c r="AI544" s="300"/>
      <c r="AJ544" s="300"/>
      <c r="AK544" s="300"/>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910">
        <v>14</v>
      </c>
      <c r="B545" s="910">
        <v>1</v>
      </c>
      <c r="C545" s="294"/>
      <c r="D545" s="294"/>
      <c r="E545" s="294"/>
      <c r="F545" s="294"/>
      <c r="G545" s="294"/>
      <c r="H545" s="294"/>
      <c r="I545" s="294"/>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99"/>
      <c r="AI545" s="300"/>
      <c r="AJ545" s="300"/>
      <c r="AK545" s="300"/>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910">
        <v>15</v>
      </c>
      <c r="B546" s="910">
        <v>1</v>
      </c>
      <c r="C546" s="294"/>
      <c r="D546" s="294"/>
      <c r="E546" s="294"/>
      <c r="F546" s="294"/>
      <c r="G546" s="294"/>
      <c r="H546" s="294"/>
      <c r="I546" s="294"/>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99"/>
      <c r="AI546" s="300"/>
      <c r="AJ546" s="300"/>
      <c r="AK546" s="300"/>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910">
        <v>16</v>
      </c>
      <c r="B547" s="910">
        <v>1</v>
      </c>
      <c r="C547" s="294"/>
      <c r="D547" s="294"/>
      <c r="E547" s="294"/>
      <c r="F547" s="294"/>
      <c r="G547" s="294"/>
      <c r="H547" s="294"/>
      <c r="I547" s="294"/>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99"/>
      <c r="AI547" s="300"/>
      <c r="AJ547" s="300"/>
      <c r="AK547" s="300"/>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910">
        <v>17</v>
      </c>
      <c r="B548" s="910">
        <v>1</v>
      </c>
      <c r="C548" s="294"/>
      <c r="D548" s="294"/>
      <c r="E548" s="294"/>
      <c r="F548" s="294"/>
      <c r="G548" s="294"/>
      <c r="H548" s="294"/>
      <c r="I548" s="294"/>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99"/>
      <c r="AI548" s="300"/>
      <c r="AJ548" s="300"/>
      <c r="AK548" s="300"/>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910">
        <v>18</v>
      </c>
      <c r="B549" s="910">
        <v>1</v>
      </c>
      <c r="C549" s="294"/>
      <c r="D549" s="294"/>
      <c r="E549" s="294"/>
      <c r="F549" s="294"/>
      <c r="G549" s="294"/>
      <c r="H549" s="294"/>
      <c r="I549" s="294"/>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99"/>
      <c r="AI549" s="300"/>
      <c r="AJ549" s="300"/>
      <c r="AK549" s="300"/>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910">
        <v>19</v>
      </c>
      <c r="B550" s="910">
        <v>1</v>
      </c>
      <c r="C550" s="294"/>
      <c r="D550" s="294"/>
      <c r="E550" s="294"/>
      <c r="F550" s="294"/>
      <c r="G550" s="294"/>
      <c r="H550" s="294"/>
      <c r="I550" s="294"/>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299"/>
      <c r="AI550" s="300"/>
      <c r="AJ550" s="300"/>
      <c r="AK550" s="300"/>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910">
        <v>20</v>
      </c>
      <c r="B551" s="910">
        <v>1</v>
      </c>
      <c r="C551" s="294"/>
      <c r="D551" s="294"/>
      <c r="E551" s="294"/>
      <c r="F551" s="294"/>
      <c r="G551" s="294"/>
      <c r="H551" s="294"/>
      <c r="I551" s="294"/>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299"/>
      <c r="AI551" s="300"/>
      <c r="AJ551" s="300"/>
      <c r="AK551" s="300"/>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910">
        <v>21</v>
      </c>
      <c r="B552" s="910">
        <v>1</v>
      </c>
      <c r="C552" s="294"/>
      <c r="D552" s="294"/>
      <c r="E552" s="294"/>
      <c r="F552" s="294"/>
      <c r="G552" s="294"/>
      <c r="H552" s="294"/>
      <c r="I552" s="294"/>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299"/>
      <c r="AI552" s="300"/>
      <c r="AJ552" s="300"/>
      <c r="AK552" s="300"/>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910">
        <v>22</v>
      </c>
      <c r="B553" s="910">
        <v>1</v>
      </c>
      <c r="C553" s="294"/>
      <c r="D553" s="294"/>
      <c r="E553" s="294"/>
      <c r="F553" s="294"/>
      <c r="G553" s="294"/>
      <c r="H553" s="294"/>
      <c r="I553" s="294"/>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299"/>
      <c r="AI553" s="300"/>
      <c r="AJ553" s="300"/>
      <c r="AK553" s="300"/>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910">
        <v>23</v>
      </c>
      <c r="B554" s="910">
        <v>1</v>
      </c>
      <c r="C554" s="294"/>
      <c r="D554" s="294"/>
      <c r="E554" s="294"/>
      <c r="F554" s="294"/>
      <c r="G554" s="294"/>
      <c r="H554" s="294"/>
      <c r="I554" s="294"/>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299"/>
      <c r="AI554" s="300"/>
      <c r="AJ554" s="300"/>
      <c r="AK554" s="300"/>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910">
        <v>24</v>
      </c>
      <c r="B555" s="910">
        <v>1</v>
      </c>
      <c r="C555" s="294"/>
      <c r="D555" s="294"/>
      <c r="E555" s="294"/>
      <c r="F555" s="294"/>
      <c r="G555" s="294"/>
      <c r="H555" s="294"/>
      <c r="I555" s="294"/>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299"/>
      <c r="AI555" s="300"/>
      <c r="AJ555" s="300"/>
      <c r="AK555" s="300"/>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910">
        <v>25</v>
      </c>
      <c r="B556" s="910">
        <v>1</v>
      </c>
      <c r="C556" s="294"/>
      <c r="D556" s="294"/>
      <c r="E556" s="294"/>
      <c r="F556" s="294"/>
      <c r="G556" s="294"/>
      <c r="H556" s="294"/>
      <c r="I556" s="294"/>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299"/>
      <c r="AI556" s="300"/>
      <c r="AJ556" s="300"/>
      <c r="AK556" s="300"/>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910">
        <v>26</v>
      </c>
      <c r="B557" s="910">
        <v>1</v>
      </c>
      <c r="C557" s="294"/>
      <c r="D557" s="294"/>
      <c r="E557" s="294"/>
      <c r="F557" s="294"/>
      <c r="G557" s="294"/>
      <c r="H557" s="294"/>
      <c r="I557" s="294"/>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299"/>
      <c r="AI557" s="300"/>
      <c r="AJ557" s="300"/>
      <c r="AK557" s="300"/>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910">
        <v>27</v>
      </c>
      <c r="B558" s="910">
        <v>1</v>
      </c>
      <c r="C558" s="294"/>
      <c r="D558" s="294"/>
      <c r="E558" s="294"/>
      <c r="F558" s="294"/>
      <c r="G558" s="294"/>
      <c r="H558" s="294"/>
      <c r="I558" s="294"/>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299"/>
      <c r="AI558" s="300"/>
      <c r="AJ558" s="300"/>
      <c r="AK558" s="300"/>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910">
        <v>28</v>
      </c>
      <c r="B559" s="910">
        <v>1</v>
      </c>
      <c r="C559" s="294"/>
      <c r="D559" s="294"/>
      <c r="E559" s="294"/>
      <c r="F559" s="294"/>
      <c r="G559" s="294"/>
      <c r="H559" s="294"/>
      <c r="I559" s="294"/>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299"/>
      <c r="AI559" s="300"/>
      <c r="AJ559" s="300"/>
      <c r="AK559" s="300"/>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910">
        <v>29</v>
      </c>
      <c r="B560" s="910">
        <v>1</v>
      </c>
      <c r="C560" s="294"/>
      <c r="D560" s="294"/>
      <c r="E560" s="294"/>
      <c r="F560" s="294"/>
      <c r="G560" s="294"/>
      <c r="H560" s="294"/>
      <c r="I560" s="294"/>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299"/>
      <c r="AI560" s="300"/>
      <c r="AJ560" s="300"/>
      <c r="AK560" s="300"/>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910">
        <v>30</v>
      </c>
      <c r="B561" s="910">
        <v>1</v>
      </c>
      <c r="C561" s="294"/>
      <c r="D561" s="294"/>
      <c r="E561" s="294"/>
      <c r="F561" s="294"/>
      <c r="G561" s="294"/>
      <c r="H561" s="294"/>
      <c r="I561" s="294"/>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299"/>
      <c r="AI561" s="300"/>
      <c r="AJ561" s="300"/>
      <c r="AK561" s="300"/>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10"/>
      <c r="B564" s="910"/>
      <c r="C564" s="286" t="s">
        <v>85</v>
      </c>
      <c r="D564" s="286"/>
      <c r="E564" s="286"/>
      <c r="F564" s="286"/>
      <c r="G564" s="286"/>
      <c r="H564" s="286"/>
      <c r="I564" s="286"/>
      <c r="J564" s="293" t="s">
        <v>65</v>
      </c>
      <c r="K564" s="293"/>
      <c r="L564" s="293"/>
      <c r="M564" s="293"/>
      <c r="N564" s="293"/>
      <c r="O564" s="293"/>
      <c r="P564" s="286" t="s">
        <v>86</v>
      </c>
      <c r="Q564" s="286"/>
      <c r="R564" s="286"/>
      <c r="S564" s="286"/>
      <c r="T564" s="286"/>
      <c r="U564" s="286"/>
      <c r="V564" s="286"/>
      <c r="W564" s="286"/>
      <c r="X564" s="286"/>
      <c r="Y564" s="286" t="s">
        <v>87</v>
      </c>
      <c r="Z564" s="286"/>
      <c r="AA564" s="286"/>
      <c r="AB564" s="286"/>
      <c r="AC564" s="284" t="s">
        <v>215</v>
      </c>
      <c r="AD564" s="284"/>
      <c r="AE564" s="284"/>
      <c r="AF564" s="284"/>
      <c r="AG564" s="284"/>
      <c r="AH564" s="286" t="s">
        <v>64</v>
      </c>
      <c r="AI564" s="286"/>
      <c r="AJ564" s="286"/>
      <c r="AK564" s="286"/>
      <c r="AL564" s="286" t="s">
        <v>17</v>
      </c>
      <c r="AM564" s="286"/>
      <c r="AN564" s="286"/>
      <c r="AO564" s="297"/>
      <c r="AP564" s="288" t="s">
        <v>304</v>
      </c>
      <c r="AQ564" s="288"/>
      <c r="AR564" s="288"/>
      <c r="AS564" s="288"/>
      <c r="AT564" s="288"/>
      <c r="AU564" s="288"/>
      <c r="AV564" s="288"/>
      <c r="AW564" s="288"/>
      <c r="AX564" s="288"/>
      <c r="AY564">
        <f t="shared" ref="AY564:AY565" si="16">$AY$562</f>
        <v>0</v>
      </c>
    </row>
    <row r="565" spans="1:51" ht="24.75" customHeight="1" x14ac:dyDescent="0.15">
      <c r="A565" s="910">
        <v>1</v>
      </c>
      <c r="B565" s="910">
        <v>1</v>
      </c>
      <c r="C565" s="294"/>
      <c r="D565" s="294"/>
      <c r="E565" s="294"/>
      <c r="F565" s="294"/>
      <c r="G565" s="294"/>
      <c r="H565" s="294"/>
      <c r="I565" s="294"/>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299"/>
      <c r="AI565" s="300"/>
      <c r="AJ565" s="300"/>
      <c r="AK565" s="300"/>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910">
        <v>2</v>
      </c>
      <c r="B566" s="910">
        <v>1</v>
      </c>
      <c r="C566" s="294"/>
      <c r="D566" s="294"/>
      <c r="E566" s="294"/>
      <c r="F566" s="294"/>
      <c r="G566" s="294"/>
      <c r="H566" s="294"/>
      <c r="I566" s="294"/>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299"/>
      <c r="AI566" s="300"/>
      <c r="AJ566" s="300"/>
      <c r="AK566" s="300"/>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910">
        <v>3</v>
      </c>
      <c r="B567" s="910">
        <v>1</v>
      </c>
      <c r="C567" s="294"/>
      <c r="D567" s="294"/>
      <c r="E567" s="294"/>
      <c r="F567" s="294"/>
      <c r="G567" s="294"/>
      <c r="H567" s="294"/>
      <c r="I567" s="294"/>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299"/>
      <c r="AI567" s="300"/>
      <c r="AJ567" s="300"/>
      <c r="AK567" s="300"/>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910">
        <v>4</v>
      </c>
      <c r="B568" s="910">
        <v>1</v>
      </c>
      <c r="C568" s="294"/>
      <c r="D568" s="294"/>
      <c r="E568" s="294"/>
      <c r="F568" s="294"/>
      <c r="G568" s="294"/>
      <c r="H568" s="294"/>
      <c r="I568" s="294"/>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299"/>
      <c r="AI568" s="300"/>
      <c r="AJ568" s="300"/>
      <c r="AK568" s="300"/>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910">
        <v>5</v>
      </c>
      <c r="B569" s="910">
        <v>1</v>
      </c>
      <c r="C569" s="294"/>
      <c r="D569" s="294"/>
      <c r="E569" s="294"/>
      <c r="F569" s="294"/>
      <c r="G569" s="294"/>
      <c r="H569" s="294"/>
      <c r="I569" s="294"/>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299"/>
      <c r="AI569" s="300"/>
      <c r="AJ569" s="300"/>
      <c r="AK569" s="300"/>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910">
        <v>6</v>
      </c>
      <c r="B570" s="910">
        <v>1</v>
      </c>
      <c r="C570" s="294"/>
      <c r="D570" s="294"/>
      <c r="E570" s="294"/>
      <c r="F570" s="294"/>
      <c r="G570" s="294"/>
      <c r="H570" s="294"/>
      <c r="I570" s="294"/>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299"/>
      <c r="AI570" s="300"/>
      <c r="AJ570" s="300"/>
      <c r="AK570" s="300"/>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910">
        <v>7</v>
      </c>
      <c r="B571" s="910">
        <v>1</v>
      </c>
      <c r="C571" s="294"/>
      <c r="D571" s="294"/>
      <c r="E571" s="294"/>
      <c r="F571" s="294"/>
      <c r="G571" s="294"/>
      <c r="H571" s="294"/>
      <c r="I571" s="294"/>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299"/>
      <c r="AI571" s="300"/>
      <c r="AJ571" s="300"/>
      <c r="AK571" s="300"/>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910">
        <v>8</v>
      </c>
      <c r="B572" s="910">
        <v>1</v>
      </c>
      <c r="C572" s="294"/>
      <c r="D572" s="294"/>
      <c r="E572" s="294"/>
      <c r="F572" s="294"/>
      <c r="G572" s="294"/>
      <c r="H572" s="294"/>
      <c r="I572" s="294"/>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299"/>
      <c r="AI572" s="300"/>
      <c r="AJ572" s="300"/>
      <c r="AK572" s="300"/>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910">
        <v>9</v>
      </c>
      <c r="B573" s="910">
        <v>1</v>
      </c>
      <c r="C573" s="294"/>
      <c r="D573" s="294"/>
      <c r="E573" s="294"/>
      <c r="F573" s="294"/>
      <c r="G573" s="294"/>
      <c r="H573" s="294"/>
      <c r="I573" s="294"/>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299"/>
      <c r="AI573" s="300"/>
      <c r="AJ573" s="300"/>
      <c r="AK573" s="300"/>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910">
        <v>10</v>
      </c>
      <c r="B574" s="910">
        <v>1</v>
      </c>
      <c r="C574" s="294"/>
      <c r="D574" s="294"/>
      <c r="E574" s="294"/>
      <c r="F574" s="294"/>
      <c r="G574" s="294"/>
      <c r="H574" s="294"/>
      <c r="I574" s="294"/>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299"/>
      <c r="AI574" s="300"/>
      <c r="AJ574" s="300"/>
      <c r="AK574" s="300"/>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910">
        <v>11</v>
      </c>
      <c r="B575" s="910">
        <v>1</v>
      </c>
      <c r="C575" s="294"/>
      <c r="D575" s="294"/>
      <c r="E575" s="294"/>
      <c r="F575" s="294"/>
      <c r="G575" s="294"/>
      <c r="H575" s="294"/>
      <c r="I575" s="294"/>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299"/>
      <c r="AI575" s="300"/>
      <c r="AJ575" s="300"/>
      <c r="AK575" s="300"/>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910">
        <v>12</v>
      </c>
      <c r="B576" s="910">
        <v>1</v>
      </c>
      <c r="C576" s="294"/>
      <c r="D576" s="294"/>
      <c r="E576" s="294"/>
      <c r="F576" s="294"/>
      <c r="G576" s="294"/>
      <c r="H576" s="294"/>
      <c r="I576" s="294"/>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299"/>
      <c r="AI576" s="300"/>
      <c r="AJ576" s="300"/>
      <c r="AK576" s="300"/>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910">
        <v>13</v>
      </c>
      <c r="B577" s="910">
        <v>1</v>
      </c>
      <c r="C577" s="294"/>
      <c r="D577" s="294"/>
      <c r="E577" s="294"/>
      <c r="F577" s="294"/>
      <c r="G577" s="294"/>
      <c r="H577" s="294"/>
      <c r="I577" s="294"/>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299"/>
      <c r="AI577" s="300"/>
      <c r="AJ577" s="300"/>
      <c r="AK577" s="300"/>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910">
        <v>14</v>
      </c>
      <c r="B578" s="910">
        <v>1</v>
      </c>
      <c r="C578" s="294"/>
      <c r="D578" s="294"/>
      <c r="E578" s="294"/>
      <c r="F578" s="294"/>
      <c r="G578" s="294"/>
      <c r="H578" s="294"/>
      <c r="I578" s="294"/>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299"/>
      <c r="AI578" s="300"/>
      <c r="AJ578" s="300"/>
      <c r="AK578" s="300"/>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910">
        <v>15</v>
      </c>
      <c r="B579" s="910">
        <v>1</v>
      </c>
      <c r="C579" s="294"/>
      <c r="D579" s="294"/>
      <c r="E579" s="294"/>
      <c r="F579" s="294"/>
      <c r="G579" s="294"/>
      <c r="H579" s="294"/>
      <c r="I579" s="294"/>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299"/>
      <c r="AI579" s="300"/>
      <c r="AJ579" s="300"/>
      <c r="AK579" s="300"/>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910">
        <v>16</v>
      </c>
      <c r="B580" s="910">
        <v>1</v>
      </c>
      <c r="C580" s="294"/>
      <c r="D580" s="294"/>
      <c r="E580" s="294"/>
      <c r="F580" s="294"/>
      <c r="G580" s="294"/>
      <c r="H580" s="294"/>
      <c r="I580" s="294"/>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299"/>
      <c r="AI580" s="300"/>
      <c r="AJ580" s="300"/>
      <c r="AK580" s="300"/>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910">
        <v>17</v>
      </c>
      <c r="B581" s="910">
        <v>1</v>
      </c>
      <c r="C581" s="294"/>
      <c r="D581" s="294"/>
      <c r="E581" s="294"/>
      <c r="F581" s="294"/>
      <c r="G581" s="294"/>
      <c r="H581" s="294"/>
      <c r="I581" s="294"/>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299"/>
      <c r="AI581" s="300"/>
      <c r="AJ581" s="300"/>
      <c r="AK581" s="300"/>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910">
        <v>18</v>
      </c>
      <c r="B582" s="910">
        <v>1</v>
      </c>
      <c r="C582" s="294"/>
      <c r="D582" s="294"/>
      <c r="E582" s="294"/>
      <c r="F582" s="294"/>
      <c r="G582" s="294"/>
      <c r="H582" s="294"/>
      <c r="I582" s="294"/>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299"/>
      <c r="AI582" s="300"/>
      <c r="AJ582" s="300"/>
      <c r="AK582" s="300"/>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910">
        <v>19</v>
      </c>
      <c r="B583" s="910">
        <v>1</v>
      </c>
      <c r="C583" s="294"/>
      <c r="D583" s="294"/>
      <c r="E583" s="294"/>
      <c r="F583" s="294"/>
      <c r="G583" s="294"/>
      <c r="H583" s="294"/>
      <c r="I583" s="294"/>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299"/>
      <c r="AI583" s="300"/>
      <c r="AJ583" s="300"/>
      <c r="AK583" s="300"/>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910">
        <v>20</v>
      </c>
      <c r="B584" s="910">
        <v>1</v>
      </c>
      <c r="C584" s="294"/>
      <c r="D584" s="294"/>
      <c r="E584" s="294"/>
      <c r="F584" s="294"/>
      <c r="G584" s="294"/>
      <c r="H584" s="294"/>
      <c r="I584" s="294"/>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299"/>
      <c r="AI584" s="300"/>
      <c r="AJ584" s="300"/>
      <c r="AK584" s="300"/>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910">
        <v>21</v>
      </c>
      <c r="B585" s="910">
        <v>1</v>
      </c>
      <c r="C585" s="294"/>
      <c r="D585" s="294"/>
      <c r="E585" s="294"/>
      <c r="F585" s="294"/>
      <c r="G585" s="294"/>
      <c r="H585" s="294"/>
      <c r="I585" s="294"/>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299"/>
      <c r="AI585" s="300"/>
      <c r="AJ585" s="300"/>
      <c r="AK585" s="300"/>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910">
        <v>22</v>
      </c>
      <c r="B586" s="910">
        <v>1</v>
      </c>
      <c r="C586" s="294"/>
      <c r="D586" s="294"/>
      <c r="E586" s="294"/>
      <c r="F586" s="294"/>
      <c r="G586" s="294"/>
      <c r="H586" s="294"/>
      <c r="I586" s="294"/>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299"/>
      <c r="AI586" s="300"/>
      <c r="AJ586" s="300"/>
      <c r="AK586" s="300"/>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910">
        <v>23</v>
      </c>
      <c r="B587" s="910">
        <v>1</v>
      </c>
      <c r="C587" s="294"/>
      <c r="D587" s="294"/>
      <c r="E587" s="294"/>
      <c r="F587" s="294"/>
      <c r="G587" s="294"/>
      <c r="H587" s="294"/>
      <c r="I587" s="294"/>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299"/>
      <c r="AI587" s="300"/>
      <c r="AJ587" s="300"/>
      <c r="AK587" s="300"/>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910">
        <v>24</v>
      </c>
      <c r="B588" s="910">
        <v>1</v>
      </c>
      <c r="C588" s="294"/>
      <c r="D588" s="294"/>
      <c r="E588" s="294"/>
      <c r="F588" s="294"/>
      <c r="G588" s="294"/>
      <c r="H588" s="294"/>
      <c r="I588" s="294"/>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299"/>
      <c r="AI588" s="300"/>
      <c r="AJ588" s="300"/>
      <c r="AK588" s="300"/>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910">
        <v>25</v>
      </c>
      <c r="B589" s="910">
        <v>1</v>
      </c>
      <c r="C589" s="294"/>
      <c r="D589" s="294"/>
      <c r="E589" s="294"/>
      <c r="F589" s="294"/>
      <c r="G589" s="294"/>
      <c r="H589" s="294"/>
      <c r="I589" s="294"/>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299"/>
      <c r="AI589" s="300"/>
      <c r="AJ589" s="300"/>
      <c r="AK589" s="300"/>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910">
        <v>26</v>
      </c>
      <c r="B590" s="910">
        <v>1</v>
      </c>
      <c r="C590" s="294"/>
      <c r="D590" s="294"/>
      <c r="E590" s="294"/>
      <c r="F590" s="294"/>
      <c r="G590" s="294"/>
      <c r="H590" s="294"/>
      <c r="I590" s="294"/>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299"/>
      <c r="AI590" s="300"/>
      <c r="AJ590" s="300"/>
      <c r="AK590" s="300"/>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910">
        <v>27</v>
      </c>
      <c r="B591" s="910">
        <v>1</v>
      </c>
      <c r="C591" s="294"/>
      <c r="D591" s="294"/>
      <c r="E591" s="294"/>
      <c r="F591" s="294"/>
      <c r="G591" s="294"/>
      <c r="H591" s="294"/>
      <c r="I591" s="294"/>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299"/>
      <c r="AI591" s="300"/>
      <c r="AJ591" s="300"/>
      <c r="AK591" s="300"/>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910">
        <v>28</v>
      </c>
      <c r="B592" s="910">
        <v>1</v>
      </c>
      <c r="C592" s="294"/>
      <c r="D592" s="294"/>
      <c r="E592" s="294"/>
      <c r="F592" s="294"/>
      <c r="G592" s="294"/>
      <c r="H592" s="294"/>
      <c r="I592" s="294"/>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299"/>
      <c r="AI592" s="300"/>
      <c r="AJ592" s="300"/>
      <c r="AK592" s="300"/>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910">
        <v>29</v>
      </c>
      <c r="B593" s="910">
        <v>1</v>
      </c>
      <c r="C593" s="294"/>
      <c r="D593" s="294"/>
      <c r="E593" s="294"/>
      <c r="F593" s="294"/>
      <c r="G593" s="294"/>
      <c r="H593" s="294"/>
      <c r="I593" s="294"/>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299"/>
      <c r="AI593" s="300"/>
      <c r="AJ593" s="300"/>
      <c r="AK593" s="300"/>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910">
        <v>30</v>
      </c>
      <c r="B594" s="910">
        <v>1</v>
      </c>
      <c r="C594" s="294"/>
      <c r="D594" s="294"/>
      <c r="E594" s="294"/>
      <c r="F594" s="294"/>
      <c r="G594" s="294"/>
      <c r="H594" s="294"/>
      <c r="I594" s="294"/>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299"/>
      <c r="AI594" s="300"/>
      <c r="AJ594" s="300"/>
      <c r="AK594" s="300"/>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204</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10"/>
      <c r="B597" s="910"/>
      <c r="C597" s="286" t="s">
        <v>85</v>
      </c>
      <c r="D597" s="286"/>
      <c r="E597" s="286"/>
      <c r="F597" s="286"/>
      <c r="G597" s="286"/>
      <c r="H597" s="286"/>
      <c r="I597" s="286"/>
      <c r="J597" s="293" t="s">
        <v>65</v>
      </c>
      <c r="K597" s="293"/>
      <c r="L597" s="293"/>
      <c r="M597" s="293"/>
      <c r="N597" s="293"/>
      <c r="O597" s="293"/>
      <c r="P597" s="286" t="s">
        <v>86</v>
      </c>
      <c r="Q597" s="286"/>
      <c r="R597" s="286"/>
      <c r="S597" s="286"/>
      <c r="T597" s="286"/>
      <c r="U597" s="286"/>
      <c r="V597" s="286"/>
      <c r="W597" s="286"/>
      <c r="X597" s="286"/>
      <c r="Y597" s="286" t="s">
        <v>87</v>
      </c>
      <c r="Z597" s="286"/>
      <c r="AA597" s="286"/>
      <c r="AB597" s="286"/>
      <c r="AC597" s="284" t="s">
        <v>215</v>
      </c>
      <c r="AD597" s="284"/>
      <c r="AE597" s="284"/>
      <c r="AF597" s="284"/>
      <c r="AG597" s="284"/>
      <c r="AH597" s="286" t="s">
        <v>64</v>
      </c>
      <c r="AI597" s="286"/>
      <c r="AJ597" s="286"/>
      <c r="AK597" s="286"/>
      <c r="AL597" s="286" t="s">
        <v>17</v>
      </c>
      <c r="AM597" s="286"/>
      <c r="AN597" s="286"/>
      <c r="AO597" s="297"/>
      <c r="AP597" s="288" t="s">
        <v>304</v>
      </c>
      <c r="AQ597" s="288"/>
      <c r="AR597" s="288"/>
      <c r="AS597" s="288"/>
      <c r="AT597" s="288"/>
      <c r="AU597" s="288"/>
      <c r="AV597" s="288"/>
      <c r="AW597" s="288"/>
      <c r="AX597" s="288"/>
      <c r="AY597">
        <f t="shared" ref="AY597:AY598" si="17">$AY$595</f>
        <v>0</v>
      </c>
    </row>
    <row r="598" spans="1:51" ht="24.75" customHeight="1" x14ac:dyDescent="0.15">
      <c r="A598" s="910">
        <v>1</v>
      </c>
      <c r="B598" s="910">
        <v>1</v>
      </c>
      <c r="C598" s="294"/>
      <c r="D598" s="294"/>
      <c r="E598" s="294"/>
      <c r="F598" s="294"/>
      <c r="G598" s="294"/>
      <c r="H598" s="294"/>
      <c r="I598" s="294"/>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299"/>
      <c r="AI598" s="300"/>
      <c r="AJ598" s="300"/>
      <c r="AK598" s="300"/>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910">
        <v>2</v>
      </c>
      <c r="B599" s="910">
        <v>1</v>
      </c>
      <c r="C599" s="294"/>
      <c r="D599" s="294"/>
      <c r="E599" s="294"/>
      <c r="F599" s="294"/>
      <c r="G599" s="294"/>
      <c r="H599" s="294"/>
      <c r="I599" s="294"/>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299"/>
      <c r="AI599" s="300"/>
      <c r="AJ599" s="300"/>
      <c r="AK599" s="300"/>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910">
        <v>3</v>
      </c>
      <c r="B600" s="910">
        <v>1</v>
      </c>
      <c r="C600" s="294"/>
      <c r="D600" s="294"/>
      <c r="E600" s="294"/>
      <c r="F600" s="294"/>
      <c r="G600" s="294"/>
      <c r="H600" s="294"/>
      <c r="I600" s="294"/>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299"/>
      <c r="AI600" s="300"/>
      <c r="AJ600" s="300"/>
      <c r="AK600" s="300"/>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910">
        <v>4</v>
      </c>
      <c r="B601" s="910">
        <v>1</v>
      </c>
      <c r="C601" s="294"/>
      <c r="D601" s="294"/>
      <c r="E601" s="294"/>
      <c r="F601" s="294"/>
      <c r="G601" s="294"/>
      <c r="H601" s="294"/>
      <c r="I601" s="294"/>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299"/>
      <c r="AI601" s="300"/>
      <c r="AJ601" s="300"/>
      <c r="AK601" s="300"/>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910">
        <v>5</v>
      </c>
      <c r="B602" s="910">
        <v>1</v>
      </c>
      <c r="C602" s="294"/>
      <c r="D602" s="294"/>
      <c r="E602" s="294"/>
      <c r="F602" s="294"/>
      <c r="G602" s="294"/>
      <c r="H602" s="294"/>
      <c r="I602" s="294"/>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299"/>
      <c r="AI602" s="300"/>
      <c r="AJ602" s="300"/>
      <c r="AK602" s="300"/>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910">
        <v>6</v>
      </c>
      <c r="B603" s="910">
        <v>1</v>
      </c>
      <c r="C603" s="294"/>
      <c r="D603" s="294"/>
      <c r="E603" s="294"/>
      <c r="F603" s="294"/>
      <c r="G603" s="294"/>
      <c r="H603" s="294"/>
      <c r="I603" s="294"/>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299"/>
      <c r="AI603" s="300"/>
      <c r="AJ603" s="300"/>
      <c r="AK603" s="300"/>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910">
        <v>7</v>
      </c>
      <c r="B604" s="910">
        <v>1</v>
      </c>
      <c r="C604" s="294"/>
      <c r="D604" s="294"/>
      <c r="E604" s="294"/>
      <c r="F604" s="294"/>
      <c r="G604" s="294"/>
      <c r="H604" s="294"/>
      <c r="I604" s="294"/>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299"/>
      <c r="AI604" s="300"/>
      <c r="AJ604" s="300"/>
      <c r="AK604" s="300"/>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910">
        <v>8</v>
      </c>
      <c r="B605" s="910">
        <v>1</v>
      </c>
      <c r="C605" s="294"/>
      <c r="D605" s="294"/>
      <c r="E605" s="294"/>
      <c r="F605" s="294"/>
      <c r="G605" s="294"/>
      <c r="H605" s="294"/>
      <c r="I605" s="294"/>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299"/>
      <c r="AI605" s="300"/>
      <c r="AJ605" s="300"/>
      <c r="AK605" s="300"/>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910">
        <v>9</v>
      </c>
      <c r="B606" s="910">
        <v>1</v>
      </c>
      <c r="C606" s="294"/>
      <c r="D606" s="294"/>
      <c r="E606" s="294"/>
      <c r="F606" s="294"/>
      <c r="G606" s="294"/>
      <c r="H606" s="294"/>
      <c r="I606" s="294"/>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299"/>
      <c r="AI606" s="300"/>
      <c r="AJ606" s="300"/>
      <c r="AK606" s="300"/>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910">
        <v>10</v>
      </c>
      <c r="B607" s="910">
        <v>1</v>
      </c>
      <c r="C607" s="294"/>
      <c r="D607" s="294"/>
      <c r="E607" s="294"/>
      <c r="F607" s="294"/>
      <c r="G607" s="294"/>
      <c r="H607" s="294"/>
      <c r="I607" s="294"/>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299"/>
      <c r="AI607" s="300"/>
      <c r="AJ607" s="300"/>
      <c r="AK607" s="300"/>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910">
        <v>11</v>
      </c>
      <c r="B608" s="910">
        <v>1</v>
      </c>
      <c r="C608" s="294"/>
      <c r="D608" s="294"/>
      <c r="E608" s="294"/>
      <c r="F608" s="294"/>
      <c r="G608" s="294"/>
      <c r="H608" s="294"/>
      <c r="I608" s="294"/>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299"/>
      <c r="AI608" s="300"/>
      <c r="AJ608" s="300"/>
      <c r="AK608" s="300"/>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910">
        <v>12</v>
      </c>
      <c r="B609" s="910">
        <v>1</v>
      </c>
      <c r="C609" s="294"/>
      <c r="D609" s="294"/>
      <c r="E609" s="294"/>
      <c r="F609" s="294"/>
      <c r="G609" s="294"/>
      <c r="H609" s="294"/>
      <c r="I609" s="294"/>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299"/>
      <c r="AI609" s="300"/>
      <c r="AJ609" s="300"/>
      <c r="AK609" s="300"/>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910">
        <v>13</v>
      </c>
      <c r="B610" s="910">
        <v>1</v>
      </c>
      <c r="C610" s="294"/>
      <c r="D610" s="294"/>
      <c r="E610" s="294"/>
      <c r="F610" s="294"/>
      <c r="G610" s="294"/>
      <c r="H610" s="294"/>
      <c r="I610" s="294"/>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299"/>
      <c r="AI610" s="300"/>
      <c r="AJ610" s="300"/>
      <c r="AK610" s="300"/>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910">
        <v>14</v>
      </c>
      <c r="B611" s="910">
        <v>1</v>
      </c>
      <c r="C611" s="294"/>
      <c r="D611" s="294"/>
      <c r="E611" s="294"/>
      <c r="F611" s="294"/>
      <c r="G611" s="294"/>
      <c r="H611" s="294"/>
      <c r="I611" s="294"/>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299"/>
      <c r="AI611" s="300"/>
      <c r="AJ611" s="300"/>
      <c r="AK611" s="300"/>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910">
        <v>15</v>
      </c>
      <c r="B612" s="910">
        <v>1</v>
      </c>
      <c r="C612" s="294"/>
      <c r="D612" s="294"/>
      <c r="E612" s="294"/>
      <c r="F612" s="294"/>
      <c r="G612" s="294"/>
      <c r="H612" s="294"/>
      <c r="I612" s="294"/>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299"/>
      <c r="AI612" s="300"/>
      <c r="AJ612" s="300"/>
      <c r="AK612" s="300"/>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910">
        <v>16</v>
      </c>
      <c r="B613" s="910">
        <v>1</v>
      </c>
      <c r="C613" s="294"/>
      <c r="D613" s="294"/>
      <c r="E613" s="294"/>
      <c r="F613" s="294"/>
      <c r="G613" s="294"/>
      <c r="H613" s="294"/>
      <c r="I613" s="294"/>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299"/>
      <c r="AI613" s="300"/>
      <c r="AJ613" s="300"/>
      <c r="AK613" s="300"/>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910">
        <v>17</v>
      </c>
      <c r="B614" s="910">
        <v>1</v>
      </c>
      <c r="C614" s="294"/>
      <c r="D614" s="294"/>
      <c r="E614" s="294"/>
      <c r="F614" s="294"/>
      <c r="G614" s="294"/>
      <c r="H614" s="294"/>
      <c r="I614" s="294"/>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299"/>
      <c r="AI614" s="300"/>
      <c r="AJ614" s="300"/>
      <c r="AK614" s="300"/>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910">
        <v>18</v>
      </c>
      <c r="B615" s="910">
        <v>1</v>
      </c>
      <c r="C615" s="294"/>
      <c r="D615" s="294"/>
      <c r="E615" s="294"/>
      <c r="F615" s="294"/>
      <c r="G615" s="294"/>
      <c r="H615" s="294"/>
      <c r="I615" s="294"/>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299"/>
      <c r="AI615" s="300"/>
      <c r="AJ615" s="300"/>
      <c r="AK615" s="300"/>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910">
        <v>19</v>
      </c>
      <c r="B616" s="910">
        <v>1</v>
      </c>
      <c r="C616" s="294"/>
      <c r="D616" s="294"/>
      <c r="E616" s="294"/>
      <c r="F616" s="294"/>
      <c r="G616" s="294"/>
      <c r="H616" s="294"/>
      <c r="I616" s="294"/>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299"/>
      <c r="AI616" s="300"/>
      <c r="AJ616" s="300"/>
      <c r="AK616" s="300"/>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910">
        <v>20</v>
      </c>
      <c r="B617" s="910">
        <v>1</v>
      </c>
      <c r="C617" s="294"/>
      <c r="D617" s="294"/>
      <c r="E617" s="294"/>
      <c r="F617" s="294"/>
      <c r="G617" s="294"/>
      <c r="H617" s="294"/>
      <c r="I617" s="294"/>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299"/>
      <c r="AI617" s="300"/>
      <c r="AJ617" s="300"/>
      <c r="AK617" s="300"/>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910">
        <v>21</v>
      </c>
      <c r="B618" s="910">
        <v>1</v>
      </c>
      <c r="C618" s="294"/>
      <c r="D618" s="294"/>
      <c r="E618" s="294"/>
      <c r="F618" s="294"/>
      <c r="G618" s="294"/>
      <c r="H618" s="294"/>
      <c r="I618" s="294"/>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299"/>
      <c r="AI618" s="300"/>
      <c r="AJ618" s="300"/>
      <c r="AK618" s="300"/>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910">
        <v>22</v>
      </c>
      <c r="B619" s="910">
        <v>1</v>
      </c>
      <c r="C619" s="294"/>
      <c r="D619" s="294"/>
      <c r="E619" s="294"/>
      <c r="F619" s="294"/>
      <c r="G619" s="294"/>
      <c r="H619" s="294"/>
      <c r="I619" s="294"/>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299"/>
      <c r="AI619" s="300"/>
      <c r="AJ619" s="300"/>
      <c r="AK619" s="300"/>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910">
        <v>23</v>
      </c>
      <c r="B620" s="910">
        <v>1</v>
      </c>
      <c r="C620" s="294"/>
      <c r="D620" s="294"/>
      <c r="E620" s="294"/>
      <c r="F620" s="294"/>
      <c r="G620" s="294"/>
      <c r="H620" s="294"/>
      <c r="I620" s="294"/>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299"/>
      <c r="AI620" s="300"/>
      <c r="AJ620" s="300"/>
      <c r="AK620" s="300"/>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910">
        <v>24</v>
      </c>
      <c r="B621" s="910">
        <v>1</v>
      </c>
      <c r="C621" s="294"/>
      <c r="D621" s="294"/>
      <c r="E621" s="294"/>
      <c r="F621" s="294"/>
      <c r="G621" s="294"/>
      <c r="H621" s="294"/>
      <c r="I621" s="294"/>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299"/>
      <c r="AI621" s="300"/>
      <c r="AJ621" s="300"/>
      <c r="AK621" s="300"/>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910">
        <v>25</v>
      </c>
      <c r="B622" s="910">
        <v>1</v>
      </c>
      <c r="C622" s="294"/>
      <c r="D622" s="294"/>
      <c r="E622" s="294"/>
      <c r="F622" s="294"/>
      <c r="G622" s="294"/>
      <c r="H622" s="294"/>
      <c r="I622" s="294"/>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299"/>
      <c r="AI622" s="300"/>
      <c r="AJ622" s="300"/>
      <c r="AK622" s="300"/>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910">
        <v>26</v>
      </c>
      <c r="B623" s="910">
        <v>1</v>
      </c>
      <c r="C623" s="294"/>
      <c r="D623" s="294"/>
      <c r="E623" s="294"/>
      <c r="F623" s="294"/>
      <c r="G623" s="294"/>
      <c r="H623" s="294"/>
      <c r="I623" s="294"/>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299"/>
      <c r="AI623" s="300"/>
      <c r="AJ623" s="300"/>
      <c r="AK623" s="300"/>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910">
        <v>27</v>
      </c>
      <c r="B624" s="910">
        <v>1</v>
      </c>
      <c r="C624" s="294"/>
      <c r="D624" s="294"/>
      <c r="E624" s="294"/>
      <c r="F624" s="294"/>
      <c r="G624" s="294"/>
      <c r="H624" s="294"/>
      <c r="I624" s="294"/>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299"/>
      <c r="AI624" s="300"/>
      <c r="AJ624" s="300"/>
      <c r="AK624" s="300"/>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910">
        <v>28</v>
      </c>
      <c r="B625" s="910">
        <v>1</v>
      </c>
      <c r="C625" s="294"/>
      <c r="D625" s="294"/>
      <c r="E625" s="294"/>
      <c r="F625" s="294"/>
      <c r="G625" s="294"/>
      <c r="H625" s="294"/>
      <c r="I625" s="294"/>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299"/>
      <c r="AI625" s="300"/>
      <c r="AJ625" s="300"/>
      <c r="AK625" s="300"/>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910">
        <v>29</v>
      </c>
      <c r="B626" s="910">
        <v>1</v>
      </c>
      <c r="C626" s="294"/>
      <c r="D626" s="294"/>
      <c r="E626" s="294"/>
      <c r="F626" s="294"/>
      <c r="G626" s="294"/>
      <c r="H626" s="294"/>
      <c r="I626" s="294"/>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299"/>
      <c r="AI626" s="300"/>
      <c r="AJ626" s="300"/>
      <c r="AK626" s="300"/>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910">
        <v>30</v>
      </c>
      <c r="B627" s="910">
        <v>1</v>
      </c>
      <c r="C627" s="294"/>
      <c r="D627" s="294"/>
      <c r="E627" s="294"/>
      <c r="F627" s="294"/>
      <c r="G627" s="294"/>
      <c r="H627" s="294"/>
      <c r="I627" s="294"/>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299"/>
      <c r="AI627" s="300"/>
      <c r="AJ627" s="300"/>
      <c r="AK627" s="300"/>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10"/>
      <c r="B630" s="910"/>
      <c r="C630" s="286" t="s">
        <v>85</v>
      </c>
      <c r="D630" s="286"/>
      <c r="E630" s="286"/>
      <c r="F630" s="286"/>
      <c r="G630" s="286"/>
      <c r="H630" s="286"/>
      <c r="I630" s="286"/>
      <c r="J630" s="293" t="s">
        <v>65</v>
      </c>
      <c r="K630" s="293"/>
      <c r="L630" s="293"/>
      <c r="M630" s="293"/>
      <c r="N630" s="293"/>
      <c r="O630" s="293"/>
      <c r="P630" s="286" t="s">
        <v>86</v>
      </c>
      <c r="Q630" s="286"/>
      <c r="R630" s="286"/>
      <c r="S630" s="286"/>
      <c r="T630" s="286"/>
      <c r="U630" s="286"/>
      <c r="V630" s="286"/>
      <c r="W630" s="286"/>
      <c r="X630" s="286"/>
      <c r="Y630" s="286" t="s">
        <v>87</v>
      </c>
      <c r="Z630" s="286"/>
      <c r="AA630" s="286"/>
      <c r="AB630" s="286"/>
      <c r="AC630" s="284" t="s">
        <v>215</v>
      </c>
      <c r="AD630" s="284"/>
      <c r="AE630" s="284"/>
      <c r="AF630" s="284"/>
      <c r="AG630" s="284"/>
      <c r="AH630" s="286" t="s">
        <v>64</v>
      </c>
      <c r="AI630" s="286"/>
      <c r="AJ630" s="286"/>
      <c r="AK630" s="286"/>
      <c r="AL630" s="286" t="s">
        <v>17</v>
      </c>
      <c r="AM630" s="286"/>
      <c r="AN630" s="286"/>
      <c r="AO630" s="297"/>
      <c r="AP630" s="288" t="s">
        <v>304</v>
      </c>
      <c r="AQ630" s="288"/>
      <c r="AR630" s="288"/>
      <c r="AS630" s="288"/>
      <c r="AT630" s="288"/>
      <c r="AU630" s="288"/>
      <c r="AV630" s="288"/>
      <c r="AW630" s="288"/>
      <c r="AX630" s="288"/>
      <c r="AY630">
        <f t="shared" ref="AY630:AY631" si="18">$AY$628</f>
        <v>0</v>
      </c>
    </row>
    <row r="631" spans="1:51" ht="24.75" customHeight="1" x14ac:dyDescent="0.15">
      <c r="A631" s="910">
        <v>1</v>
      </c>
      <c r="B631" s="910">
        <v>1</v>
      </c>
      <c r="C631" s="294"/>
      <c r="D631" s="294"/>
      <c r="E631" s="294"/>
      <c r="F631" s="294"/>
      <c r="G631" s="294"/>
      <c r="H631" s="294"/>
      <c r="I631" s="294"/>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299"/>
      <c r="AI631" s="300"/>
      <c r="AJ631" s="300"/>
      <c r="AK631" s="300"/>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910">
        <v>2</v>
      </c>
      <c r="B632" s="910">
        <v>1</v>
      </c>
      <c r="C632" s="294"/>
      <c r="D632" s="294"/>
      <c r="E632" s="294"/>
      <c r="F632" s="294"/>
      <c r="G632" s="294"/>
      <c r="H632" s="294"/>
      <c r="I632" s="294"/>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299"/>
      <c r="AI632" s="300"/>
      <c r="AJ632" s="300"/>
      <c r="AK632" s="300"/>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910">
        <v>3</v>
      </c>
      <c r="B633" s="910">
        <v>1</v>
      </c>
      <c r="C633" s="294"/>
      <c r="D633" s="294"/>
      <c r="E633" s="294"/>
      <c r="F633" s="294"/>
      <c r="G633" s="294"/>
      <c r="H633" s="294"/>
      <c r="I633" s="294"/>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299"/>
      <c r="AI633" s="300"/>
      <c r="AJ633" s="300"/>
      <c r="AK633" s="300"/>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910">
        <v>4</v>
      </c>
      <c r="B634" s="910">
        <v>1</v>
      </c>
      <c r="C634" s="294"/>
      <c r="D634" s="294"/>
      <c r="E634" s="294"/>
      <c r="F634" s="294"/>
      <c r="G634" s="294"/>
      <c r="H634" s="294"/>
      <c r="I634" s="294"/>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299"/>
      <c r="AI634" s="300"/>
      <c r="AJ634" s="300"/>
      <c r="AK634" s="300"/>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910">
        <v>5</v>
      </c>
      <c r="B635" s="910">
        <v>1</v>
      </c>
      <c r="C635" s="294"/>
      <c r="D635" s="294"/>
      <c r="E635" s="294"/>
      <c r="F635" s="294"/>
      <c r="G635" s="294"/>
      <c r="H635" s="294"/>
      <c r="I635" s="294"/>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299"/>
      <c r="AI635" s="300"/>
      <c r="AJ635" s="300"/>
      <c r="AK635" s="300"/>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910">
        <v>6</v>
      </c>
      <c r="B636" s="910">
        <v>1</v>
      </c>
      <c r="C636" s="294"/>
      <c r="D636" s="294"/>
      <c r="E636" s="294"/>
      <c r="F636" s="294"/>
      <c r="G636" s="294"/>
      <c r="H636" s="294"/>
      <c r="I636" s="294"/>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299"/>
      <c r="AI636" s="300"/>
      <c r="AJ636" s="300"/>
      <c r="AK636" s="300"/>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910">
        <v>7</v>
      </c>
      <c r="B637" s="910">
        <v>1</v>
      </c>
      <c r="C637" s="294"/>
      <c r="D637" s="294"/>
      <c r="E637" s="294"/>
      <c r="F637" s="294"/>
      <c r="G637" s="294"/>
      <c r="H637" s="294"/>
      <c r="I637" s="294"/>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299"/>
      <c r="AI637" s="300"/>
      <c r="AJ637" s="300"/>
      <c r="AK637" s="300"/>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910">
        <v>8</v>
      </c>
      <c r="B638" s="910">
        <v>1</v>
      </c>
      <c r="C638" s="294"/>
      <c r="D638" s="294"/>
      <c r="E638" s="294"/>
      <c r="F638" s="294"/>
      <c r="G638" s="294"/>
      <c r="H638" s="294"/>
      <c r="I638" s="294"/>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299"/>
      <c r="AI638" s="300"/>
      <c r="AJ638" s="300"/>
      <c r="AK638" s="300"/>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910">
        <v>9</v>
      </c>
      <c r="B639" s="910">
        <v>1</v>
      </c>
      <c r="C639" s="294"/>
      <c r="D639" s="294"/>
      <c r="E639" s="294"/>
      <c r="F639" s="294"/>
      <c r="G639" s="294"/>
      <c r="H639" s="294"/>
      <c r="I639" s="294"/>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299"/>
      <c r="AI639" s="300"/>
      <c r="AJ639" s="300"/>
      <c r="AK639" s="300"/>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910">
        <v>10</v>
      </c>
      <c r="B640" s="910">
        <v>1</v>
      </c>
      <c r="C640" s="294"/>
      <c r="D640" s="294"/>
      <c r="E640" s="294"/>
      <c r="F640" s="294"/>
      <c r="G640" s="294"/>
      <c r="H640" s="294"/>
      <c r="I640" s="294"/>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299"/>
      <c r="AI640" s="300"/>
      <c r="AJ640" s="300"/>
      <c r="AK640" s="300"/>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910">
        <v>11</v>
      </c>
      <c r="B641" s="910">
        <v>1</v>
      </c>
      <c r="C641" s="294"/>
      <c r="D641" s="294"/>
      <c r="E641" s="294"/>
      <c r="F641" s="294"/>
      <c r="G641" s="294"/>
      <c r="H641" s="294"/>
      <c r="I641" s="294"/>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299"/>
      <c r="AI641" s="300"/>
      <c r="AJ641" s="300"/>
      <c r="AK641" s="300"/>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910">
        <v>12</v>
      </c>
      <c r="B642" s="910">
        <v>1</v>
      </c>
      <c r="C642" s="294"/>
      <c r="D642" s="294"/>
      <c r="E642" s="294"/>
      <c r="F642" s="294"/>
      <c r="G642" s="294"/>
      <c r="H642" s="294"/>
      <c r="I642" s="294"/>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299"/>
      <c r="AI642" s="300"/>
      <c r="AJ642" s="300"/>
      <c r="AK642" s="300"/>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910">
        <v>13</v>
      </c>
      <c r="B643" s="910">
        <v>1</v>
      </c>
      <c r="C643" s="294"/>
      <c r="D643" s="294"/>
      <c r="E643" s="294"/>
      <c r="F643" s="294"/>
      <c r="G643" s="294"/>
      <c r="H643" s="294"/>
      <c r="I643" s="294"/>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299"/>
      <c r="AI643" s="300"/>
      <c r="AJ643" s="300"/>
      <c r="AK643" s="300"/>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910">
        <v>14</v>
      </c>
      <c r="B644" s="910">
        <v>1</v>
      </c>
      <c r="C644" s="294"/>
      <c r="D644" s="294"/>
      <c r="E644" s="294"/>
      <c r="F644" s="294"/>
      <c r="G644" s="294"/>
      <c r="H644" s="294"/>
      <c r="I644" s="294"/>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299"/>
      <c r="AI644" s="300"/>
      <c r="AJ644" s="300"/>
      <c r="AK644" s="300"/>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910">
        <v>15</v>
      </c>
      <c r="B645" s="910">
        <v>1</v>
      </c>
      <c r="C645" s="294"/>
      <c r="D645" s="294"/>
      <c r="E645" s="294"/>
      <c r="F645" s="294"/>
      <c r="G645" s="294"/>
      <c r="H645" s="294"/>
      <c r="I645" s="294"/>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299"/>
      <c r="AI645" s="300"/>
      <c r="AJ645" s="300"/>
      <c r="AK645" s="300"/>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910">
        <v>16</v>
      </c>
      <c r="B646" s="910">
        <v>1</v>
      </c>
      <c r="C646" s="294"/>
      <c r="D646" s="294"/>
      <c r="E646" s="294"/>
      <c r="F646" s="294"/>
      <c r="G646" s="294"/>
      <c r="H646" s="294"/>
      <c r="I646" s="294"/>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299"/>
      <c r="AI646" s="300"/>
      <c r="AJ646" s="300"/>
      <c r="AK646" s="300"/>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910">
        <v>17</v>
      </c>
      <c r="B647" s="910">
        <v>1</v>
      </c>
      <c r="C647" s="294"/>
      <c r="D647" s="294"/>
      <c r="E647" s="294"/>
      <c r="F647" s="294"/>
      <c r="G647" s="294"/>
      <c r="H647" s="294"/>
      <c r="I647" s="294"/>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299"/>
      <c r="AI647" s="300"/>
      <c r="AJ647" s="300"/>
      <c r="AK647" s="300"/>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910">
        <v>18</v>
      </c>
      <c r="B648" s="910">
        <v>1</v>
      </c>
      <c r="C648" s="294"/>
      <c r="D648" s="294"/>
      <c r="E648" s="294"/>
      <c r="F648" s="294"/>
      <c r="G648" s="294"/>
      <c r="H648" s="294"/>
      <c r="I648" s="294"/>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299"/>
      <c r="AI648" s="300"/>
      <c r="AJ648" s="300"/>
      <c r="AK648" s="300"/>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910">
        <v>19</v>
      </c>
      <c r="B649" s="910">
        <v>1</v>
      </c>
      <c r="C649" s="294"/>
      <c r="D649" s="294"/>
      <c r="E649" s="294"/>
      <c r="F649" s="294"/>
      <c r="G649" s="294"/>
      <c r="H649" s="294"/>
      <c r="I649" s="294"/>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299"/>
      <c r="AI649" s="300"/>
      <c r="AJ649" s="300"/>
      <c r="AK649" s="300"/>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910">
        <v>20</v>
      </c>
      <c r="B650" s="910">
        <v>1</v>
      </c>
      <c r="C650" s="294"/>
      <c r="D650" s="294"/>
      <c r="E650" s="294"/>
      <c r="F650" s="294"/>
      <c r="G650" s="294"/>
      <c r="H650" s="294"/>
      <c r="I650" s="294"/>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299"/>
      <c r="AI650" s="300"/>
      <c r="AJ650" s="300"/>
      <c r="AK650" s="300"/>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910">
        <v>21</v>
      </c>
      <c r="B651" s="910">
        <v>1</v>
      </c>
      <c r="C651" s="294"/>
      <c r="D651" s="294"/>
      <c r="E651" s="294"/>
      <c r="F651" s="294"/>
      <c r="G651" s="294"/>
      <c r="H651" s="294"/>
      <c r="I651" s="294"/>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299"/>
      <c r="AI651" s="300"/>
      <c r="AJ651" s="300"/>
      <c r="AK651" s="300"/>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910">
        <v>22</v>
      </c>
      <c r="B652" s="910">
        <v>1</v>
      </c>
      <c r="C652" s="294"/>
      <c r="D652" s="294"/>
      <c r="E652" s="294"/>
      <c r="F652" s="294"/>
      <c r="G652" s="294"/>
      <c r="H652" s="294"/>
      <c r="I652" s="294"/>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299"/>
      <c r="AI652" s="300"/>
      <c r="AJ652" s="300"/>
      <c r="AK652" s="300"/>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910">
        <v>23</v>
      </c>
      <c r="B653" s="910">
        <v>1</v>
      </c>
      <c r="C653" s="294"/>
      <c r="D653" s="294"/>
      <c r="E653" s="294"/>
      <c r="F653" s="294"/>
      <c r="G653" s="294"/>
      <c r="H653" s="294"/>
      <c r="I653" s="294"/>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299"/>
      <c r="AI653" s="300"/>
      <c r="AJ653" s="300"/>
      <c r="AK653" s="300"/>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910">
        <v>24</v>
      </c>
      <c r="B654" s="910">
        <v>1</v>
      </c>
      <c r="C654" s="294"/>
      <c r="D654" s="294"/>
      <c r="E654" s="294"/>
      <c r="F654" s="294"/>
      <c r="G654" s="294"/>
      <c r="H654" s="294"/>
      <c r="I654" s="294"/>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299"/>
      <c r="AI654" s="300"/>
      <c r="AJ654" s="300"/>
      <c r="AK654" s="300"/>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910">
        <v>25</v>
      </c>
      <c r="B655" s="910">
        <v>1</v>
      </c>
      <c r="C655" s="294"/>
      <c r="D655" s="294"/>
      <c r="E655" s="294"/>
      <c r="F655" s="294"/>
      <c r="G655" s="294"/>
      <c r="H655" s="294"/>
      <c r="I655" s="294"/>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299"/>
      <c r="AI655" s="300"/>
      <c r="AJ655" s="300"/>
      <c r="AK655" s="300"/>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910">
        <v>26</v>
      </c>
      <c r="B656" s="910">
        <v>1</v>
      </c>
      <c r="C656" s="294"/>
      <c r="D656" s="294"/>
      <c r="E656" s="294"/>
      <c r="F656" s="294"/>
      <c r="G656" s="294"/>
      <c r="H656" s="294"/>
      <c r="I656" s="294"/>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299"/>
      <c r="AI656" s="300"/>
      <c r="AJ656" s="300"/>
      <c r="AK656" s="300"/>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910">
        <v>27</v>
      </c>
      <c r="B657" s="910">
        <v>1</v>
      </c>
      <c r="C657" s="294"/>
      <c r="D657" s="294"/>
      <c r="E657" s="294"/>
      <c r="F657" s="294"/>
      <c r="G657" s="294"/>
      <c r="H657" s="294"/>
      <c r="I657" s="294"/>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299"/>
      <c r="AI657" s="300"/>
      <c r="AJ657" s="300"/>
      <c r="AK657" s="300"/>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910">
        <v>28</v>
      </c>
      <c r="B658" s="910">
        <v>1</v>
      </c>
      <c r="C658" s="294"/>
      <c r="D658" s="294"/>
      <c r="E658" s="294"/>
      <c r="F658" s="294"/>
      <c r="G658" s="294"/>
      <c r="H658" s="294"/>
      <c r="I658" s="294"/>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299"/>
      <c r="AI658" s="300"/>
      <c r="AJ658" s="300"/>
      <c r="AK658" s="300"/>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910">
        <v>29</v>
      </c>
      <c r="B659" s="910">
        <v>1</v>
      </c>
      <c r="C659" s="294"/>
      <c r="D659" s="294"/>
      <c r="E659" s="294"/>
      <c r="F659" s="294"/>
      <c r="G659" s="294"/>
      <c r="H659" s="294"/>
      <c r="I659" s="294"/>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299"/>
      <c r="AI659" s="300"/>
      <c r="AJ659" s="300"/>
      <c r="AK659" s="300"/>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910">
        <v>30</v>
      </c>
      <c r="B660" s="910">
        <v>1</v>
      </c>
      <c r="C660" s="294"/>
      <c r="D660" s="294"/>
      <c r="E660" s="294"/>
      <c r="F660" s="294"/>
      <c r="G660" s="294"/>
      <c r="H660" s="294"/>
      <c r="I660" s="294"/>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299"/>
      <c r="AI660" s="300"/>
      <c r="AJ660" s="300"/>
      <c r="AK660" s="300"/>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10"/>
      <c r="B663" s="910"/>
      <c r="C663" s="286" t="s">
        <v>85</v>
      </c>
      <c r="D663" s="286"/>
      <c r="E663" s="286"/>
      <c r="F663" s="286"/>
      <c r="G663" s="286"/>
      <c r="H663" s="286"/>
      <c r="I663" s="286"/>
      <c r="J663" s="293" t="s">
        <v>65</v>
      </c>
      <c r="K663" s="293"/>
      <c r="L663" s="293"/>
      <c r="M663" s="293"/>
      <c r="N663" s="293"/>
      <c r="O663" s="293"/>
      <c r="P663" s="286" t="s">
        <v>86</v>
      </c>
      <c r="Q663" s="286"/>
      <c r="R663" s="286"/>
      <c r="S663" s="286"/>
      <c r="T663" s="286"/>
      <c r="U663" s="286"/>
      <c r="V663" s="286"/>
      <c r="W663" s="286"/>
      <c r="X663" s="286"/>
      <c r="Y663" s="286" t="s">
        <v>87</v>
      </c>
      <c r="Z663" s="286"/>
      <c r="AA663" s="286"/>
      <c r="AB663" s="286"/>
      <c r="AC663" s="284" t="s">
        <v>215</v>
      </c>
      <c r="AD663" s="284"/>
      <c r="AE663" s="284"/>
      <c r="AF663" s="284"/>
      <c r="AG663" s="284"/>
      <c r="AH663" s="286" t="s">
        <v>64</v>
      </c>
      <c r="AI663" s="286"/>
      <c r="AJ663" s="286"/>
      <c r="AK663" s="286"/>
      <c r="AL663" s="286" t="s">
        <v>17</v>
      </c>
      <c r="AM663" s="286"/>
      <c r="AN663" s="286"/>
      <c r="AO663" s="297"/>
      <c r="AP663" s="288" t="s">
        <v>304</v>
      </c>
      <c r="AQ663" s="288"/>
      <c r="AR663" s="288"/>
      <c r="AS663" s="288"/>
      <c r="AT663" s="288"/>
      <c r="AU663" s="288"/>
      <c r="AV663" s="288"/>
      <c r="AW663" s="288"/>
      <c r="AX663" s="288"/>
      <c r="AY663">
        <f t="shared" ref="AY663:AY664" si="19">$AY$661</f>
        <v>0</v>
      </c>
    </row>
    <row r="664" spans="1:51" ht="24.75" customHeight="1" x14ac:dyDescent="0.15">
      <c r="A664" s="910">
        <v>1</v>
      </c>
      <c r="B664" s="910">
        <v>1</v>
      </c>
      <c r="C664" s="294"/>
      <c r="D664" s="294"/>
      <c r="E664" s="294"/>
      <c r="F664" s="294"/>
      <c r="G664" s="294"/>
      <c r="H664" s="294"/>
      <c r="I664" s="294"/>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299"/>
      <c r="AI664" s="300"/>
      <c r="AJ664" s="300"/>
      <c r="AK664" s="300"/>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910">
        <v>2</v>
      </c>
      <c r="B665" s="910">
        <v>1</v>
      </c>
      <c r="C665" s="294"/>
      <c r="D665" s="294"/>
      <c r="E665" s="294"/>
      <c r="F665" s="294"/>
      <c r="G665" s="294"/>
      <c r="H665" s="294"/>
      <c r="I665" s="294"/>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299"/>
      <c r="AI665" s="300"/>
      <c r="AJ665" s="300"/>
      <c r="AK665" s="300"/>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910">
        <v>3</v>
      </c>
      <c r="B666" s="910">
        <v>1</v>
      </c>
      <c r="C666" s="294"/>
      <c r="D666" s="294"/>
      <c r="E666" s="294"/>
      <c r="F666" s="294"/>
      <c r="G666" s="294"/>
      <c r="H666" s="294"/>
      <c r="I666" s="294"/>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299"/>
      <c r="AI666" s="300"/>
      <c r="AJ666" s="300"/>
      <c r="AK666" s="300"/>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910">
        <v>4</v>
      </c>
      <c r="B667" s="910">
        <v>1</v>
      </c>
      <c r="C667" s="294"/>
      <c r="D667" s="294"/>
      <c r="E667" s="294"/>
      <c r="F667" s="294"/>
      <c r="G667" s="294"/>
      <c r="H667" s="294"/>
      <c r="I667" s="294"/>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299"/>
      <c r="AI667" s="300"/>
      <c r="AJ667" s="300"/>
      <c r="AK667" s="300"/>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910">
        <v>5</v>
      </c>
      <c r="B668" s="910">
        <v>1</v>
      </c>
      <c r="C668" s="294"/>
      <c r="D668" s="294"/>
      <c r="E668" s="294"/>
      <c r="F668" s="294"/>
      <c r="G668" s="294"/>
      <c r="H668" s="294"/>
      <c r="I668" s="294"/>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299"/>
      <c r="AI668" s="300"/>
      <c r="AJ668" s="300"/>
      <c r="AK668" s="300"/>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910">
        <v>6</v>
      </c>
      <c r="B669" s="910">
        <v>1</v>
      </c>
      <c r="C669" s="294"/>
      <c r="D669" s="294"/>
      <c r="E669" s="294"/>
      <c r="F669" s="294"/>
      <c r="G669" s="294"/>
      <c r="H669" s="294"/>
      <c r="I669" s="294"/>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299"/>
      <c r="AI669" s="300"/>
      <c r="AJ669" s="300"/>
      <c r="AK669" s="300"/>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910">
        <v>7</v>
      </c>
      <c r="B670" s="910">
        <v>1</v>
      </c>
      <c r="C670" s="294"/>
      <c r="D670" s="294"/>
      <c r="E670" s="294"/>
      <c r="F670" s="294"/>
      <c r="G670" s="294"/>
      <c r="H670" s="294"/>
      <c r="I670" s="294"/>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299"/>
      <c r="AI670" s="300"/>
      <c r="AJ670" s="300"/>
      <c r="AK670" s="300"/>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910">
        <v>8</v>
      </c>
      <c r="B671" s="910">
        <v>1</v>
      </c>
      <c r="C671" s="294"/>
      <c r="D671" s="294"/>
      <c r="E671" s="294"/>
      <c r="F671" s="294"/>
      <c r="G671" s="294"/>
      <c r="H671" s="294"/>
      <c r="I671" s="294"/>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299"/>
      <c r="AI671" s="300"/>
      <c r="AJ671" s="300"/>
      <c r="AK671" s="300"/>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910">
        <v>9</v>
      </c>
      <c r="B672" s="910">
        <v>1</v>
      </c>
      <c r="C672" s="294"/>
      <c r="D672" s="294"/>
      <c r="E672" s="294"/>
      <c r="F672" s="294"/>
      <c r="G672" s="294"/>
      <c r="H672" s="294"/>
      <c r="I672" s="294"/>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299"/>
      <c r="AI672" s="300"/>
      <c r="AJ672" s="300"/>
      <c r="AK672" s="300"/>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910">
        <v>10</v>
      </c>
      <c r="B673" s="910">
        <v>1</v>
      </c>
      <c r="C673" s="294"/>
      <c r="D673" s="294"/>
      <c r="E673" s="294"/>
      <c r="F673" s="294"/>
      <c r="G673" s="294"/>
      <c r="H673" s="294"/>
      <c r="I673" s="294"/>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299"/>
      <c r="AI673" s="300"/>
      <c r="AJ673" s="300"/>
      <c r="AK673" s="300"/>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910">
        <v>11</v>
      </c>
      <c r="B674" s="910">
        <v>1</v>
      </c>
      <c r="C674" s="294"/>
      <c r="D674" s="294"/>
      <c r="E674" s="294"/>
      <c r="F674" s="294"/>
      <c r="G674" s="294"/>
      <c r="H674" s="294"/>
      <c r="I674" s="294"/>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299"/>
      <c r="AI674" s="300"/>
      <c r="AJ674" s="300"/>
      <c r="AK674" s="300"/>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910">
        <v>12</v>
      </c>
      <c r="B675" s="910">
        <v>1</v>
      </c>
      <c r="C675" s="294"/>
      <c r="D675" s="294"/>
      <c r="E675" s="294"/>
      <c r="F675" s="294"/>
      <c r="G675" s="294"/>
      <c r="H675" s="294"/>
      <c r="I675" s="294"/>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299"/>
      <c r="AI675" s="300"/>
      <c r="AJ675" s="300"/>
      <c r="AK675" s="300"/>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910">
        <v>13</v>
      </c>
      <c r="B676" s="910">
        <v>1</v>
      </c>
      <c r="C676" s="294"/>
      <c r="D676" s="294"/>
      <c r="E676" s="294"/>
      <c r="F676" s="294"/>
      <c r="G676" s="294"/>
      <c r="H676" s="294"/>
      <c r="I676" s="294"/>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299"/>
      <c r="AI676" s="300"/>
      <c r="AJ676" s="300"/>
      <c r="AK676" s="300"/>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910">
        <v>14</v>
      </c>
      <c r="B677" s="910">
        <v>1</v>
      </c>
      <c r="C677" s="294"/>
      <c r="D677" s="294"/>
      <c r="E677" s="294"/>
      <c r="F677" s="294"/>
      <c r="G677" s="294"/>
      <c r="H677" s="294"/>
      <c r="I677" s="294"/>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299"/>
      <c r="AI677" s="300"/>
      <c r="AJ677" s="300"/>
      <c r="AK677" s="300"/>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910">
        <v>15</v>
      </c>
      <c r="B678" s="910">
        <v>1</v>
      </c>
      <c r="C678" s="294"/>
      <c r="D678" s="294"/>
      <c r="E678" s="294"/>
      <c r="F678" s="294"/>
      <c r="G678" s="294"/>
      <c r="H678" s="294"/>
      <c r="I678" s="294"/>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299"/>
      <c r="AI678" s="300"/>
      <c r="AJ678" s="300"/>
      <c r="AK678" s="300"/>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910">
        <v>16</v>
      </c>
      <c r="B679" s="910">
        <v>1</v>
      </c>
      <c r="C679" s="294"/>
      <c r="D679" s="294"/>
      <c r="E679" s="294"/>
      <c r="F679" s="294"/>
      <c r="G679" s="294"/>
      <c r="H679" s="294"/>
      <c r="I679" s="294"/>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299"/>
      <c r="AI679" s="300"/>
      <c r="AJ679" s="300"/>
      <c r="AK679" s="300"/>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910">
        <v>17</v>
      </c>
      <c r="B680" s="910">
        <v>1</v>
      </c>
      <c r="C680" s="294"/>
      <c r="D680" s="294"/>
      <c r="E680" s="294"/>
      <c r="F680" s="294"/>
      <c r="G680" s="294"/>
      <c r="H680" s="294"/>
      <c r="I680" s="294"/>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299"/>
      <c r="AI680" s="300"/>
      <c r="AJ680" s="300"/>
      <c r="AK680" s="300"/>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910">
        <v>18</v>
      </c>
      <c r="B681" s="910">
        <v>1</v>
      </c>
      <c r="C681" s="294"/>
      <c r="D681" s="294"/>
      <c r="E681" s="294"/>
      <c r="F681" s="294"/>
      <c r="G681" s="294"/>
      <c r="H681" s="294"/>
      <c r="I681" s="294"/>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299"/>
      <c r="AI681" s="300"/>
      <c r="AJ681" s="300"/>
      <c r="AK681" s="300"/>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910">
        <v>19</v>
      </c>
      <c r="B682" s="910">
        <v>1</v>
      </c>
      <c r="C682" s="294"/>
      <c r="D682" s="294"/>
      <c r="E682" s="294"/>
      <c r="F682" s="294"/>
      <c r="G682" s="294"/>
      <c r="H682" s="294"/>
      <c r="I682" s="294"/>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299"/>
      <c r="AI682" s="300"/>
      <c r="AJ682" s="300"/>
      <c r="AK682" s="300"/>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910">
        <v>20</v>
      </c>
      <c r="B683" s="910">
        <v>1</v>
      </c>
      <c r="C683" s="294"/>
      <c r="D683" s="294"/>
      <c r="E683" s="294"/>
      <c r="F683" s="294"/>
      <c r="G683" s="294"/>
      <c r="H683" s="294"/>
      <c r="I683" s="294"/>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299"/>
      <c r="AI683" s="300"/>
      <c r="AJ683" s="300"/>
      <c r="AK683" s="300"/>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910">
        <v>21</v>
      </c>
      <c r="B684" s="910">
        <v>1</v>
      </c>
      <c r="C684" s="294"/>
      <c r="D684" s="294"/>
      <c r="E684" s="294"/>
      <c r="F684" s="294"/>
      <c r="G684" s="294"/>
      <c r="H684" s="294"/>
      <c r="I684" s="294"/>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299"/>
      <c r="AI684" s="300"/>
      <c r="AJ684" s="300"/>
      <c r="AK684" s="300"/>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910">
        <v>22</v>
      </c>
      <c r="B685" s="910">
        <v>1</v>
      </c>
      <c r="C685" s="294"/>
      <c r="D685" s="294"/>
      <c r="E685" s="294"/>
      <c r="F685" s="294"/>
      <c r="G685" s="294"/>
      <c r="H685" s="294"/>
      <c r="I685" s="294"/>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299"/>
      <c r="AI685" s="300"/>
      <c r="AJ685" s="300"/>
      <c r="AK685" s="300"/>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910">
        <v>23</v>
      </c>
      <c r="B686" s="910">
        <v>1</v>
      </c>
      <c r="C686" s="294"/>
      <c r="D686" s="294"/>
      <c r="E686" s="294"/>
      <c r="F686" s="294"/>
      <c r="G686" s="294"/>
      <c r="H686" s="294"/>
      <c r="I686" s="294"/>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299"/>
      <c r="AI686" s="300"/>
      <c r="AJ686" s="300"/>
      <c r="AK686" s="300"/>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910">
        <v>24</v>
      </c>
      <c r="B687" s="910">
        <v>1</v>
      </c>
      <c r="C687" s="294"/>
      <c r="D687" s="294"/>
      <c r="E687" s="294"/>
      <c r="F687" s="294"/>
      <c r="G687" s="294"/>
      <c r="H687" s="294"/>
      <c r="I687" s="294"/>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299"/>
      <c r="AI687" s="300"/>
      <c r="AJ687" s="300"/>
      <c r="AK687" s="300"/>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910">
        <v>25</v>
      </c>
      <c r="B688" s="910">
        <v>1</v>
      </c>
      <c r="C688" s="294"/>
      <c r="D688" s="294"/>
      <c r="E688" s="294"/>
      <c r="F688" s="294"/>
      <c r="G688" s="294"/>
      <c r="H688" s="294"/>
      <c r="I688" s="294"/>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299"/>
      <c r="AI688" s="300"/>
      <c r="AJ688" s="300"/>
      <c r="AK688" s="300"/>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910">
        <v>26</v>
      </c>
      <c r="B689" s="910">
        <v>1</v>
      </c>
      <c r="C689" s="294"/>
      <c r="D689" s="294"/>
      <c r="E689" s="294"/>
      <c r="F689" s="294"/>
      <c r="G689" s="294"/>
      <c r="H689" s="294"/>
      <c r="I689" s="294"/>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299"/>
      <c r="AI689" s="300"/>
      <c r="AJ689" s="300"/>
      <c r="AK689" s="300"/>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910">
        <v>27</v>
      </c>
      <c r="B690" s="910">
        <v>1</v>
      </c>
      <c r="C690" s="294"/>
      <c r="D690" s="294"/>
      <c r="E690" s="294"/>
      <c r="F690" s="294"/>
      <c r="G690" s="294"/>
      <c r="H690" s="294"/>
      <c r="I690" s="294"/>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299"/>
      <c r="AI690" s="300"/>
      <c r="AJ690" s="300"/>
      <c r="AK690" s="300"/>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910">
        <v>28</v>
      </c>
      <c r="B691" s="910">
        <v>1</v>
      </c>
      <c r="C691" s="294"/>
      <c r="D691" s="294"/>
      <c r="E691" s="294"/>
      <c r="F691" s="294"/>
      <c r="G691" s="294"/>
      <c r="H691" s="294"/>
      <c r="I691" s="294"/>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299"/>
      <c r="AI691" s="300"/>
      <c r="AJ691" s="300"/>
      <c r="AK691" s="300"/>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910">
        <v>29</v>
      </c>
      <c r="B692" s="910">
        <v>1</v>
      </c>
      <c r="C692" s="294"/>
      <c r="D692" s="294"/>
      <c r="E692" s="294"/>
      <c r="F692" s="294"/>
      <c r="G692" s="294"/>
      <c r="H692" s="294"/>
      <c r="I692" s="294"/>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299"/>
      <c r="AI692" s="300"/>
      <c r="AJ692" s="300"/>
      <c r="AK692" s="300"/>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910">
        <v>30</v>
      </c>
      <c r="B693" s="910">
        <v>1</v>
      </c>
      <c r="C693" s="294"/>
      <c r="D693" s="294"/>
      <c r="E693" s="294"/>
      <c r="F693" s="294"/>
      <c r="G693" s="294"/>
      <c r="H693" s="294"/>
      <c r="I693" s="294"/>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299"/>
      <c r="AI693" s="300"/>
      <c r="AJ693" s="300"/>
      <c r="AK693" s="300"/>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10"/>
      <c r="B696" s="910"/>
      <c r="C696" s="286" t="s">
        <v>85</v>
      </c>
      <c r="D696" s="286"/>
      <c r="E696" s="286"/>
      <c r="F696" s="286"/>
      <c r="G696" s="286"/>
      <c r="H696" s="286"/>
      <c r="I696" s="286"/>
      <c r="J696" s="293" t="s">
        <v>65</v>
      </c>
      <c r="K696" s="293"/>
      <c r="L696" s="293"/>
      <c r="M696" s="293"/>
      <c r="N696" s="293"/>
      <c r="O696" s="293"/>
      <c r="P696" s="286" t="s">
        <v>86</v>
      </c>
      <c r="Q696" s="286"/>
      <c r="R696" s="286"/>
      <c r="S696" s="286"/>
      <c r="T696" s="286"/>
      <c r="U696" s="286"/>
      <c r="V696" s="286"/>
      <c r="W696" s="286"/>
      <c r="X696" s="286"/>
      <c r="Y696" s="286" t="s">
        <v>87</v>
      </c>
      <c r="Z696" s="286"/>
      <c r="AA696" s="286"/>
      <c r="AB696" s="286"/>
      <c r="AC696" s="284" t="s">
        <v>215</v>
      </c>
      <c r="AD696" s="284"/>
      <c r="AE696" s="284"/>
      <c r="AF696" s="284"/>
      <c r="AG696" s="284"/>
      <c r="AH696" s="286" t="s">
        <v>64</v>
      </c>
      <c r="AI696" s="286"/>
      <c r="AJ696" s="286"/>
      <c r="AK696" s="286"/>
      <c r="AL696" s="286" t="s">
        <v>17</v>
      </c>
      <c r="AM696" s="286"/>
      <c r="AN696" s="286"/>
      <c r="AO696" s="297"/>
      <c r="AP696" s="288" t="s">
        <v>304</v>
      </c>
      <c r="AQ696" s="288"/>
      <c r="AR696" s="288"/>
      <c r="AS696" s="288"/>
      <c r="AT696" s="288"/>
      <c r="AU696" s="288"/>
      <c r="AV696" s="288"/>
      <c r="AW696" s="288"/>
      <c r="AX696" s="288"/>
      <c r="AY696">
        <f t="shared" ref="AY696:AY697" si="20">$AY$694</f>
        <v>0</v>
      </c>
    </row>
    <row r="697" spans="1:51" ht="24.75" customHeight="1" x14ac:dyDescent="0.15">
      <c r="A697" s="910">
        <v>1</v>
      </c>
      <c r="B697" s="910">
        <v>1</v>
      </c>
      <c r="C697" s="294"/>
      <c r="D697" s="294"/>
      <c r="E697" s="294"/>
      <c r="F697" s="294"/>
      <c r="G697" s="294"/>
      <c r="H697" s="294"/>
      <c r="I697" s="294"/>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299"/>
      <c r="AI697" s="300"/>
      <c r="AJ697" s="300"/>
      <c r="AK697" s="300"/>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910">
        <v>2</v>
      </c>
      <c r="B698" s="910">
        <v>1</v>
      </c>
      <c r="C698" s="294"/>
      <c r="D698" s="294"/>
      <c r="E698" s="294"/>
      <c r="F698" s="294"/>
      <c r="G698" s="294"/>
      <c r="H698" s="294"/>
      <c r="I698" s="294"/>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299"/>
      <c r="AI698" s="300"/>
      <c r="AJ698" s="300"/>
      <c r="AK698" s="300"/>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910">
        <v>3</v>
      </c>
      <c r="B699" s="910">
        <v>1</v>
      </c>
      <c r="C699" s="294"/>
      <c r="D699" s="294"/>
      <c r="E699" s="294"/>
      <c r="F699" s="294"/>
      <c r="G699" s="294"/>
      <c r="H699" s="294"/>
      <c r="I699" s="294"/>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299"/>
      <c r="AI699" s="300"/>
      <c r="AJ699" s="300"/>
      <c r="AK699" s="300"/>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910">
        <v>4</v>
      </c>
      <c r="B700" s="910">
        <v>1</v>
      </c>
      <c r="C700" s="294"/>
      <c r="D700" s="294"/>
      <c r="E700" s="294"/>
      <c r="F700" s="294"/>
      <c r="G700" s="294"/>
      <c r="H700" s="294"/>
      <c r="I700" s="294"/>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299"/>
      <c r="AI700" s="300"/>
      <c r="AJ700" s="300"/>
      <c r="AK700" s="300"/>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910">
        <v>5</v>
      </c>
      <c r="B701" s="910">
        <v>1</v>
      </c>
      <c r="C701" s="294"/>
      <c r="D701" s="294"/>
      <c r="E701" s="294"/>
      <c r="F701" s="294"/>
      <c r="G701" s="294"/>
      <c r="H701" s="294"/>
      <c r="I701" s="294"/>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299"/>
      <c r="AI701" s="300"/>
      <c r="AJ701" s="300"/>
      <c r="AK701" s="300"/>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910">
        <v>6</v>
      </c>
      <c r="B702" s="910">
        <v>1</v>
      </c>
      <c r="C702" s="294"/>
      <c r="D702" s="294"/>
      <c r="E702" s="294"/>
      <c r="F702" s="294"/>
      <c r="G702" s="294"/>
      <c r="H702" s="294"/>
      <c r="I702" s="294"/>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299"/>
      <c r="AI702" s="300"/>
      <c r="AJ702" s="300"/>
      <c r="AK702" s="300"/>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910">
        <v>7</v>
      </c>
      <c r="B703" s="910">
        <v>1</v>
      </c>
      <c r="C703" s="294"/>
      <c r="D703" s="294"/>
      <c r="E703" s="294"/>
      <c r="F703" s="294"/>
      <c r="G703" s="294"/>
      <c r="H703" s="294"/>
      <c r="I703" s="294"/>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299"/>
      <c r="AI703" s="300"/>
      <c r="AJ703" s="300"/>
      <c r="AK703" s="300"/>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910">
        <v>8</v>
      </c>
      <c r="B704" s="910">
        <v>1</v>
      </c>
      <c r="C704" s="294"/>
      <c r="D704" s="294"/>
      <c r="E704" s="294"/>
      <c r="F704" s="294"/>
      <c r="G704" s="294"/>
      <c r="H704" s="294"/>
      <c r="I704" s="294"/>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299"/>
      <c r="AI704" s="300"/>
      <c r="AJ704" s="300"/>
      <c r="AK704" s="300"/>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910">
        <v>9</v>
      </c>
      <c r="B705" s="910">
        <v>1</v>
      </c>
      <c r="C705" s="294"/>
      <c r="D705" s="294"/>
      <c r="E705" s="294"/>
      <c r="F705" s="294"/>
      <c r="G705" s="294"/>
      <c r="H705" s="294"/>
      <c r="I705" s="294"/>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299"/>
      <c r="AI705" s="300"/>
      <c r="AJ705" s="300"/>
      <c r="AK705" s="300"/>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910">
        <v>10</v>
      </c>
      <c r="B706" s="910">
        <v>1</v>
      </c>
      <c r="C706" s="294"/>
      <c r="D706" s="294"/>
      <c r="E706" s="294"/>
      <c r="F706" s="294"/>
      <c r="G706" s="294"/>
      <c r="H706" s="294"/>
      <c r="I706" s="294"/>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299"/>
      <c r="AI706" s="300"/>
      <c r="AJ706" s="300"/>
      <c r="AK706" s="300"/>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910">
        <v>11</v>
      </c>
      <c r="B707" s="910">
        <v>1</v>
      </c>
      <c r="C707" s="294"/>
      <c r="D707" s="294"/>
      <c r="E707" s="294"/>
      <c r="F707" s="294"/>
      <c r="G707" s="294"/>
      <c r="H707" s="294"/>
      <c r="I707" s="294"/>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299"/>
      <c r="AI707" s="300"/>
      <c r="AJ707" s="300"/>
      <c r="AK707" s="300"/>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910">
        <v>12</v>
      </c>
      <c r="B708" s="910">
        <v>1</v>
      </c>
      <c r="C708" s="294"/>
      <c r="D708" s="294"/>
      <c r="E708" s="294"/>
      <c r="F708" s="294"/>
      <c r="G708" s="294"/>
      <c r="H708" s="294"/>
      <c r="I708" s="294"/>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299"/>
      <c r="AI708" s="300"/>
      <c r="AJ708" s="300"/>
      <c r="AK708" s="300"/>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910">
        <v>13</v>
      </c>
      <c r="B709" s="910">
        <v>1</v>
      </c>
      <c r="C709" s="294"/>
      <c r="D709" s="294"/>
      <c r="E709" s="294"/>
      <c r="F709" s="294"/>
      <c r="G709" s="294"/>
      <c r="H709" s="294"/>
      <c r="I709" s="294"/>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299"/>
      <c r="AI709" s="300"/>
      <c r="AJ709" s="300"/>
      <c r="AK709" s="300"/>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910">
        <v>14</v>
      </c>
      <c r="B710" s="910">
        <v>1</v>
      </c>
      <c r="C710" s="294"/>
      <c r="D710" s="294"/>
      <c r="E710" s="294"/>
      <c r="F710" s="294"/>
      <c r="G710" s="294"/>
      <c r="H710" s="294"/>
      <c r="I710" s="294"/>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299"/>
      <c r="AI710" s="300"/>
      <c r="AJ710" s="300"/>
      <c r="AK710" s="300"/>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910">
        <v>15</v>
      </c>
      <c r="B711" s="910">
        <v>1</v>
      </c>
      <c r="C711" s="294"/>
      <c r="D711" s="294"/>
      <c r="E711" s="294"/>
      <c r="F711" s="294"/>
      <c r="G711" s="294"/>
      <c r="H711" s="294"/>
      <c r="I711" s="294"/>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299"/>
      <c r="AI711" s="300"/>
      <c r="AJ711" s="300"/>
      <c r="AK711" s="300"/>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910">
        <v>16</v>
      </c>
      <c r="B712" s="910">
        <v>1</v>
      </c>
      <c r="C712" s="294"/>
      <c r="D712" s="294"/>
      <c r="E712" s="294"/>
      <c r="F712" s="294"/>
      <c r="G712" s="294"/>
      <c r="H712" s="294"/>
      <c r="I712" s="294"/>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299"/>
      <c r="AI712" s="300"/>
      <c r="AJ712" s="300"/>
      <c r="AK712" s="300"/>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910">
        <v>17</v>
      </c>
      <c r="B713" s="910">
        <v>1</v>
      </c>
      <c r="C713" s="294"/>
      <c r="D713" s="294"/>
      <c r="E713" s="294"/>
      <c r="F713" s="294"/>
      <c r="G713" s="294"/>
      <c r="H713" s="294"/>
      <c r="I713" s="294"/>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299"/>
      <c r="AI713" s="300"/>
      <c r="AJ713" s="300"/>
      <c r="AK713" s="300"/>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910">
        <v>18</v>
      </c>
      <c r="B714" s="910">
        <v>1</v>
      </c>
      <c r="C714" s="294"/>
      <c r="D714" s="294"/>
      <c r="E714" s="294"/>
      <c r="F714" s="294"/>
      <c r="G714" s="294"/>
      <c r="H714" s="294"/>
      <c r="I714" s="294"/>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299"/>
      <c r="AI714" s="300"/>
      <c r="AJ714" s="300"/>
      <c r="AK714" s="300"/>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910">
        <v>19</v>
      </c>
      <c r="B715" s="910">
        <v>1</v>
      </c>
      <c r="C715" s="294"/>
      <c r="D715" s="294"/>
      <c r="E715" s="294"/>
      <c r="F715" s="294"/>
      <c r="G715" s="294"/>
      <c r="H715" s="294"/>
      <c r="I715" s="294"/>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299"/>
      <c r="AI715" s="300"/>
      <c r="AJ715" s="300"/>
      <c r="AK715" s="300"/>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910">
        <v>20</v>
      </c>
      <c r="B716" s="910">
        <v>1</v>
      </c>
      <c r="C716" s="294"/>
      <c r="D716" s="294"/>
      <c r="E716" s="294"/>
      <c r="F716" s="294"/>
      <c r="G716" s="294"/>
      <c r="H716" s="294"/>
      <c r="I716" s="294"/>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299"/>
      <c r="AI716" s="300"/>
      <c r="AJ716" s="300"/>
      <c r="AK716" s="300"/>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910">
        <v>21</v>
      </c>
      <c r="B717" s="910">
        <v>1</v>
      </c>
      <c r="C717" s="294"/>
      <c r="D717" s="294"/>
      <c r="E717" s="294"/>
      <c r="F717" s="294"/>
      <c r="G717" s="294"/>
      <c r="H717" s="294"/>
      <c r="I717" s="294"/>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299"/>
      <c r="AI717" s="300"/>
      <c r="AJ717" s="300"/>
      <c r="AK717" s="300"/>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910">
        <v>22</v>
      </c>
      <c r="B718" s="910">
        <v>1</v>
      </c>
      <c r="C718" s="294"/>
      <c r="D718" s="294"/>
      <c r="E718" s="294"/>
      <c r="F718" s="294"/>
      <c r="G718" s="294"/>
      <c r="H718" s="294"/>
      <c r="I718" s="294"/>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299"/>
      <c r="AI718" s="300"/>
      <c r="AJ718" s="300"/>
      <c r="AK718" s="300"/>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910">
        <v>23</v>
      </c>
      <c r="B719" s="910">
        <v>1</v>
      </c>
      <c r="C719" s="294"/>
      <c r="D719" s="294"/>
      <c r="E719" s="294"/>
      <c r="F719" s="294"/>
      <c r="G719" s="294"/>
      <c r="H719" s="294"/>
      <c r="I719" s="294"/>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299"/>
      <c r="AI719" s="300"/>
      <c r="AJ719" s="300"/>
      <c r="AK719" s="300"/>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910">
        <v>24</v>
      </c>
      <c r="B720" s="910">
        <v>1</v>
      </c>
      <c r="C720" s="294"/>
      <c r="D720" s="294"/>
      <c r="E720" s="294"/>
      <c r="F720" s="294"/>
      <c r="G720" s="294"/>
      <c r="H720" s="294"/>
      <c r="I720" s="294"/>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299"/>
      <c r="AI720" s="300"/>
      <c r="AJ720" s="300"/>
      <c r="AK720" s="300"/>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910">
        <v>25</v>
      </c>
      <c r="B721" s="910">
        <v>1</v>
      </c>
      <c r="C721" s="294"/>
      <c r="D721" s="294"/>
      <c r="E721" s="294"/>
      <c r="F721" s="294"/>
      <c r="G721" s="294"/>
      <c r="H721" s="294"/>
      <c r="I721" s="294"/>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299"/>
      <c r="AI721" s="300"/>
      <c r="AJ721" s="300"/>
      <c r="AK721" s="300"/>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910">
        <v>26</v>
      </c>
      <c r="B722" s="910">
        <v>1</v>
      </c>
      <c r="C722" s="294"/>
      <c r="D722" s="294"/>
      <c r="E722" s="294"/>
      <c r="F722" s="294"/>
      <c r="G722" s="294"/>
      <c r="H722" s="294"/>
      <c r="I722" s="294"/>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299"/>
      <c r="AI722" s="300"/>
      <c r="AJ722" s="300"/>
      <c r="AK722" s="300"/>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910">
        <v>27</v>
      </c>
      <c r="B723" s="910">
        <v>1</v>
      </c>
      <c r="C723" s="294"/>
      <c r="D723" s="294"/>
      <c r="E723" s="294"/>
      <c r="F723" s="294"/>
      <c r="G723" s="294"/>
      <c r="H723" s="294"/>
      <c r="I723" s="294"/>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299"/>
      <c r="AI723" s="300"/>
      <c r="AJ723" s="300"/>
      <c r="AK723" s="300"/>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910">
        <v>28</v>
      </c>
      <c r="B724" s="910">
        <v>1</v>
      </c>
      <c r="C724" s="294"/>
      <c r="D724" s="294"/>
      <c r="E724" s="294"/>
      <c r="F724" s="294"/>
      <c r="G724" s="294"/>
      <c r="H724" s="294"/>
      <c r="I724" s="294"/>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299"/>
      <c r="AI724" s="300"/>
      <c r="AJ724" s="300"/>
      <c r="AK724" s="300"/>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910">
        <v>29</v>
      </c>
      <c r="B725" s="910">
        <v>1</v>
      </c>
      <c r="C725" s="294"/>
      <c r="D725" s="294"/>
      <c r="E725" s="294"/>
      <c r="F725" s="294"/>
      <c r="G725" s="294"/>
      <c r="H725" s="294"/>
      <c r="I725" s="294"/>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299"/>
      <c r="AI725" s="300"/>
      <c r="AJ725" s="300"/>
      <c r="AK725" s="300"/>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910">
        <v>30</v>
      </c>
      <c r="B726" s="910">
        <v>1</v>
      </c>
      <c r="C726" s="294"/>
      <c r="D726" s="294"/>
      <c r="E726" s="294"/>
      <c r="F726" s="294"/>
      <c r="G726" s="294"/>
      <c r="H726" s="294"/>
      <c r="I726" s="294"/>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299"/>
      <c r="AI726" s="300"/>
      <c r="AJ726" s="300"/>
      <c r="AK726" s="300"/>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10"/>
      <c r="B729" s="910"/>
      <c r="C729" s="286" t="s">
        <v>85</v>
      </c>
      <c r="D729" s="286"/>
      <c r="E729" s="286"/>
      <c r="F729" s="286"/>
      <c r="G729" s="286"/>
      <c r="H729" s="286"/>
      <c r="I729" s="286"/>
      <c r="J729" s="293" t="s">
        <v>65</v>
      </c>
      <c r="K729" s="293"/>
      <c r="L729" s="293"/>
      <c r="M729" s="293"/>
      <c r="N729" s="293"/>
      <c r="O729" s="293"/>
      <c r="P729" s="286" t="s">
        <v>86</v>
      </c>
      <c r="Q729" s="286"/>
      <c r="R729" s="286"/>
      <c r="S729" s="286"/>
      <c r="T729" s="286"/>
      <c r="U729" s="286"/>
      <c r="V729" s="286"/>
      <c r="W729" s="286"/>
      <c r="X729" s="286"/>
      <c r="Y729" s="286" t="s">
        <v>87</v>
      </c>
      <c r="Z729" s="286"/>
      <c r="AA729" s="286"/>
      <c r="AB729" s="286"/>
      <c r="AC729" s="284" t="s">
        <v>215</v>
      </c>
      <c r="AD729" s="284"/>
      <c r="AE729" s="284"/>
      <c r="AF729" s="284"/>
      <c r="AG729" s="284"/>
      <c r="AH729" s="286" t="s">
        <v>64</v>
      </c>
      <c r="AI729" s="286"/>
      <c r="AJ729" s="286"/>
      <c r="AK729" s="286"/>
      <c r="AL729" s="286" t="s">
        <v>17</v>
      </c>
      <c r="AM729" s="286"/>
      <c r="AN729" s="286"/>
      <c r="AO729" s="297"/>
      <c r="AP729" s="288" t="s">
        <v>304</v>
      </c>
      <c r="AQ729" s="288"/>
      <c r="AR729" s="288"/>
      <c r="AS729" s="288"/>
      <c r="AT729" s="288"/>
      <c r="AU729" s="288"/>
      <c r="AV729" s="288"/>
      <c r="AW729" s="288"/>
      <c r="AX729" s="288"/>
      <c r="AY729">
        <f t="shared" ref="AY729:AY730" si="21">$AY$727</f>
        <v>0</v>
      </c>
    </row>
    <row r="730" spans="1:51" ht="24.75" customHeight="1" x14ac:dyDescent="0.15">
      <c r="A730" s="910">
        <v>1</v>
      </c>
      <c r="B730" s="910">
        <v>1</v>
      </c>
      <c r="C730" s="294"/>
      <c r="D730" s="294"/>
      <c r="E730" s="294"/>
      <c r="F730" s="294"/>
      <c r="G730" s="294"/>
      <c r="H730" s="294"/>
      <c r="I730" s="294"/>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299"/>
      <c r="AI730" s="300"/>
      <c r="AJ730" s="300"/>
      <c r="AK730" s="300"/>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910">
        <v>2</v>
      </c>
      <c r="B731" s="910">
        <v>1</v>
      </c>
      <c r="C731" s="294"/>
      <c r="D731" s="294"/>
      <c r="E731" s="294"/>
      <c r="F731" s="294"/>
      <c r="G731" s="294"/>
      <c r="H731" s="294"/>
      <c r="I731" s="294"/>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299"/>
      <c r="AI731" s="300"/>
      <c r="AJ731" s="300"/>
      <c r="AK731" s="300"/>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910">
        <v>3</v>
      </c>
      <c r="B732" s="910">
        <v>1</v>
      </c>
      <c r="C732" s="294"/>
      <c r="D732" s="294"/>
      <c r="E732" s="294"/>
      <c r="F732" s="294"/>
      <c r="G732" s="294"/>
      <c r="H732" s="294"/>
      <c r="I732" s="294"/>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299"/>
      <c r="AI732" s="300"/>
      <c r="AJ732" s="300"/>
      <c r="AK732" s="300"/>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910">
        <v>4</v>
      </c>
      <c r="B733" s="910">
        <v>1</v>
      </c>
      <c r="C733" s="294"/>
      <c r="D733" s="294"/>
      <c r="E733" s="294"/>
      <c r="F733" s="294"/>
      <c r="G733" s="294"/>
      <c r="H733" s="294"/>
      <c r="I733" s="294"/>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299"/>
      <c r="AI733" s="300"/>
      <c r="AJ733" s="300"/>
      <c r="AK733" s="300"/>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910">
        <v>5</v>
      </c>
      <c r="B734" s="910">
        <v>1</v>
      </c>
      <c r="C734" s="294"/>
      <c r="D734" s="294"/>
      <c r="E734" s="294"/>
      <c r="F734" s="294"/>
      <c r="G734" s="294"/>
      <c r="H734" s="294"/>
      <c r="I734" s="294"/>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299"/>
      <c r="AI734" s="300"/>
      <c r="AJ734" s="300"/>
      <c r="AK734" s="300"/>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910">
        <v>6</v>
      </c>
      <c r="B735" s="910">
        <v>1</v>
      </c>
      <c r="C735" s="294"/>
      <c r="D735" s="294"/>
      <c r="E735" s="294"/>
      <c r="F735" s="294"/>
      <c r="G735" s="294"/>
      <c r="H735" s="294"/>
      <c r="I735" s="294"/>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299"/>
      <c r="AI735" s="300"/>
      <c r="AJ735" s="300"/>
      <c r="AK735" s="300"/>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910">
        <v>7</v>
      </c>
      <c r="B736" s="910">
        <v>1</v>
      </c>
      <c r="C736" s="294"/>
      <c r="D736" s="294"/>
      <c r="E736" s="294"/>
      <c r="F736" s="294"/>
      <c r="G736" s="294"/>
      <c r="H736" s="294"/>
      <c r="I736" s="294"/>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299"/>
      <c r="AI736" s="300"/>
      <c r="AJ736" s="300"/>
      <c r="AK736" s="300"/>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910">
        <v>8</v>
      </c>
      <c r="B737" s="910">
        <v>1</v>
      </c>
      <c r="C737" s="294"/>
      <c r="D737" s="294"/>
      <c r="E737" s="294"/>
      <c r="F737" s="294"/>
      <c r="G737" s="294"/>
      <c r="H737" s="294"/>
      <c r="I737" s="294"/>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299"/>
      <c r="AI737" s="300"/>
      <c r="AJ737" s="300"/>
      <c r="AK737" s="300"/>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910">
        <v>9</v>
      </c>
      <c r="B738" s="910">
        <v>1</v>
      </c>
      <c r="C738" s="294"/>
      <c r="D738" s="294"/>
      <c r="E738" s="294"/>
      <c r="F738" s="294"/>
      <c r="G738" s="294"/>
      <c r="H738" s="294"/>
      <c r="I738" s="294"/>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299"/>
      <c r="AI738" s="300"/>
      <c r="AJ738" s="300"/>
      <c r="AK738" s="300"/>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910">
        <v>10</v>
      </c>
      <c r="B739" s="910">
        <v>1</v>
      </c>
      <c r="C739" s="294"/>
      <c r="D739" s="294"/>
      <c r="E739" s="294"/>
      <c r="F739" s="294"/>
      <c r="G739" s="294"/>
      <c r="H739" s="294"/>
      <c r="I739" s="294"/>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299"/>
      <c r="AI739" s="300"/>
      <c r="AJ739" s="300"/>
      <c r="AK739" s="300"/>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910">
        <v>11</v>
      </c>
      <c r="B740" s="910">
        <v>1</v>
      </c>
      <c r="C740" s="294"/>
      <c r="D740" s="294"/>
      <c r="E740" s="294"/>
      <c r="F740" s="294"/>
      <c r="G740" s="294"/>
      <c r="H740" s="294"/>
      <c r="I740" s="294"/>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299"/>
      <c r="AI740" s="300"/>
      <c r="AJ740" s="300"/>
      <c r="AK740" s="300"/>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910">
        <v>12</v>
      </c>
      <c r="B741" s="910">
        <v>1</v>
      </c>
      <c r="C741" s="294"/>
      <c r="D741" s="294"/>
      <c r="E741" s="294"/>
      <c r="F741" s="294"/>
      <c r="G741" s="294"/>
      <c r="H741" s="294"/>
      <c r="I741" s="294"/>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299"/>
      <c r="AI741" s="300"/>
      <c r="AJ741" s="300"/>
      <c r="AK741" s="300"/>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910">
        <v>13</v>
      </c>
      <c r="B742" s="910">
        <v>1</v>
      </c>
      <c r="C742" s="294"/>
      <c r="D742" s="294"/>
      <c r="E742" s="294"/>
      <c r="F742" s="294"/>
      <c r="G742" s="294"/>
      <c r="H742" s="294"/>
      <c r="I742" s="294"/>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299"/>
      <c r="AI742" s="300"/>
      <c r="AJ742" s="300"/>
      <c r="AK742" s="300"/>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910">
        <v>14</v>
      </c>
      <c r="B743" s="910">
        <v>1</v>
      </c>
      <c r="C743" s="294"/>
      <c r="D743" s="294"/>
      <c r="E743" s="294"/>
      <c r="F743" s="294"/>
      <c r="G743" s="294"/>
      <c r="H743" s="294"/>
      <c r="I743" s="294"/>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299"/>
      <c r="AI743" s="300"/>
      <c r="AJ743" s="300"/>
      <c r="AK743" s="300"/>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910">
        <v>15</v>
      </c>
      <c r="B744" s="910">
        <v>1</v>
      </c>
      <c r="C744" s="294"/>
      <c r="D744" s="294"/>
      <c r="E744" s="294"/>
      <c r="F744" s="294"/>
      <c r="G744" s="294"/>
      <c r="H744" s="294"/>
      <c r="I744" s="294"/>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299"/>
      <c r="AI744" s="300"/>
      <c r="AJ744" s="300"/>
      <c r="AK744" s="300"/>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910">
        <v>16</v>
      </c>
      <c r="B745" s="910">
        <v>1</v>
      </c>
      <c r="C745" s="294"/>
      <c r="D745" s="294"/>
      <c r="E745" s="294"/>
      <c r="F745" s="294"/>
      <c r="G745" s="294"/>
      <c r="H745" s="294"/>
      <c r="I745" s="294"/>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299"/>
      <c r="AI745" s="300"/>
      <c r="AJ745" s="300"/>
      <c r="AK745" s="300"/>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910">
        <v>17</v>
      </c>
      <c r="B746" s="910">
        <v>1</v>
      </c>
      <c r="C746" s="294"/>
      <c r="D746" s="294"/>
      <c r="E746" s="294"/>
      <c r="F746" s="294"/>
      <c r="G746" s="294"/>
      <c r="H746" s="294"/>
      <c r="I746" s="294"/>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299"/>
      <c r="AI746" s="300"/>
      <c r="AJ746" s="300"/>
      <c r="AK746" s="300"/>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910">
        <v>18</v>
      </c>
      <c r="B747" s="910">
        <v>1</v>
      </c>
      <c r="C747" s="294"/>
      <c r="D747" s="294"/>
      <c r="E747" s="294"/>
      <c r="F747" s="294"/>
      <c r="G747" s="294"/>
      <c r="H747" s="294"/>
      <c r="I747" s="294"/>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299"/>
      <c r="AI747" s="300"/>
      <c r="AJ747" s="300"/>
      <c r="AK747" s="300"/>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910">
        <v>19</v>
      </c>
      <c r="B748" s="910">
        <v>1</v>
      </c>
      <c r="C748" s="294"/>
      <c r="D748" s="294"/>
      <c r="E748" s="294"/>
      <c r="F748" s="294"/>
      <c r="G748" s="294"/>
      <c r="H748" s="294"/>
      <c r="I748" s="294"/>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299"/>
      <c r="AI748" s="300"/>
      <c r="AJ748" s="300"/>
      <c r="AK748" s="300"/>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910">
        <v>20</v>
      </c>
      <c r="B749" s="910">
        <v>1</v>
      </c>
      <c r="C749" s="294"/>
      <c r="D749" s="294"/>
      <c r="E749" s="294"/>
      <c r="F749" s="294"/>
      <c r="G749" s="294"/>
      <c r="H749" s="294"/>
      <c r="I749" s="294"/>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299"/>
      <c r="AI749" s="300"/>
      <c r="AJ749" s="300"/>
      <c r="AK749" s="300"/>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910">
        <v>21</v>
      </c>
      <c r="B750" s="910">
        <v>1</v>
      </c>
      <c r="C750" s="294"/>
      <c r="D750" s="294"/>
      <c r="E750" s="294"/>
      <c r="F750" s="294"/>
      <c r="G750" s="294"/>
      <c r="H750" s="294"/>
      <c r="I750" s="294"/>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299"/>
      <c r="AI750" s="300"/>
      <c r="AJ750" s="300"/>
      <c r="AK750" s="300"/>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910">
        <v>22</v>
      </c>
      <c r="B751" s="910">
        <v>1</v>
      </c>
      <c r="C751" s="294"/>
      <c r="D751" s="294"/>
      <c r="E751" s="294"/>
      <c r="F751" s="294"/>
      <c r="G751" s="294"/>
      <c r="H751" s="294"/>
      <c r="I751" s="294"/>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299"/>
      <c r="AI751" s="300"/>
      <c r="AJ751" s="300"/>
      <c r="AK751" s="300"/>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910">
        <v>23</v>
      </c>
      <c r="B752" s="910">
        <v>1</v>
      </c>
      <c r="C752" s="294"/>
      <c r="D752" s="294"/>
      <c r="E752" s="294"/>
      <c r="F752" s="294"/>
      <c r="G752" s="294"/>
      <c r="H752" s="294"/>
      <c r="I752" s="294"/>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299"/>
      <c r="AI752" s="300"/>
      <c r="AJ752" s="300"/>
      <c r="AK752" s="300"/>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910">
        <v>24</v>
      </c>
      <c r="B753" s="910">
        <v>1</v>
      </c>
      <c r="C753" s="294"/>
      <c r="D753" s="294"/>
      <c r="E753" s="294"/>
      <c r="F753" s="294"/>
      <c r="G753" s="294"/>
      <c r="H753" s="294"/>
      <c r="I753" s="294"/>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299"/>
      <c r="AI753" s="300"/>
      <c r="AJ753" s="300"/>
      <c r="AK753" s="300"/>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910">
        <v>25</v>
      </c>
      <c r="B754" s="910">
        <v>1</v>
      </c>
      <c r="C754" s="294"/>
      <c r="D754" s="294"/>
      <c r="E754" s="294"/>
      <c r="F754" s="294"/>
      <c r="G754" s="294"/>
      <c r="H754" s="294"/>
      <c r="I754" s="294"/>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299"/>
      <c r="AI754" s="300"/>
      <c r="AJ754" s="300"/>
      <c r="AK754" s="300"/>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910">
        <v>26</v>
      </c>
      <c r="B755" s="910">
        <v>1</v>
      </c>
      <c r="C755" s="294"/>
      <c r="D755" s="294"/>
      <c r="E755" s="294"/>
      <c r="F755" s="294"/>
      <c r="G755" s="294"/>
      <c r="H755" s="294"/>
      <c r="I755" s="294"/>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299"/>
      <c r="AI755" s="300"/>
      <c r="AJ755" s="300"/>
      <c r="AK755" s="300"/>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910">
        <v>27</v>
      </c>
      <c r="B756" s="910">
        <v>1</v>
      </c>
      <c r="C756" s="294"/>
      <c r="D756" s="294"/>
      <c r="E756" s="294"/>
      <c r="F756" s="294"/>
      <c r="G756" s="294"/>
      <c r="H756" s="294"/>
      <c r="I756" s="294"/>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299"/>
      <c r="AI756" s="300"/>
      <c r="AJ756" s="300"/>
      <c r="AK756" s="300"/>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910">
        <v>28</v>
      </c>
      <c r="B757" s="910">
        <v>1</v>
      </c>
      <c r="C757" s="294"/>
      <c r="D757" s="294"/>
      <c r="E757" s="294"/>
      <c r="F757" s="294"/>
      <c r="G757" s="294"/>
      <c r="H757" s="294"/>
      <c r="I757" s="294"/>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299"/>
      <c r="AI757" s="300"/>
      <c r="AJ757" s="300"/>
      <c r="AK757" s="300"/>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910">
        <v>29</v>
      </c>
      <c r="B758" s="910">
        <v>1</v>
      </c>
      <c r="C758" s="294"/>
      <c r="D758" s="294"/>
      <c r="E758" s="294"/>
      <c r="F758" s="294"/>
      <c r="G758" s="294"/>
      <c r="H758" s="294"/>
      <c r="I758" s="294"/>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299"/>
      <c r="AI758" s="300"/>
      <c r="AJ758" s="300"/>
      <c r="AK758" s="300"/>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910">
        <v>30</v>
      </c>
      <c r="B759" s="910">
        <v>1</v>
      </c>
      <c r="C759" s="294"/>
      <c r="D759" s="294"/>
      <c r="E759" s="294"/>
      <c r="F759" s="294"/>
      <c r="G759" s="294"/>
      <c r="H759" s="294"/>
      <c r="I759" s="294"/>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299"/>
      <c r="AI759" s="300"/>
      <c r="AJ759" s="300"/>
      <c r="AK759" s="300"/>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10"/>
      <c r="B762" s="910"/>
      <c r="C762" s="286" t="s">
        <v>85</v>
      </c>
      <c r="D762" s="286"/>
      <c r="E762" s="286"/>
      <c r="F762" s="286"/>
      <c r="G762" s="286"/>
      <c r="H762" s="286"/>
      <c r="I762" s="286"/>
      <c r="J762" s="293" t="s">
        <v>65</v>
      </c>
      <c r="K762" s="293"/>
      <c r="L762" s="293"/>
      <c r="M762" s="293"/>
      <c r="N762" s="293"/>
      <c r="O762" s="293"/>
      <c r="P762" s="286" t="s">
        <v>86</v>
      </c>
      <c r="Q762" s="286"/>
      <c r="R762" s="286"/>
      <c r="S762" s="286"/>
      <c r="T762" s="286"/>
      <c r="U762" s="286"/>
      <c r="V762" s="286"/>
      <c r="W762" s="286"/>
      <c r="X762" s="286"/>
      <c r="Y762" s="286" t="s">
        <v>87</v>
      </c>
      <c r="Z762" s="286"/>
      <c r="AA762" s="286"/>
      <c r="AB762" s="286"/>
      <c r="AC762" s="284" t="s">
        <v>215</v>
      </c>
      <c r="AD762" s="284"/>
      <c r="AE762" s="284"/>
      <c r="AF762" s="284"/>
      <c r="AG762" s="284"/>
      <c r="AH762" s="286" t="s">
        <v>64</v>
      </c>
      <c r="AI762" s="286"/>
      <c r="AJ762" s="286"/>
      <c r="AK762" s="286"/>
      <c r="AL762" s="286" t="s">
        <v>17</v>
      </c>
      <c r="AM762" s="286"/>
      <c r="AN762" s="286"/>
      <c r="AO762" s="297"/>
      <c r="AP762" s="288" t="s">
        <v>304</v>
      </c>
      <c r="AQ762" s="288"/>
      <c r="AR762" s="288"/>
      <c r="AS762" s="288"/>
      <c r="AT762" s="288"/>
      <c r="AU762" s="288"/>
      <c r="AV762" s="288"/>
      <c r="AW762" s="288"/>
      <c r="AX762" s="288"/>
      <c r="AY762">
        <f t="shared" ref="AY762:AY763" si="22">$AY$760</f>
        <v>0</v>
      </c>
    </row>
    <row r="763" spans="1:51" ht="24.75" customHeight="1" x14ac:dyDescent="0.15">
      <c r="A763" s="910">
        <v>1</v>
      </c>
      <c r="B763" s="910">
        <v>1</v>
      </c>
      <c r="C763" s="294"/>
      <c r="D763" s="294"/>
      <c r="E763" s="294"/>
      <c r="F763" s="294"/>
      <c r="G763" s="294"/>
      <c r="H763" s="294"/>
      <c r="I763" s="294"/>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299"/>
      <c r="AI763" s="300"/>
      <c r="AJ763" s="300"/>
      <c r="AK763" s="300"/>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910">
        <v>2</v>
      </c>
      <c r="B764" s="910">
        <v>1</v>
      </c>
      <c r="C764" s="294"/>
      <c r="D764" s="294"/>
      <c r="E764" s="294"/>
      <c r="F764" s="294"/>
      <c r="G764" s="294"/>
      <c r="H764" s="294"/>
      <c r="I764" s="294"/>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299"/>
      <c r="AI764" s="300"/>
      <c r="AJ764" s="300"/>
      <c r="AK764" s="300"/>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910">
        <v>3</v>
      </c>
      <c r="B765" s="910">
        <v>1</v>
      </c>
      <c r="C765" s="294"/>
      <c r="D765" s="294"/>
      <c r="E765" s="294"/>
      <c r="F765" s="294"/>
      <c r="G765" s="294"/>
      <c r="H765" s="294"/>
      <c r="I765" s="294"/>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299"/>
      <c r="AI765" s="300"/>
      <c r="AJ765" s="300"/>
      <c r="AK765" s="300"/>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910">
        <v>4</v>
      </c>
      <c r="B766" s="910">
        <v>1</v>
      </c>
      <c r="C766" s="294"/>
      <c r="D766" s="294"/>
      <c r="E766" s="294"/>
      <c r="F766" s="294"/>
      <c r="G766" s="294"/>
      <c r="H766" s="294"/>
      <c r="I766" s="294"/>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299"/>
      <c r="AI766" s="300"/>
      <c r="AJ766" s="300"/>
      <c r="AK766" s="300"/>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910">
        <v>5</v>
      </c>
      <c r="B767" s="910">
        <v>1</v>
      </c>
      <c r="C767" s="294"/>
      <c r="D767" s="294"/>
      <c r="E767" s="294"/>
      <c r="F767" s="294"/>
      <c r="G767" s="294"/>
      <c r="H767" s="294"/>
      <c r="I767" s="294"/>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299"/>
      <c r="AI767" s="300"/>
      <c r="AJ767" s="300"/>
      <c r="AK767" s="300"/>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910">
        <v>6</v>
      </c>
      <c r="B768" s="910">
        <v>1</v>
      </c>
      <c r="C768" s="294"/>
      <c r="D768" s="294"/>
      <c r="E768" s="294"/>
      <c r="F768" s="294"/>
      <c r="G768" s="294"/>
      <c r="H768" s="294"/>
      <c r="I768" s="294"/>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299"/>
      <c r="AI768" s="300"/>
      <c r="AJ768" s="300"/>
      <c r="AK768" s="300"/>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910">
        <v>7</v>
      </c>
      <c r="B769" s="910">
        <v>1</v>
      </c>
      <c r="C769" s="294"/>
      <c r="D769" s="294"/>
      <c r="E769" s="294"/>
      <c r="F769" s="294"/>
      <c r="G769" s="294"/>
      <c r="H769" s="294"/>
      <c r="I769" s="294"/>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299"/>
      <c r="AI769" s="300"/>
      <c r="AJ769" s="300"/>
      <c r="AK769" s="300"/>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910">
        <v>8</v>
      </c>
      <c r="B770" s="910">
        <v>1</v>
      </c>
      <c r="C770" s="294"/>
      <c r="D770" s="294"/>
      <c r="E770" s="294"/>
      <c r="F770" s="294"/>
      <c r="G770" s="294"/>
      <c r="H770" s="294"/>
      <c r="I770" s="294"/>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299"/>
      <c r="AI770" s="300"/>
      <c r="AJ770" s="300"/>
      <c r="AK770" s="300"/>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910">
        <v>9</v>
      </c>
      <c r="B771" s="910">
        <v>1</v>
      </c>
      <c r="C771" s="294"/>
      <c r="D771" s="294"/>
      <c r="E771" s="294"/>
      <c r="F771" s="294"/>
      <c r="G771" s="294"/>
      <c r="H771" s="294"/>
      <c r="I771" s="294"/>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299"/>
      <c r="AI771" s="300"/>
      <c r="AJ771" s="300"/>
      <c r="AK771" s="300"/>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910">
        <v>10</v>
      </c>
      <c r="B772" s="910">
        <v>1</v>
      </c>
      <c r="C772" s="294"/>
      <c r="D772" s="294"/>
      <c r="E772" s="294"/>
      <c r="F772" s="294"/>
      <c r="G772" s="294"/>
      <c r="H772" s="294"/>
      <c r="I772" s="294"/>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299"/>
      <c r="AI772" s="300"/>
      <c r="AJ772" s="300"/>
      <c r="AK772" s="300"/>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910">
        <v>11</v>
      </c>
      <c r="B773" s="910">
        <v>1</v>
      </c>
      <c r="C773" s="294"/>
      <c r="D773" s="294"/>
      <c r="E773" s="294"/>
      <c r="F773" s="294"/>
      <c r="G773" s="294"/>
      <c r="H773" s="294"/>
      <c r="I773" s="294"/>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299"/>
      <c r="AI773" s="300"/>
      <c r="AJ773" s="300"/>
      <c r="AK773" s="300"/>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910">
        <v>12</v>
      </c>
      <c r="B774" s="910">
        <v>1</v>
      </c>
      <c r="C774" s="294"/>
      <c r="D774" s="294"/>
      <c r="E774" s="294"/>
      <c r="F774" s="294"/>
      <c r="G774" s="294"/>
      <c r="H774" s="294"/>
      <c r="I774" s="294"/>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299"/>
      <c r="AI774" s="300"/>
      <c r="AJ774" s="300"/>
      <c r="AK774" s="300"/>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910">
        <v>13</v>
      </c>
      <c r="B775" s="910">
        <v>1</v>
      </c>
      <c r="C775" s="294"/>
      <c r="D775" s="294"/>
      <c r="E775" s="294"/>
      <c r="F775" s="294"/>
      <c r="G775" s="294"/>
      <c r="H775" s="294"/>
      <c r="I775" s="294"/>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299"/>
      <c r="AI775" s="300"/>
      <c r="AJ775" s="300"/>
      <c r="AK775" s="300"/>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910">
        <v>14</v>
      </c>
      <c r="B776" s="910">
        <v>1</v>
      </c>
      <c r="C776" s="294"/>
      <c r="D776" s="294"/>
      <c r="E776" s="294"/>
      <c r="F776" s="294"/>
      <c r="G776" s="294"/>
      <c r="H776" s="294"/>
      <c r="I776" s="294"/>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299"/>
      <c r="AI776" s="300"/>
      <c r="AJ776" s="300"/>
      <c r="AK776" s="300"/>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910">
        <v>15</v>
      </c>
      <c r="B777" s="910">
        <v>1</v>
      </c>
      <c r="C777" s="294"/>
      <c r="D777" s="294"/>
      <c r="E777" s="294"/>
      <c r="F777" s="294"/>
      <c r="G777" s="294"/>
      <c r="H777" s="294"/>
      <c r="I777" s="294"/>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299"/>
      <c r="AI777" s="300"/>
      <c r="AJ777" s="300"/>
      <c r="AK777" s="300"/>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910">
        <v>16</v>
      </c>
      <c r="B778" s="910">
        <v>1</v>
      </c>
      <c r="C778" s="294"/>
      <c r="D778" s="294"/>
      <c r="E778" s="294"/>
      <c r="F778" s="294"/>
      <c r="G778" s="294"/>
      <c r="H778" s="294"/>
      <c r="I778" s="294"/>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299"/>
      <c r="AI778" s="300"/>
      <c r="AJ778" s="300"/>
      <c r="AK778" s="300"/>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910">
        <v>17</v>
      </c>
      <c r="B779" s="910">
        <v>1</v>
      </c>
      <c r="C779" s="294"/>
      <c r="D779" s="294"/>
      <c r="E779" s="294"/>
      <c r="F779" s="294"/>
      <c r="G779" s="294"/>
      <c r="H779" s="294"/>
      <c r="I779" s="294"/>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299"/>
      <c r="AI779" s="300"/>
      <c r="AJ779" s="300"/>
      <c r="AK779" s="300"/>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910">
        <v>18</v>
      </c>
      <c r="B780" s="910">
        <v>1</v>
      </c>
      <c r="C780" s="294"/>
      <c r="D780" s="294"/>
      <c r="E780" s="294"/>
      <c r="F780" s="294"/>
      <c r="G780" s="294"/>
      <c r="H780" s="294"/>
      <c r="I780" s="294"/>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299"/>
      <c r="AI780" s="300"/>
      <c r="AJ780" s="300"/>
      <c r="AK780" s="300"/>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910">
        <v>19</v>
      </c>
      <c r="B781" s="910">
        <v>1</v>
      </c>
      <c r="C781" s="294"/>
      <c r="D781" s="294"/>
      <c r="E781" s="294"/>
      <c r="F781" s="294"/>
      <c r="G781" s="294"/>
      <c r="H781" s="294"/>
      <c r="I781" s="294"/>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299"/>
      <c r="AI781" s="300"/>
      <c r="AJ781" s="300"/>
      <c r="AK781" s="300"/>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910">
        <v>20</v>
      </c>
      <c r="B782" s="910">
        <v>1</v>
      </c>
      <c r="C782" s="294"/>
      <c r="D782" s="294"/>
      <c r="E782" s="294"/>
      <c r="F782" s="294"/>
      <c r="G782" s="294"/>
      <c r="H782" s="294"/>
      <c r="I782" s="294"/>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299"/>
      <c r="AI782" s="300"/>
      <c r="AJ782" s="300"/>
      <c r="AK782" s="300"/>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910">
        <v>21</v>
      </c>
      <c r="B783" s="910">
        <v>1</v>
      </c>
      <c r="C783" s="294"/>
      <c r="D783" s="294"/>
      <c r="E783" s="294"/>
      <c r="F783" s="294"/>
      <c r="G783" s="294"/>
      <c r="H783" s="294"/>
      <c r="I783" s="294"/>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299"/>
      <c r="AI783" s="300"/>
      <c r="AJ783" s="300"/>
      <c r="AK783" s="300"/>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910">
        <v>22</v>
      </c>
      <c r="B784" s="910">
        <v>1</v>
      </c>
      <c r="C784" s="294"/>
      <c r="D784" s="294"/>
      <c r="E784" s="294"/>
      <c r="F784" s="294"/>
      <c r="G784" s="294"/>
      <c r="H784" s="294"/>
      <c r="I784" s="294"/>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299"/>
      <c r="AI784" s="300"/>
      <c r="AJ784" s="300"/>
      <c r="AK784" s="300"/>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910">
        <v>23</v>
      </c>
      <c r="B785" s="910">
        <v>1</v>
      </c>
      <c r="C785" s="294"/>
      <c r="D785" s="294"/>
      <c r="E785" s="294"/>
      <c r="F785" s="294"/>
      <c r="G785" s="294"/>
      <c r="H785" s="294"/>
      <c r="I785" s="294"/>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299"/>
      <c r="AI785" s="300"/>
      <c r="AJ785" s="300"/>
      <c r="AK785" s="300"/>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910">
        <v>24</v>
      </c>
      <c r="B786" s="910">
        <v>1</v>
      </c>
      <c r="C786" s="294"/>
      <c r="D786" s="294"/>
      <c r="E786" s="294"/>
      <c r="F786" s="294"/>
      <c r="G786" s="294"/>
      <c r="H786" s="294"/>
      <c r="I786" s="294"/>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299"/>
      <c r="AI786" s="300"/>
      <c r="AJ786" s="300"/>
      <c r="AK786" s="300"/>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910">
        <v>25</v>
      </c>
      <c r="B787" s="910">
        <v>1</v>
      </c>
      <c r="C787" s="294"/>
      <c r="D787" s="294"/>
      <c r="E787" s="294"/>
      <c r="F787" s="294"/>
      <c r="G787" s="294"/>
      <c r="H787" s="294"/>
      <c r="I787" s="294"/>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299"/>
      <c r="AI787" s="300"/>
      <c r="AJ787" s="300"/>
      <c r="AK787" s="300"/>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910">
        <v>26</v>
      </c>
      <c r="B788" s="910">
        <v>1</v>
      </c>
      <c r="C788" s="294"/>
      <c r="D788" s="294"/>
      <c r="E788" s="294"/>
      <c r="F788" s="294"/>
      <c r="G788" s="294"/>
      <c r="H788" s="294"/>
      <c r="I788" s="294"/>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299"/>
      <c r="AI788" s="300"/>
      <c r="AJ788" s="300"/>
      <c r="AK788" s="300"/>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910">
        <v>27</v>
      </c>
      <c r="B789" s="910">
        <v>1</v>
      </c>
      <c r="C789" s="294"/>
      <c r="D789" s="294"/>
      <c r="E789" s="294"/>
      <c r="F789" s="294"/>
      <c r="G789" s="294"/>
      <c r="H789" s="294"/>
      <c r="I789" s="294"/>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299"/>
      <c r="AI789" s="300"/>
      <c r="AJ789" s="300"/>
      <c r="AK789" s="300"/>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910">
        <v>28</v>
      </c>
      <c r="B790" s="910">
        <v>1</v>
      </c>
      <c r="C790" s="294"/>
      <c r="D790" s="294"/>
      <c r="E790" s="294"/>
      <c r="F790" s="294"/>
      <c r="G790" s="294"/>
      <c r="H790" s="294"/>
      <c r="I790" s="294"/>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299"/>
      <c r="AI790" s="300"/>
      <c r="AJ790" s="300"/>
      <c r="AK790" s="300"/>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910">
        <v>29</v>
      </c>
      <c r="B791" s="910">
        <v>1</v>
      </c>
      <c r="C791" s="294"/>
      <c r="D791" s="294"/>
      <c r="E791" s="294"/>
      <c r="F791" s="294"/>
      <c r="G791" s="294"/>
      <c r="H791" s="294"/>
      <c r="I791" s="294"/>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299"/>
      <c r="AI791" s="300"/>
      <c r="AJ791" s="300"/>
      <c r="AK791" s="300"/>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910">
        <v>30</v>
      </c>
      <c r="B792" s="910">
        <v>1</v>
      </c>
      <c r="C792" s="294"/>
      <c r="D792" s="294"/>
      <c r="E792" s="294"/>
      <c r="F792" s="294"/>
      <c r="G792" s="294"/>
      <c r="H792" s="294"/>
      <c r="I792" s="294"/>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299"/>
      <c r="AI792" s="300"/>
      <c r="AJ792" s="300"/>
      <c r="AK792" s="300"/>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10"/>
      <c r="B795" s="910"/>
      <c r="C795" s="286" t="s">
        <v>85</v>
      </c>
      <c r="D795" s="286"/>
      <c r="E795" s="286"/>
      <c r="F795" s="286"/>
      <c r="G795" s="286"/>
      <c r="H795" s="286"/>
      <c r="I795" s="286"/>
      <c r="J795" s="293" t="s">
        <v>65</v>
      </c>
      <c r="K795" s="293"/>
      <c r="L795" s="293"/>
      <c r="M795" s="293"/>
      <c r="N795" s="293"/>
      <c r="O795" s="293"/>
      <c r="P795" s="286" t="s">
        <v>86</v>
      </c>
      <c r="Q795" s="286"/>
      <c r="R795" s="286"/>
      <c r="S795" s="286"/>
      <c r="T795" s="286"/>
      <c r="U795" s="286"/>
      <c r="V795" s="286"/>
      <c r="W795" s="286"/>
      <c r="X795" s="286"/>
      <c r="Y795" s="286" t="s">
        <v>87</v>
      </c>
      <c r="Z795" s="286"/>
      <c r="AA795" s="286"/>
      <c r="AB795" s="286"/>
      <c r="AC795" s="284" t="s">
        <v>215</v>
      </c>
      <c r="AD795" s="284"/>
      <c r="AE795" s="284"/>
      <c r="AF795" s="284"/>
      <c r="AG795" s="284"/>
      <c r="AH795" s="286" t="s">
        <v>64</v>
      </c>
      <c r="AI795" s="286"/>
      <c r="AJ795" s="286"/>
      <c r="AK795" s="286"/>
      <c r="AL795" s="286" t="s">
        <v>17</v>
      </c>
      <c r="AM795" s="286"/>
      <c r="AN795" s="286"/>
      <c r="AO795" s="297"/>
      <c r="AP795" s="288" t="s">
        <v>304</v>
      </c>
      <c r="AQ795" s="288"/>
      <c r="AR795" s="288"/>
      <c r="AS795" s="288"/>
      <c r="AT795" s="288"/>
      <c r="AU795" s="288"/>
      <c r="AV795" s="288"/>
      <c r="AW795" s="288"/>
      <c r="AX795" s="288"/>
      <c r="AY795">
        <f t="shared" ref="AY795:AY796" si="23">$AY$793</f>
        <v>0</v>
      </c>
    </row>
    <row r="796" spans="1:51" ht="24.75" customHeight="1" x14ac:dyDescent="0.15">
      <c r="A796" s="910">
        <v>1</v>
      </c>
      <c r="B796" s="910">
        <v>1</v>
      </c>
      <c r="C796" s="294"/>
      <c r="D796" s="294"/>
      <c r="E796" s="294"/>
      <c r="F796" s="294"/>
      <c r="G796" s="294"/>
      <c r="H796" s="294"/>
      <c r="I796" s="294"/>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299"/>
      <c r="AI796" s="300"/>
      <c r="AJ796" s="300"/>
      <c r="AK796" s="300"/>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910">
        <v>2</v>
      </c>
      <c r="B797" s="910">
        <v>1</v>
      </c>
      <c r="C797" s="294"/>
      <c r="D797" s="294"/>
      <c r="E797" s="294"/>
      <c r="F797" s="294"/>
      <c r="G797" s="294"/>
      <c r="H797" s="294"/>
      <c r="I797" s="294"/>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299"/>
      <c r="AI797" s="300"/>
      <c r="AJ797" s="300"/>
      <c r="AK797" s="300"/>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910">
        <v>3</v>
      </c>
      <c r="B798" s="910">
        <v>1</v>
      </c>
      <c r="C798" s="294"/>
      <c r="D798" s="294"/>
      <c r="E798" s="294"/>
      <c r="F798" s="294"/>
      <c r="G798" s="294"/>
      <c r="H798" s="294"/>
      <c r="I798" s="294"/>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299"/>
      <c r="AI798" s="300"/>
      <c r="AJ798" s="300"/>
      <c r="AK798" s="300"/>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910">
        <v>4</v>
      </c>
      <c r="B799" s="910">
        <v>1</v>
      </c>
      <c r="C799" s="294"/>
      <c r="D799" s="294"/>
      <c r="E799" s="294"/>
      <c r="F799" s="294"/>
      <c r="G799" s="294"/>
      <c r="H799" s="294"/>
      <c r="I799" s="294"/>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299"/>
      <c r="AI799" s="300"/>
      <c r="AJ799" s="300"/>
      <c r="AK799" s="300"/>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910">
        <v>5</v>
      </c>
      <c r="B800" s="910">
        <v>1</v>
      </c>
      <c r="C800" s="294"/>
      <c r="D800" s="294"/>
      <c r="E800" s="294"/>
      <c r="F800" s="294"/>
      <c r="G800" s="294"/>
      <c r="H800" s="294"/>
      <c r="I800" s="294"/>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299"/>
      <c r="AI800" s="300"/>
      <c r="AJ800" s="300"/>
      <c r="AK800" s="300"/>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910">
        <v>6</v>
      </c>
      <c r="B801" s="910">
        <v>1</v>
      </c>
      <c r="C801" s="294"/>
      <c r="D801" s="294"/>
      <c r="E801" s="294"/>
      <c r="F801" s="294"/>
      <c r="G801" s="294"/>
      <c r="H801" s="294"/>
      <c r="I801" s="294"/>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299"/>
      <c r="AI801" s="300"/>
      <c r="AJ801" s="300"/>
      <c r="AK801" s="300"/>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910">
        <v>7</v>
      </c>
      <c r="B802" s="910">
        <v>1</v>
      </c>
      <c r="C802" s="294"/>
      <c r="D802" s="294"/>
      <c r="E802" s="294"/>
      <c r="F802" s="294"/>
      <c r="G802" s="294"/>
      <c r="H802" s="294"/>
      <c r="I802" s="294"/>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299"/>
      <c r="AI802" s="300"/>
      <c r="AJ802" s="300"/>
      <c r="AK802" s="300"/>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910">
        <v>8</v>
      </c>
      <c r="B803" s="910">
        <v>1</v>
      </c>
      <c r="C803" s="294"/>
      <c r="D803" s="294"/>
      <c r="E803" s="294"/>
      <c r="F803" s="294"/>
      <c r="G803" s="294"/>
      <c r="H803" s="294"/>
      <c r="I803" s="294"/>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299"/>
      <c r="AI803" s="300"/>
      <c r="AJ803" s="300"/>
      <c r="AK803" s="300"/>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910">
        <v>9</v>
      </c>
      <c r="B804" s="910">
        <v>1</v>
      </c>
      <c r="C804" s="294"/>
      <c r="D804" s="294"/>
      <c r="E804" s="294"/>
      <c r="F804" s="294"/>
      <c r="G804" s="294"/>
      <c r="H804" s="294"/>
      <c r="I804" s="294"/>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299"/>
      <c r="AI804" s="300"/>
      <c r="AJ804" s="300"/>
      <c r="AK804" s="300"/>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910">
        <v>10</v>
      </c>
      <c r="B805" s="910">
        <v>1</v>
      </c>
      <c r="C805" s="294"/>
      <c r="D805" s="294"/>
      <c r="E805" s="294"/>
      <c r="F805" s="294"/>
      <c r="G805" s="294"/>
      <c r="H805" s="294"/>
      <c r="I805" s="294"/>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299"/>
      <c r="AI805" s="300"/>
      <c r="AJ805" s="300"/>
      <c r="AK805" s="300"/>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910">
        <v>11</v>
      </c>
      <c r="B806" s="910">
        <v>1</v>
      </c>
      <c r="C806" s="294"/>
      <c r="D806" s="294"/>
      <c r="E806" s="294"/>
      <c r="F806" s="294"/>
      <c r="G806" s="294"/>
      <c r="H806" s="294"/>
      <c r="I806" s="294"/>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299"/>
      <c r="AI806" s="300"/>
      <c r="AJ806" s="300"/>
      <c r="AK806" s="300"/>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910">
        <v>12</v>
      </c>
      <c r="B807" s="910">
        <v>1</v>
      </c>
      <c r="C807" s="294"/>
      <c r="D807" s="294"/>
      <c r="E807" s="294"/>
      <c r="F807" s="294"/>
      <c r="G807" s="294"/>
      <c r="H807" s="294"/>
      <c r="I807" s="294"/>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299"/>
      <c r="AI807" s="300"/>
      <c r="AJ807" s="300"/>
      <c r="AK807" s="300"/>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910">
        <v>13</v>
      </c>
      <c r="B808" s="910">
        <v>1</v>
      </c>
      <c r="C808" s="294"/>
      <c r="D808" s="294"/>
      <c r="E808" s="294"/>
      <c r="F808" s="294"/>
      <c r="G808" s="294"/>
      <c r="H808" s="294"/>
      <c r="I808" s="294"/>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299"/>
      <c r="AI808" s="300"/>
      <c r="AJ808" s="300"/>
      <c r="AK808" s="300"/>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910">
        <v>14</v>
      </c>
      <c r="B809" s="910">
        <v>1</v>
      </c>
      <c r="C809" s="294"/>
      <c r="D809" s="294"/>
      <c r="E809" s="294"/>
      <c r="F809" s="294"/>
      <c r="G809" s="294"/>
      <c r="H809" s="294"/>
      <c r="I809" s="294"/>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299"/>
      <c r="AI809" s="300"/>
      <c r="AJ809" s="300"/>
      <c r="AK809" s="300"/>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910">
        <v>15</v>
      </c>
      <c r="B810" s="910">
        <v>1</v>
      </c>
      <c r="C810" s="294"/>
      <c r="D810" s="294"/>
      <c r="E810" s="294"/>
      <c r="F810" s="294"/>
      <c r="G810" s="294"/>
      <c r="H810" s="294"/>
      <c r="I810" s="294"/>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299"/>
      <c r="AI810" s="300"/>
      <c r="AJ810" s="300"/>
      <c r="AK810" s="300"/>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910">
        <v>16</v>
      </c>
      <c r="B811" s="910">
        <v>1</v>
      </c>
      <c r="C811" s="294"/>
      <c r="D811" s="294"/>
      <c r="E811" s="294"/>
      <c r="F811" s="294"/>
      <c r="G811" s="294"/>
      <c r="H811" s="294"/>
      <c r="I811" s="294"/>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299"/>
      <c r="AI811" s="300"/>
      <c r="AJ811" s="300"/>
      <c r="AK811" s="300"/>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910">
        <v>17</v>
      </c>
      <c r="B812" s="910">
        <v>1</v>
      </c>
      <c r="C812" s="294"/>
      <c r="D812" s="294"/>
      <c r="E812" s="294"/>
      <c r="F812" s="294"/>
      <c r="G812" s="294"/>
      <c r="H812" s="294"/>
      <c r="I812" s="294"/>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299"/>
      <c r="AI812" s="300"/>
      <c r="AJ812" s="300"/>
      <c r="AK812" s="300"/>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910">
        <v>18</v>
      </c>
      <c r="B813" s="910">
        <v>1</v>
      </c>
      <c r="C813" s="294"/>
      <c r="D813" s="294"/>
      <c r="E813" s="294"/>
      <c r="F813" s="294"/>
      <c r="G813" s="294"/>
      <c r="H813" s="294"/>
      <c r="I813" s="294"/>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299"/>
      <c r="AI813" s="300"/>
      <c r="AJ813" s="300"/>
      <c r="AK813" s="300"/>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910">
        <v>19</v>
      </c>
      <c r="B814" s="910">
        <v>1</v>
      </c>
      <c r="C814" s="294"/>
      <c r="D814" s="294"/>
      <c r="E814" s="294"/>
      <c r="F814" s="294"/>
      <c r="G814" s="294"/>
      <c r="H814" s="294"/>
      <c r="I814" s="294"/>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299"/>
      <c r="AI814" s="300"/>
      <c r="AJ814" s="300"/>
      <c r="AK814" s="300"/>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910">
        <v>20</v>
      </c>
      <c r="B815" s="910">
        <v>1</v>
      </c>
      <c r="C815" s="294"/>
      <c r="D815" s="294"/>
      <c r="E815" s="294"/>
      <c r="F815" s="294"/>
      <c r="G815" s="294"/>
      <c r="H815" s="294"/>
      <c r="I815" s="294"/>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299"/>
      <c r="AI815" s="300"/>
      <c r="AJ815" s="300"/>
      <c r="AK815" s="300"/>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910">
        <v>21</v>
      </c>
      <c r="B816" s="910">
        <v>1</v>
      </c>
      <c r="C816" s="294"/>
      <c r="D816" s="294"/>
      <c r="E816" s="294"/>
      <c r="F816" s="294"/>
      <c r="G816" s="294"/>
      <c r="H816" s="294"/>
      <c r="I816" s="294"/>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299"/>
      <c r="AI816" s="300"/>
      <c r="AJ816" s="300"/>
      <c r="AK816" s="300"/>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910">
        <v>22</v>
      </c>
      <c r="B817" s="910">
        <v>1</v>
      </c>
      <c r="C817" s="294"/>
      <c r="D817" s="294"/>
      <c r="E817" s="294"/>
      <c r="F817" s="294"/>
      <c r="G817" s="294"/>
      <c r="H817" s="294"/>
      <c r="I817" s="294"/>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299"/>
      <c r="AI817" s="300"/>
      <c r="AJ817" s="300"/>
      <c r="AK817" s="300"/>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910">
        <v>23</v>
      </c>
      <c r="B818" s="910">
        <v>1</v>
      </c>
      <c r="C818" s="294"/>
      <c r="D818" s="294"/>
      <c r="E818" s="294"/>
      <c r="F818" s="294"/>
      <c r="G818" s="294"/>
      <c r="H818" s="294"/>
      <c r="I818" s="294"/>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299"/>
      <c r="AI818" s="300"/>
      <c r="AJ818" s="300"/>
      <c r="AK818" s="300"/>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910">
        <v>24</v>
      </c>
      <c r="B819" s="910">
        <v>1</v>
      </c>
      <c r="C819" s="294"/>
      <c r="D819" s="294"/>
      <c r="E819" s="294"/>
      <c r="F819" s="294"/>
      <c r="G819" s="294"/>
      <c r="H819" s="294"/>
      <c r="I819" s="294"/>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299"/>
      <c r="AI819" s="300"/>
      <c r="AJ819" s="300"/>
      <c r="AK819" s="300"/>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910">
        <v>25</v>
      </c>
      <c r="B820" s="910">
        <v>1</v>
      </c>
      <c r="C820" s="294"/>
      <c r="D820" s="294"/>
      <c r="E820" s="294"/>
      <c r="F820" s="294"/>
      <c r="G820" s="294"/>
      <c r="H820" s="294"/>
      <c r="I820" s="294"/>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299"/>
      <c r="AI820" s="300"/>
      <c r="AJ820" s="300"/>
      <c r="AK820" s="300"/>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910">
        <v>26</v>
      </c>
      <c r="B821" s="910">
        <v>1</v>
      </c>
      <c r="C821" s="294"/>
      <c r="D821" s="294"/>
      <c r="E821" s="294"/>
      <c r="F821" s="294"/>
      <c r="G821" s="294"/>
      <c r="H821" s="294"/>
      <c r="I821" s="294"/>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299"/>
      <c r="AI821" s="300"/>
      <c r="AJ821" s="300"/>
      <c r="AK821" s="300"/>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910">
        <v>27</v>
      </c>
      <c r="B822" s="910">
        <v>1</v>
      </c>
      <c r="C822" s="294"/>
      <c r="D822" s="294"/>
      <c r="E822" s="294"/>
      <c r="F822" s="294"/>
      <c r="G822" s="294"/>
      <c r="H822" s="294"/>
      <c r="I822" s="294"/>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299"/>
      <c r="AI822" s="300"/>
      <c r="AJ822" s="300"/>
      <c r="AK822" s="300"/>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910">
        <v>28</v>
      </c>
      <c r="B823" s="910">
        <v>1</v>
      </c>
      <c r="C823" s="294"/>
      <c r="D823" s="294"/>
      <c r="E823" s="294"/>
      <c r="F823" s="294"/>
      <c r="G823" s="294"/>
      <c r="H823" s="294"/>
      <c r="I823" s="294"/>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299"/>
      <c r="AI823" s="300"/>
      <c r="AJ823" s="300"/>
      <c r="AK823" s="300"/>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910">
        <v>29</v>
      </c>
      <c r="B824" s="910">
        <v>1</v>
      </c>
      <c r="C824" s="294"/>
      <c r="D824" s="294"/>
      <c r="E824" s="294"/>
      <c r="F824" s="294"/>
      <c r="G824" s="294"/>
      <c r="H824" s="294"/>
      <c r="I824" s="294"/>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299"/>
      <c r="AI824" s="300"/>
      <c r="AJ824" s="300"/>
      <c r="AK824" s="300"/>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910">
        <v>30</v>
      </c>
      <c r="B825" s="910">
        <v>1</v>
      </c>
      <c r="C825" s="294"/>
      <c r="D825" s="294"/>
      <c r="E825" s="294"/>
      <c r="F825" s="294"/>
      <c r="G825" s="294"/>
      <c r="H825" s="294"/>
      <c r="I825" s="294"/>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299"/>
      <c r="AI825" s="300"/>
      <c r="AJ825" s="300"/>
      <c r="AK825" s="300"/>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10"/>
      <c r="B828" s="910"/>
      <c r="C828" s="286" t="s">
        <v>85</v>
      </c>
      <c r="D828" s="286"/>
      <c r="E828" s="286"/>
      <c r="F828" s="286"/>
      <c r="G828" s="286"/>
      <c r="H828" s="286"/>
      <c r="I828" s="286"/>
      <c r="J828" s="293" t="s">
        <v>65</v>
      </c>
      <c r="K828" s="293"/>
      <c r="L828" s="293"/>
      <c r="M828" s="293"/>
      <c r="N828" s="293"/>
      <c r="O828" s="293"/>
      <c r="P828" s="286" t="s">
        <v>86</v>
      </c>
      <c r="Q828" s="286"/>
      <c r="R828" s="286"/>
      <c r="S828" s="286"/>
      <c r="T828" s="286"/>
      <c r="U828" s="286"/>
      <c r="V828" s="286"/>
      <c r="W828" s="286"/>
      <c r="X828" s="286"/>
      <c r="Y828" s="286" t="s">
        <v>87</v>
      </c>
      <c r="Z828" s="286"/>
      <c r="AA828" s="286"/>
      <c r="AB828" s="286"/>
      <c r="AC828" s="284" t="s">
        <v>215</v>
      </c>
      <c r="AD828" s="284"/>
      <c r="AE828" s="284"/>
      <c r="AF828" s="284"/>
      <c r="AG828" s="284"/>
      <c r="AH828" s="286" t="s">
        <v>64</v>
      </c>
      <c r="AI828" s="286"/>
      <c r="AJ828" s="286"/>
      <c r="AK828" s="286"/>
      <c r="AL828" s="286" t="s">
        <v>17</v>
      </c>
      <c r="AM828" s="286"/>
      <c r="AN828" s="286"/>
      <c r="AO828" s="297"/>
      <c r="AP828" s="288" t="s">
        <v>304</v>
      </c>
      <c r="AQ828" s="288"/>
      <c r="AR828" s="288"/>
      <c r="AS828" s="288"/>
      <c r="AT828" s="288"/>
      <c r="AU828" s="288"/>
      <c r="AV828" s="288"/>
      <c r="AW828" s="288"/>
      <c r="AX828" s="288"/>
      <c r="AY828">
        <f t="shared" ref="AY828:AY829" si="24">$AY$826</f>
        <v>0</v>
      </c>
    </row>
    <row r="829" spans="1:51" ht="24.75" customHeight="1" x14ac:dyDescent="0.15">
      <c r="A829" s="910">
        <v>1</v>
      </c>
      <c r="B829" s="910">
        <v>1</v>
      </c>
      <c r="C829" s="294"/>
      <c r="D829" s="294"/>
      <c r="E829" s="294"/>
      <c r="F829" s="294"/>
      <c r="G829" s="294"/>
      <c r="H829" s="294"/>
      <c r="I829" s="294"/>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299"/>
      <c r="AI829" s="300"/>
      <c r="AJ829" s="300"/>
      <c r="AK829" s="300"/>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910">
        <v>2</v>
      </c>
      <c r="B830" s="910">
        <v>1</v>
      </c>
      <c r="C830" s="294"/>
      <c r="D830" s="294"/>
      <c r="E830" s="294"/>
      <c r="F830" s="294"/>
      <c r="G830" s="294"/>
      <c r="H830" s="294"/>
      <c r="I830" s="294"/>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299"/>
      <c r="AI830" s="300"/>
      <c r="AJ830" s="300"/>
      <c r="AK830" s="300"/>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910">
        <v>3</v>
      </c>
      <c r="B831" s="910">
        <v>1</v>
      </c>
      <c r="C831" s="294"/>
      <c r="D831" s="294"/>
      <c r="E831" s="294"/>
      <c r="F831" s="294"/>
      <c r="G831" s="294"/>
      <c r="H831" s="294"/>
      <c r="I831" s="294"/>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299"/>
      <c r="AI831" s="300"/>
      <c r="AJ831" s="300"/>
      <c r="AK831" s="300"/>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910">
        <v>4</v>
      </c>
      <c r="B832" s="910">
        <v>1</v>
      </c>
      <c r="C832" s="294"/>
      <c r="D832" s="294"/>
      <c r="E832" s="294"/>
      <c r="F832" s="294"/>
      <c r="G832" s="294"/>
      <c r="H832" s="294"/>
      <c r="I832" s="294"/>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299"/>
      <c r="AI832" s="300"/>
      <c r="AJ832" s="300"/>
      <c r="AK832" s="300"/>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910">
        <v>5</v>
      </c>
      <c r="B833" s="910">
        <v>1</v>
      </c>
      <c r="C833" s="294"/>
      <c r="D833" s="294"/>
      <c r="E833" s="294"/>
      <c r="F833" s="294"/>
      <c r="G833" s="294"/>
      <c r="H833" s="294"/>
      <c r="I833" s="294"/>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299"/>
      <c r="AI833" s="300"/>
      <c r="AJ833" s="300"/>
      <c r="AK833" s="300"/>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910">
        <v>6</v>
      </c>
      <c r="B834" s="910">
        <v>1</v>
      </c>
      <c r="C834" s="294"/>
      <c r="D834" s="294"/>
      <c r="E834" s="294"/>
      <c r="F834" s="294"/>
      <c r="G834" s="294"/>
      <c r="H834" s="294"/>
      <c r="I834" s="294"/>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299"/>
      <c r="AI834" s="300"/>
      <c r="AJ834" s="300"/>
      <c r="AK834" s="300"/>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910">
        <v>7</v>
      </c>
      <c r="B835" s="910">
        <v>1</v>
      </c>
      <c r="C835" s="294"/>
      <c r="D835" s="294"/>
      <c r="E835" s="294"/>
      <c r="F835" s="294"/>
      <c r="G835" s="294"/>
      <c r="H835" s="294"/>
      <c r="I835" s="294"/>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299"/>
      <c r="AI835" s="300"/>
      <c r="AJ835" s="300"/>
      <c r="AK835" s="300"/>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910">
        <v>8</v>
      </c>
      <c r="B836" s="910">
        <v>1</v>
      </c>
      <c r="C836" s="294"/>
      <c r="D836" s="294"/>
      <c r="E836" s="294"/>
      <c r="F836" s="294"/>
      <c r="G836" s="294"/>
      <c r="H836" s="294"/>
      <c r="I836" s="294"/>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299"/>
      <c r="AI836" s="300"/>
      <c r="AJ836" s="300"/>
      <c r="AK836" s="300"/>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910">
        <v>9</v>
      </c>
      <c r="B837" s="910">
        <v>1</v>
      </c>
      <c r="C837" s="294"/>
      <c r="D837" s="294"/>
      <c r="E837" s="294"/>
      <c r="F837" s="294"/>
      <c r="G837" s="294"/>
      <c r="H837" s="294"/>
      <c r="I837" s="294"/>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299"/>
      <c r="AI837" s="300"/>
      <c r="AJ837" s="300"/>
      <c r="AK837" s="300"/>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910">
        <v>10</v>
      </c>
      <c r="B838" s="910">
        <v>1</v>
      </c>
      <c r="C838" s="294"/>
      <c r="D838" s="294"/>
      <c r="E838" s="294"/>
      <c r="F838" s="294"/>
      <c r="G838" s="294"/>
      <c r="H838" s="294"/>
      <c r="I838" s="294"/>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299"/>
      <c r="AI838" s="300"/>
      <c r="AJ838" s="300"/>
      <c r="AK838" s="300"/>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910">
        <v>11</v>
      </c>
      <c r="B839" s="910">
        <v>1</v>
      </c>
      <c r="C839" s="294"/>
      <c r="D839" s="294"/>
      <c r="E839" s="294"/>
      <c r="F839" s="294"/>
      <c r="G839" s="294"/>
      <c r="H839" s="294"/>
      <c r="I839" s="294"/>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299"/>
      <c r="AI839" s="300"/>
      <c r="AJ839" s="300"/>
      <c r="AK839" s="300"/>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910">
        <v>12</v>
      </c>
      <c r="B840" s="910">
        <v>1</v>
      </c>
      <c r="C840" s="294"/>
      <c r="D840" s="294"/>
      <c r="E840" s="294"/>
      <c r="F840" s="294"/>
      <c r="G840" s="294"/>
      <c r="H840" s="294"/>
      <c r="I840" s="294"/>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299"/>
      <c r="AI840" s="300"/>
      <c r="AJ840" s="300"/>
      <c r="AK840" s="300"/>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910">
        <v>13</v>
      </c>
      <c r="B841" s="910">
        <v>1</v>
      </c>
      <c r="C841" s="294"/>
      <c r="D841" s="294"/>
      <c r="E841" s="294"/>
      <c r="F841" s="294"/>
      <c r="G841" s="294"/>
      <c r="H841" s="294"/>
      <c r="I841" s="294"/>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299"/>
      <c r="AI841" s="300"/>
      <c r="AJ841" s="300"/>
      <c r="AK841" s="300"/>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910">
        <v>14</v>
      </c>
      <c r="B842" s="910">
        <v>1</v>
      </c>
      <c r="C842" s="294"/>
      <c r="D842" s="294"/>
      <c r="E842" s="294"/>
      <c r="F842" s="294"/>
      <c r="G842" s="294"/>
      <c r="H842" s="294"/>
      <c r="I842" s="294"/>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299"/>
      <c r="AI842" s="300"/>
      <c r="AJ842" s="300"/>
      <c r="AK842" s="300"/>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910">
        <v>15</v>
      </c>
      <c r="B843" s="910">
        <v>1</v>
      </c>
      <c r="C843" s="294"/>
      <c r="D843" s="294"/>
      <c r="E843" s="294"/>
      <c r="F843" s="294"/>
      <c r="G843" s="294"/>
      <c r="H843" s="294"/>
      <c r="I843" s="294"/>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299"/>
      <c r="AI843" s="300"/>
      <c r="AJ843" s="300"/>
      <c r="AK843" s="300"/>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910">
        <v>16</v>
      </c>
      <c r="B844" s="910">
        <v>1</v>
      </c>
      <c r="C844" s="294"/>
      <c r="D844" s="294"/>
      <c r="E844" s="294"/>
      <c r="F844" s="294"/>
      <c r="G844" s="294"/>
      <c r="H844" s="294"/>
      <c r="I844" s="294"/>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299"/>
      <c r="AI844" s="300"/>
      <c r="AJ844" s="300"/>
      <c r="AK844" s="300"/>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910">
        <v>17</v>
      </c>
      <c r="B845" s="910">
        <v>1</v>
      </c>
      <c r="C845" s="294"/>
      <c r="D845" s="294"/>
      <c r="E845" s="294"/>
      <c r="F845" s="294"/>
      <c r="G845" s="294"/>
      <c r="H845" s="294"/>
      <c r="I845" s="294"/>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299"/>
      <c r="AI845" s="300"/>
      <c r="AJ845" s="300"/>
      <c r="AK845" s="300"/>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910">
        <v>18</v>
      </c>
      <c r="B846" s="910">
        <v>1</v>
      </c>
      <c r="C846" s="294"/>
      <c r="D846" s="294"/>
      <c r="E846" s="294"/>
      <c r="F846" s="294"/>
      <c r="G846" s="294"/>
      <c r="H846" s="294"/>
      <c r="I846" s="294"/>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299"/>
      <c r="AI846" s="300"/>
      <c r="AJ846" s="300"/>
      <c r="AK846" s="300"/>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910">
        <v>19</v>
      </c>
      <c r="B847" s="910">
        <v>1</v>
      </c>
      <c r="C847" s="294"/>
      <c r="D847" s="294"/>
      <c r="E847" s="294"/>
      <c r="F847" s="294"/>
      <c r="G847" s="294"/>
      <c r="H847" s="294"/>
      <c r="I847" s="294"/>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299"/>
      <c r="AI847" s="300"/>
      <c r="AJ847" s="300"/>
      <c r="AK847" s="300"/>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910">
        <v>20</v>
      </c>
      <c r="B848" s="910">
        <v>1</v>
      </c>
      <c r="C848" s="294"/>
      <c r="D848" s="294"/>
      <c r="E848" s="294"/>
      <c r="F848" s="294"/>
      <c r="G848" s="294"/>
      <c r="H848" s="294"/>
      <c r="I848" s="294"/>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299"/>
      <c r="AI848" s="300"/>
      <c r="AJ848" s="300"/>
      <c r="AK848" s="300"/>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910">
        <v>21</v>
      </c>
      <c r="B849" s="910">
        <v>1</v>
      </c>
      <c r="C849" s="294"/>
      <c r="D849" s="294"/>
      <c r="E849" s="294"/>
      <c r="F849" s="294"/>
      <c r="G849" s="294"/>
      <c r="H849" s="294"/>
      <c r="I849" s="294"/>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299"/>
      <c r="AI849" s="300"/>
      <c r="AJ849" s="300"/>
      <c r="AK849" s="300"/>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910">
        <v>22</v>
      </c>
      <c r="B850" s="910">
        <v>1</v>
      </c>
      <c r="C850" s="294"/>
      <c r="D850" s="294"/>
      <c r="E850" s="294"/>
      <c r="F850" s="294"/>
      <c r="G850" s="294"/>
      <c r="H850" s="294"/>
      <c r="I850" s="294"/>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299"/>
      <c r="AI850" s="300"/>
      <c r="AJ850" s="300"/>
      <c r="AK850" s="300"/>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910">
        <v>23</v>
      </c>
      <c r="B851" s="910">
        <v>1</v>
      </c>
      <c r="C851" s="294"/>
      <c r="D851" s="294"/>
      <c r="E851" s="294"/>
      <c r="F851" s="294"/>
      <c r="G851" s="294"/>
      <c r="H851" s="294"/>
      <c r="I851" s="294"/>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299"/>
      <c r="AI851" s="300"/>
      <c r="AJ851" s="300"/>
      <c r="AK851" s="300"/>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910">
        <v>24</v>
      </c>
      <c r="B852" s="910">
        <v>1</v>
      </c>
      <c r="C852" s="294"/>
      <c r="D852" s="294"/>
      <c r="E852" s="294"/>
      <c r="F852" s="294"/>
      <c r="G852" s="294"/>
      <c r="H852" s="294"/>
      <c r="I852" s="294"/>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299"/>
      <c r="AI852" s="300"/>
      <c r="AJ852" s="300"/>
      <c r="AK852" s="300"/>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910">
        <v>25</v>
      </c>
      <c r="B853" s="910">
        <v>1</v>
      </c>
      <c r="C853" s="294"/>
      <c r="D853" s="294"/>
      <c r="E853" s="294"/>
      <c r="F853" s="294"/>
      <c r="G853" s="294"/>
      <c r="H853" s="294"/>
      <c r="I853" s="294"/>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299"/>
      <c r="AI853" s="300"/>
      <c r="AJ853" s="300"/>
      <c r="AK853" s="300"/>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910">
        <v>26</v>
      </c>
      <c r="B854" s="910">
        <v>1</v>
      </c>
      <c r="C854" s="294"/>
      <c r="D854" s="294"/>
      <c r="E854" s="294"/>
      <c r="F854" s="294"/>
      <c r="G854" s="294"/>
      <c r="H854" s="294"/>
      <c r="I854" s="294"/>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299"/>
      <c r="AI854" s="300"/>
      <c r="AJ854" s="300"/>
      <c r="AK854" s="300"/>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910">
        <v>27</v>
      </c>
      <c r="B855" s="910">
        <v>1</v>
      </c>
      <c r="C855" s="294"/>
      <c r="D855" s="294"/>
      <c r="E855" s="294"/>
      <c r="F855" s="294"/>
      <c r="G855" s="294"/>
      <c r="H855" s="294"/>
      <c r="I855" s="294"/>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299"/>
      <c r="AI855" s="300"/>
      <c r="AJ855" s="300"/>
      <c r="AK855" s="300"/>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910">
        <v>28</v>
      </c>
      <c r="B856" s="910">
        <v>1</v>
      </c>
      <c r="C856" s="294"/>
      <c r="D856" s="294"/>
      <c r="E856" s="294"/>
      <c r="F856" s="294"/>
      <c r="G856" s="294"/>
      <c r="H856" s="294"/>
      <c r="I856" s="294"/>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299"/>
      <c r="AI856" s="300"/>
      <c r="AJ856" s="300"/>
      <c r="AK856" s="300"/>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910">
        <v>29</v>
      </c>
      <c r="B857" s="910">
        <v>1</v>
      </c>
      <c r="C857" s="294"/>
      <c r="D857" s="294"/>
      <c r="E857" s="294"/>
      <c r="F857" s="294"/>
      <c r="G857" s="294"/>
      <c r="H857" s="294"/>
      <c r="I857" s="294"/>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299"/>
      <c r="AI857" s="300"/>
      <c r="AJ857" s="300"/>
      <c r="AK857" s="300"/>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910">
        <v>30</v>
      </c>
      <c r="B858" s="910">
        <v>1</v>
      </c>
      <c r="C858" s="294"/>
      <c r="D858" s="294"/>
      <c r="E858" s="294"/>
      <c r="F858" s="294"/>
      <c r="G858" s="294"/>
      <c r="H858" s="294"/>
      <c r="I858" s="294"/>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299"/>
      <c r="AI858" s="300"/>
      <c r="AJ858" s="300"/>
      <c r="AK858" s="300"/>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10"/>
      <c r="B861" s="910"/>
      <c r="C861" s="286" t="s">
        <v>85</v>
      </c>
      <c r="D861" s="286"/>
      <c r="E861" s="286"/>
      <c r="F861" s="286"/>
      <c r="G861" s="286"/>
      <c r="H861" s="286"/>
      <c r="I861" s="286"/>
      <c r="J861" s="293" t="s">
        <v>65</v>
      </c>
      <c r="K861" s="293"/>
      <c r="L861" s="293"/>
      <c r="M861" s="293"/>
      <c r="N861" s="293"/>
      <c r="O861" s="293"/>
      <c r="P861" s="286" t="s">
        <v>86</v>
      </c>
      <c r="Q861" s="286"/>
      <c r="R861" s="286"/>
      <c r="S861" s="286"/>
      <c r="T861" s="286"/>
      <c r="U861" s="286"/>
      <c r="V861" s="286"/>
      <c r="W861" s="286"/>
      <c r="X861" s="286"/>
      <c r="Y861" s="286" t="s">
        <v>87</v>
      </c>
      <c r="Z861" s="286"/>
      <c r="AA861" s="286"/>
      <c r="AB861" s="286"/>
      <c r="AC861" s="284" t="s">
        <v>215</v>
      </c>
      <c r="AD861" s="284"/>
      <c r="AE861" s="284"/>
      <c r="AF861" s="284"/>
      <c r="AG861" s="284"/>
      <c r="AH861" s="286" t="s">
        <v>64</v>
      </c>
      <c r="AI861" s="286"/>
      <c r="AJ861" s="286"/>
      <c r="AK861" s="286"/>
      <c r="AL861" s="286" t="s">
        <v>17</v>
      </c>
      <c r="AM861" s="286"/>
      <c r="AN861" s="286"/>
      <c r="AO861" s="297"/>
      <c r="AP861" s="288" t="s">
        <v>304</v>
      </c>
      <c r="AQ861" s="288"/>
      <c r="AR861" s="288"/>
      <c r="AS861" s="288"/>
      <c r="AT861" s="288"/>
      <c r="AU861" s="288"/>
      <c r="AV861" s="288"/>
      <c r="AW861" s="288"/>
      <c r="AX861" s="288"/>
      <c r="AY861">
        <f t="shared" ref="AY861:AY862" si="25">$AY$859</f>
        <v>0</v>
      </c>
    </row>
    <row r="862" spans="1:51" ht="24.75" customHeight="1" x14ac:dyDescent="0.15">
      <c r="A862" s="910">
        <v>1</v>
      </c>
      <c r="B862" s="910">
        <v>1</v>
      </c>
      <c r="C862" s="294"/>
      <c r="D862" s="294"/>
      <c r="E862" s="294"/>
      <c r="F862" s="294"/>
      <c r="G862" s="294"/>
      <c r="H862" s="294"/>
      <c r="I862" s="294"/>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299"/>
      <c r="AI862" s="300"/>
      <c r="AJ862" s="300"/>
      <c r="AK862" s="300"/>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910">
        <v>2</v>
      </c>
      <c r="B863" s="910">
        <v>1</v>
      </c>
      <c r="C863" s="294"/>
      <c r="D863" s="294"/>
      <c r="E863" s="294"/>
      <c r="F863" s="294"/>
      <c r="G863" s="294"/>
      <c r="H863" s="294"/>
      <c r="I863" s="294"/>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299"/>
      <c r="AI863" s="300"/>
      <c r="AJ863" s="300"/>
      <c r="AK863" s="300"/>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910">
        <v>3</v>
      </c>
      <c r="B864" s="910">
        <v>1</v>
      </c>
      <c r="C864" s="294"/>
      <c r="D864" s="294"/>
      <c r="E864" s="294"/>
      <c r="F864" s="294"/>
      <c r="G864" s="294"/>
      <c r="H864" s="294"/>
      <c r="I864" s="294"/>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299"/>
      <c r="AI864" s="300"/>
      <c r="AJ864" s="300"/>
      <c r="AK864" s="300"/>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910">
        <v>4</v>
      </c>
      <c r="B865" s="910">
        <v>1</v>
      </c>
      <c r="C865" s="294"/>
      <c r="D865" s="294"/>
      <c r="E865" s="294"/>
      <c r="F865" s="294"/>
      <c r="G865" s="294"/>
      <c r="H865" s="294"/>
      <c r="I865" s="294"/>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299"/>
      <c r="AI865" s="300"/>
      <c r="AJ865" s="300"/>
      <c r="AK865" s="300"/>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910">
        <v>5</v>
      </c>
      <c r="B866" s="910">
        <v>1</v>
      </c>
      <c r="C866" s="294"/>
      <c r="D866" s="294"/>
      <c r="E866" s="294"/>
      <c r="F866" s="294"/>
      <c r="G866" s="294"/>
      <c r="H866" s="294"/>
      <c r="I866" s="294"/>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299"/>
      <c r="AI866" s="300"/>
      <c r="AJ866" s="300"/>
      <c r="AK866" s="300"/>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910">
        <v>6</v>
      </c>
      <c r="B867" s="910">
        <v>1</v>
      </c>
      <c r="C867" s="294"/>
      <c r="D867" s="294"/>
      <c r="E867" s="294"/>
      <c r="F867" s="294"/>
      <c r="G867" s="294"/>
      <c r="H867" s="294"/>
      <c r="I867" s="294"/>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299"/>
      <c r="AI867" s="300"/>
      <c r="AJ867" s="300"/>
      <c r="AK867" s="300"/>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910">
        <v>7</v>
      </c>
      <c r="B868" s="910">
        <v>1</v>
      </c>
      <c r="C868" s="294"/>
      <c r="D868" s="294"/>
      <c r="E868" s="294"/>
      <c r="F868" s="294"/>
      <c r="G868" s="294"/>
      <c r="H868" s="294"/>
      <c r="I868" s="294"/>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299"/>
      <c r="AI868" s="300"/>
      <c r="AJ868" s="300"/>
      <c r="AK868" s="300"/>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910">
        <v>8</v>
      </c>
      <c r="B869" s="910">
        <v>1</v>
      </c>
      <c r="C869" s="294"/>
      <c r="D869" s="294"/>
      <c r="E869" s="294"/>
      <c r="F869" s="294"/>
      <c r="G869" s="294"/>
      <c r="H869" s="294"/>
      <c r="I869" s="294"/>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299"/>
      <c r="AI869" s="300"/>
      <c r="AJ869" s="300"/>
      <c r="AK869" s="300"/>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910">
        <v>9</v>
      </c>
      <c r="B870" s="910">
        <v>1</v>
      </c>
      <c r="C870" s="294"/>
      <c r="D870" s="294"/>
      <c r="E870" s="294"/>
      <c r="F870" s="294"/>
      <c r="G870" s="294"/>
      <c r="H870" s="294"/>
      <c r="I870" s="294"/>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299"/>
      <c r="AI870" s="300"/>
      <c r="AJ870" s="300"/>
      <c r="AK870" s="300"/>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910">
        <v>10</v>
      </c>
      <c r="B871" s="910">
        <v>1</v>
      </c>
      <c r="C871" s="294"/>
      <c r="D871" s="294"/>
      <c r="E871" s="294"/>
      <c r="F871" s="294"/>
      <c r="G871" s="294"/>
      <c r="H871" s="294"/>
      <c r="I871" s="294"/>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299"/>
      <c r="AI871" s="300"/>
      <c r="AJ871" s="300"/>
      <c r="AK871" s="300"/>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910">
        <v>11</v>
      </c>
      <c r="B872" s="910">
        <v>1</v>
      </c>
      <c r="C872" s="294"/>
      <c r="D872" s="294"/>
      <c r="E872" s="294"/>
      <c r="F872" s="294"/>
      <c r="G872" s="294"/>
      <c r="H872" s="294"/>
      <c r="I872" s="294"/>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299"/>
      <c r="AI872" s="300"/>
      <c r="AJ872" s="300"/>
      <c r="AK872" s="300"/>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910">
        <v>12</v>
      </c>
      <c r="B873" s="910">
        <v>1</v>
      </c>
      <c r="C873" s="294"/>
      <c r="D873" s="294"/>
      <c r="E873" s="294"/>
      <c r="F873" s="294"/>
      <c r="G873" s="294"/>
      <c r="H873" s="294"/>
      <c r="I873" s="294"/>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299"/>
      <c r="AI873" s="300"/>
      <c r="AJ873" s="300"/>
      <c r="AK873" s="300"/>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910">
        <v>13</v>
      </c>
      <c r="B874" s="910">
        <v>1</v>
      </c>
      <c r="C874" s="294"/>
      <c r="D874" s="294"/>
      <c r="E874" s="294"/>
      <c r="F874" s="294"/>
      <c r="G874" s="294"/>
      <c r="H874" s="294"/>
      <c r="I874" s="294"/>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299"/>
      <c r="AI874" s="300"/>
      <c r="AJ874" s="300"/>
      <c r="AK874" s="300"/>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910">
        <v>14</v>
      </c>
      <c r="B875" s="910">
        <v>1</v>
      </c>
      <c r="C875" s="294"/>
      <c r="D875" s="294"/>
      <c r="E875" s="294"/>
      <c r="F875" s="294"/>
      <c r="G875" s="294"/>
      <c r="H875" s="294"/>
      <c r="I875" s="294"/>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299"/>
      <c r="AI875" s="300"/>
      <c r="AJ875" s="300"/>
      <c r="AK875" s="300"/>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910">
        <v>15</v>
      </c>
      <c r="B876" s="910">
        <v>1</v>
      </c>
      <c r="C876" s="294"/>
      <c r="D876" s="294"/>
      <c r="E876" s="294"/>
      <c r="F876" s="294"/>
      <c r="G876" s="294"/>
      <c r="H876" s="294"/>
      <c r="I876" s="294"/>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299"/>
      <c r="AI876" s="300"/>
      <c r="AJ876" s="300"/>
      <c r="AK876" s="300"/>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910">
        <v>16</v>
      </c>
      <c r="B877" s="910">
        <v>1</v>
      </c>
      <c r="C877" s="294"/>
      <c r="D877" s="294"/>
      <c r="E877" s="294"/>
      <c r="F877" s="294"/>
      <c r="G877" s="294"/>
      <c r="H877" s="294"/>
      <c r="I877" s="294"/>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299"/>
      <c r="AI877" s="300"/>
      <c r="AJ877" s="300"/>
      <c r="AK877" s="300"/>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910">
        <v>17</v>
      </c>
      <c r="B878" s="910">
        <v>1</v>
      </c>
      <c r="C878" s="294"/>
      <c r="D878" s="294"/>
      <c r="E878" s="294"/>
      <c r="F878" s="294"/>
      <c r="G878" s="294"/>
      <c r="H878" s="294"/>
      <c r="I878" s="294"/>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299"/>
      <c r="AI878" s="300"/>
      <c r="AJ878" s="300"/>
      <c r="AK878" s="300"/>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910">
        <v>18</v>
      </c>
      <c r="B879" s="910">
        <v>1</v>
      </c>
      <c r="C879" s="294"/>
      <c r="D879" s="294"/>
      <c r="E879" s="294"/>
      <c r="F879" s="294"/>
      <c r="G879" s="294"/>
      <c r="H879" s="294"/>
      <c r="I879" s="294"/>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299"/>
      <c r="AI879" s="300"/>
      <c r="AJ879" s="300"/>
      <c r="AK879" s="300"/>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910">
        <v>19</v>
      </c>
      <c r="B880" s="910">
        <v>1</v>
      </c>
      <c r="C880" s="294"/>
      <c r="D880" s="294"/>
      <c r="E880" s="294"/>
      <c r="F880" s="294"/>
      <c r="G880" s="294"/>
      <c r="H880" s="294"/>
      <c r="I880" s="294"/>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299"/>
      <c r="AI880" s="300"/>
      <c r="AJ880" s="300"/>
      <c r="AK880" s="300"/>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910">
        <v>20</v>
      </c>
      <c r="B881" s="910">
        <v>1</v>
      </c>
      <c r="C881" s="294"/>
      <c r="D881" s="294"/>
      <c r="E881" s="294"/>
      <c r="F881" s="294"/>
      <c r="G881" s="294"/>
      <c r="H881" s="294"/>
      <c r="I881" s="294"/>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299"/>
      <c r="AI881" s="300"/>
      <c r="AJ881" s="300"/>
      <c r="AK881" s="300"/>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910">
        <v>21</v>
      </c>
      <c r="B882" s="910">
        <v>1</v>
      </c>
      <c r="C882" s="294"/>
      <c r="D882" s="294"/>
      <c r="E882" s="294"/>
      <c r="F882" s="294"/>
      <c r="G882" s="294"/>
      <c r="H882" s="294"/>
      <c r="I882" s="294"/>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299"/>
      <c r="AI882" s="300"/>
      <c r="AJ882" s="300"/>
      <c r="AK882" s="300"/>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910">
        <v>22</v>
      </c>
      <c r="B883" s="910">
        <v>1</v>
      </c>
      <c r="C883" s="294"/>
      <c r="D883" s="294"/>
      <c r="E883" s="294"/>
      <c r="F883" s="294"/>
      <c r="G883" s="294"/>
      <c r="H883" s="294"/>
      <c r="I883" s="294"/>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299"/>
      <c r="AI883" s="300"/>
      <c r="AJ883" s="300"/>
      <c r="AK883" s="300"/>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910">
        <v>23</v>
      </c>
      <c r="B884" s="910">
        <v>1</v>
      </c>
      <c r="C884" s="294"/>
      <c r="D884" s="294"/>
      <c r="E884" s="294"/>
      <c r="F884" s="294"/>
      <c r="G884" s="294"/>
      <c r="H884" s="294"/>
      <c r="I884" s="294"/>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299"/>
      <c r="AI884" s="300"/>
      <c r="AJ884" s="300"/>
      <c r="AK884" s="300"/>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910">
        <v>24</v>
      </c>
      <c r="B885" s="910">
        <v>1</v>
      </c>
      <c r="C885" s="294"/>
      <c r="D885" s="294"/>
      <c r="E885" s="294"/>
      <c r="F885" s="294"/>
      <c r="G885" s="294"/>
      <c r="H885" s="294"/>
      <c r="I885" s="294"/>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299"/>
      <c r="AI885" s="300"/>
      <c r="AJ885" s="300"/>
      <c r="AK885" s="300"/>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910">
        <v>25</v>
      </c>
      <c r="B886" s="910">
        <v>1</v>
      </c>
      <c r="C886" s="294"/>
      <c r="D886" s="294"/>
      <c r="E886" s="294"/>
      <c r="F886" s="294"/>
      <c r="G886" s="294"/>
      <c r="H886" s="294"/>
      <c r="I886" s="294"/>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299"/>
      <c r="AI886" s="300"/>
      <c r="AJ886" s="300"/>
      <c r="AK886" s="300"/>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910">
        <v>26</v>
      </c>
      <c r="B887" s="910">
        <v>1</v>
      </c>
      <c r="C887" s="294"/>
      <c r="D887" s="294"/>
      <c r="E887" s="294"/>
      <c r="F887" s="294"/>
      <c r="G887" s="294"/>
      <c r="H887" s="294"/>
      <c r="I887" s="294"/>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299"/>
      <c r="AI887" s="300"/>
      <c r="AJ887" s="300"/>
      <c r="AK887" s="300"/>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910">
        <v>27</v>
      </c>
      <c r="B888" s="910">
        <v>1</v>
      </c>
      <c r="C888" s="294"/>
      <c r="D888" s="294"/>
      <c r="E888" s="294"/>
      <c r="F888" s="294"/>
      <c r="G888" s="294"/>
      <c r="H888" s="294"/>
      <c r="I888" s="294"/>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299"/>
      <c r="AI888" s="300"/>
      <c r="AJ888" s="300"/>
      <c r="AK888" s="300"/>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910">
        <v>28</v>
      </c>
      <c r="B889" s="910">
        <v>1</v>
      </c>
      <c r="C889" s="294"/>
      <c r="D889" s="294"/>
      <c r="E889" s="294"/>
      <c r="F889" s="294"/>
      <c r="G889" s="294"/>
      <c r="H889" s="294"/>
      <c r="I889" s="294"/>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299"/>
      <c r="AI889" s="300"/>
      <c r="AJ889" s="300"/>
      <c r="AK889" s="300"/>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910">
        <v>29</v>
      </c>
      <c r="B890" s="910">
        <v>1</v>
      </c>
      <c r="C890" s="294"/>
      <c r="D890" s="294"/>
      <c r="E890" s="294"/>
      <c r="F890" s="294"/>
      <c r="G890" s="294"/>
      <c r="H890" s="294"/>
      <c r="I890" s="294"/>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299"/>
      <c r="AI890" s="300"/>
      <c r="AJ890" s="300"/>
      <c r="AK890" s="300"/>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910">
        <v>30</v>
      </c>
      <c r="B891" s="910">
        <v>1</v>
      </c>
      <c r="C891" s="294"/>
      <c r="D891" s="294"/>
      <c r="E891" s="294"/>
      <c r="F891" s="294"/>
      <c r="G891" s="294"/>
      <c r="H891" s="294"/>
      <c r="I891" s="294"/>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299"/>
      <c r="AI891" s="300"/>
      <c r="AJ891" s="300"/>
      <c r="AK891" s="300"/>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10"/>
      <c r="B894" s="910"/>
      <c r="C894" s="286" t="s">
        <v>85</v>
      </c>
      <c r="D894" s="286"/>
      <c r="E894" s="286"/>
      <c r="F894" s="286"/>
      <c r="G894" s="286"/>
      <c r="H894" s="286"/>
      <c r="I894" s="286"/>
      <c r="J894" s="293" t="s">
        <v>65</v>
      </c>
      <c r="K894" s="293"/>
      <c r="L894" s="293"/>
      <c r="M894" s="293"/>
      <c r="N894" s="293"/>
      <c r="O894" s="293"/>
      <c r="P894" s="286" t="s">
        <v>86</v>
      </c>
      <c r="Q894" s="286"/>
      <c r="R894" s="286"/>
      <c r="S894" s="286"/>
      <c r="T894" s="286"/>
      <c r="U894" s="286"/>
      <c r="V894" s="286"/>
      <c r="W894" s="286"/>
      <c r="X894" s="286"/>
      <c r="Y894" s="286" t="s">
        <v>87</v>
      </c>
      <c r="Z894" s="286"/>
      <c r="AA894" s="286"/>
      <c r="AB894" s="286"/>
      <c r="AC894" s="284" t="s">
        <v>215</v>
      </c>
      <c r="AD894" s="284"/>
      <c r="AE894" s="284"/>
      <c r="AF894" s="284"/>
      <c r="AG894" s="284"/>
      <c r="AH894" s="286" t="s">
        <v>64</v>
      </c>
      <c r="AI894" s="286"/>
      <c r="AJ894" s="286"/>
      <c r="AK894" s="286"/>
      <c r="AL894" s="286" t="s">
        <v>17</v>
      </c>
      <c r="AM894" s="286"/>
      <c r="AN894" s="286"/>
      <c r="AO894" s="297"/>
      <c r="AP894" s="288" t="s">
        <v>304</v>
      </c>
      <c r="AQ894" s="288"/>
      <c r="AR894" s="288"/>
      <c r="AS894" s="288"/>
      <c r="AT894" s="288"/>
      <c r="AU894" s="288"/>
      <c r="AV894" s="288"/>
      <c r="AW894" s="288"/>
      <c r="AX894" s="288"/>
      <c r="AY894">
        <f t="shared" ref="AY894:AY895" si="26">$AY$892</f>
        <v>0</v>
      </c>
    </row>
    <row r="895" spans="1:51" ht="24.75" customHeight="1" x14ac:dyDescent="0.15">
      <c r="A895" s="910">
        <v>1</v>
      </c>
      <c r="B895" s="910">
        <v>1</v>
      </c>
      <c r="C895" s="294"/>
      <c r="D895" s="294"/>
      <c r="E895" s="294"/>
      <c r="F895" s="294"/>
      <c r="G895" s="294"/>
      <c r="H895" s="294"/>
      <c r="I895" s="294"/>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299"/>
      <c r="AI895" s="300"/>
      <c r="AJ895" s="300"/>
      <c r="AK895" s="300"/>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910">
        <v>2</v>
      </c>
      <c r="B896" s="910">
        <v>1</v>
      </c>
      <c r="C896" s="294"/>
      <c r="D896" s="294"/>
      <c r="E896" s="294"/>
      <c r="F896" s="294"/>
      <c r="G896" s="294"/>
      <c r="H896" s="294"/>
      <c r="I896" s="294"/>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299"/>
      <c r="AI896" s="300"/>
      <c r="AJ896" s="300"/>
      <c r="AK896" s="300"/>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910">
        <v>3</v>
      </c>
      <c r="B897" s="910">
        <v>1</v>
      </c>
      <c r="C897" s="294"/>
      <c r="D897" s="294"/>
      <c r="E897" s="294"/>
      <c r="F897" s="294"/>
      <c r="G897" s="294"/>
      <c r="H897" s="294"/>
      <c r="I897" s="294"/>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299"/>
      <c r="AI897" s="300"/>
      <c r="AJ897" s="300"/>
      <c r="AK897" s="300"/>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910">
        <v>4</v>
      </c>
      <c r="B898" s="910">
        <v>1</v>
      </c>
      <c r="C898" s="294"/>
      <c r="D898" s="294"/>
      <c r="E898" s="294"/>
      <c r="F898" s="294"/>
      <c r="G898" s="294"/>
      <c r="H898" s="294"/>
      <c r="I898" s="294"/>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299"/>
      <c r="AI898" s="300"/>
      <c r="AJ898" s="300"/>
      <c r="AK898" s="300"/>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910">
        <v>5</v>
      </c>
      <c r="B899" s="910">
        <v>1</v>
      </c>
      <c r="C899" s="294"/>
      <c r="D899" s="294"/>
      <c r="E899" s="294"/>
      <c r="F899" s="294"/>
      <c r="G899" s="294"/>
      <c r="H899" s="294"/>
      <c r="I899" s="294"/>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299"/>
      <c r="AI899" s="300"/>
      <c r="AJ899" s="300"/>
      <c r="AK899" s="300"/>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910">
        <v>6</v>
      </c>
      <c r="B900" s="910">
        <v>1</v>
      </c>
      <c r="C900" s="294"/>
      <c r="D900" s="294"/>
      <c r="E900" s="294"/>
      <c r="F900" s="294"/>
      <c r="G900" s="294"/>
      <c r="H900" s="294"/>
      <c r="I900" s="294"/>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299"/>
      <c r="AI900" s="300"/>
      <c r="AJ900" s="300"/>
      <c r="AK900" s="300"/>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910">
        <v>7</v>
      </c>
      <c r="B901" s="910">
        <v>1</v>
      </c>
      <c r="C901" s="294"/>
      <c r="D901" s="294"/>
      <c r="E901" s="294"/>
      <c r="F901" s="294"/>
      <c r="G901" s="294"/>
      <c r="H901" s="294"/>
      <c r="I901" s="294"/>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299"/>
      <c r="AI901" s="300"/>
      <c r="AJ901" s="300"/>
      <c r="AK901" s="300"/>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910">
        <v>8</v>
      </c>
      <c r="B902" s="910">
        <v>1</v>
      </c>
      <c r="C902" s="294"/>
      <c r="D902" s="294"/>
      <c r="E902" s="294"/>
      <c r="F902" s="294"/>
      <c r="G902" s="294"/>
      <c r="H902" s="294"/>
      <c r="I902" s="294"/>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299"/>
      <c r="AI902" s="300"/>
      <c r="AJ902" s="300"/>
      <c r="AK902" s="300"/>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910">
        <v>9</v>
      </c>
      <c r="B903" s="910">
        <v>1</v>
      </c>
      <c r="C903" s="294"/>
      <c r="D903" s="294"/>
      <c r="E903" s="294"/>
      <c r="F903" s="294"/>
      <c r="G903" s="294"/>
      <c r="H903" s="294"/>
      <c r="I903" s="294"/>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299"/>
      <c r="AI903" s="300"/>
      <c r="AJ903" s="300"/>
      <c r="AK903" s="300"/>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910">
        <v>10</v>
      </c>
      <c r="B904" s="910">
        <v>1</v>
      </c>
      <c r="C904" s="294"/>
      <c r="D904" s="294"/>
      <c r="E904" s="294"/>
      <c r="F904" s="294"/>
      <c r="G904" s="294"/>
      <c r="H904" s="294"/>
      <c r="I904" s="294"/>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299"/>
      <c r="AI904" s="300"/>
      <c r="AJ904" s="300"/>
      <c r="AK904" s="300"/>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910">
        <v>11</v>
      </c>
      <c r="B905" s="910">
        <v>1</v>
      </c>
      <c r="C905" s="294"/>
      <c r="D905" s="294"/>
      <c r="E905" s="294"/>
      <c r="F905" s="294"/>
      <c r="G905" s="294"/>
      <c r="H905" s="294"/>
      <c r="I905" s="294"/>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299"/>
      <c r="AI905" s="300"/>
      <c r="AJ905" s="300"/>
      <c r="AK905" s="300"/>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910">
        <v>12</v>
      </c>
      <c r="B906" s="910">
        <v>1</v>
      </c>
      <c r="C906" s="294"/>
      <c r="D906" s="294"/>
      <c r="E906" s="294"/>
      <c r="F906" s="294"/>
      <c r="G906" s="294"/>
      <c r="H906" s="294"/>
      <c r="I906" s="294"/>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299"/>
      <c r="AI906" s="300"/>
      <c r="AJ906" s="300"/>
      <c r="AK906" s="300"/>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910">
        <v>13</v>
      </c>
      <c r="B907" s="910">
        <v>1</v>
      </c>
      <c r="C907" s="294"/>
      <c r="D907" s="294"/>
      <c r="E907" s="294"/>
      <c r="F907" s="294"/>
      <c r="G907" s="294"/>
      <c r="H907" s="294"/>
      <c r="I907" s="294"/>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299"/>
      <c r="AI907" s="300"/>
      <c r="AJ907" s="300"/>
      <c r="AK907" s="300"/>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910">
        <v>14</v>
      </c>
      <c r="B908" s="910">
        <v>1</v>
      </c>
      <c r="C908" s="294"/>
      <c r="D908" s="294"/>
      <c r="E908" s="294"/>
      <c r="F908" s="294"/>
      <c r="G908" s="294"/>
      <c r="H908" s="294"/>
      <c r="I908" s="294"/>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299"/>
      <c r="AI908" s="300"/>
      <c r="AJ908" s="300"/>
      <c r="AK908" s="300"/>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910">
        <v>15</v>
      </c>
      <c r="B909" s="910">
        <v>1</v>
      </c>
      <c r="C909" s="294"/>
      <c r="D909" s="294"/>
      <c r="E909" s="294"/>
      <c r="F909" s="294"/>
      <c r="G909" s="294"/>
      <c r="H909" s="294"/>
      <c r="I909" s="294"/>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299"/>
      <c r="AI909" s="300"/>
      <c r="AJ909" s="300"/>
      <c r="AK909" s="300"/>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910">
        <v>16</v>
      </c>
      <c r="B910" s="910">
        <v>1</v>
      </c>
      <c r="C910" s="294"/>
      <c r="D910" s="294"/>
      <c r="E910" s="294"/>
      <c r="F910" s="294"/>
      <c r="G910" s="294"/>
      <c r="H910" s="294"/>
      <c r="I910" s="294"/>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299"/>
      <c r="AI910" s="300"/>
      <c r="AJ910" s="300"/>
      <c r="AK910" s="300"/>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910">
        <v>17</v>
      </c>
      <c r="B911" s="910">
        <v>1</v>
      </c>
      <c r="C911" s="294"/>
      <c r="D911" s="294"/>
      <c r="E911" s="294"/>
      <c r="F911" s="294"/>
      <c r="G911" s="294"/>
      <c r="H911" s="294"/>
      <c r="I911" s="294"/>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299"/>
      <c r="AI911" s="300"/>
      <c r="AJ911" s="300"/>
      <c r="AK911" s="300"/>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910">
        <v>18</v>
      </c>
      <c r="B912" s="910">
        <v>1</v>
      </c>
      <c r="C912" s="294"/>
      <c r="D912" s="294"/>
      <c r="E912" s="294"/>
      <c r="F912" s="294"/>
      <c r="G912" s="294"/>
      <c r="H912" s="294"/>
      <c r="I912" s="294"/>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299"/>
      <c r="AI912" s="300"/>
      <c r="AJ912" s="300"/>
      <c r="AK912" s="300"/>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910">
        <v>19</v>
      </c>
      <c r="B913" s="910">
        <v>1</v>
      </c>
      <c r="C913" s="294"/>
      <c r="D913" s="294"/>
      <c r="E913" s="294"/>
      <c r="F913" s="294"/>
      <c r="G913" s="294"/>
      <c r="H913" s="294"/>
      <c r="I913" s="294"/>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299"/>
      <c r="AI913" s="300"/>
      <c r="AJ913" s="300"/>
      <c r="AK913" s="300"/>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910">
        <v>20</v>
      </c>
      <c r="B914" s="910">
        <v>1</v>
      </c>
      <c r="C914" s="294"/>
      <c r="D914" s="294"/>
      <c r="E914" s="294"/>
      <c r="F914" s="294"/>
      <c r="G914" s="294"/>
      <c r="H914" s="294"/>
      <c r="I914" s="294"/>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299"/>
      <c r="AI914" s="300"/>
      <c r="AJ914" s="300"/>
      <c r="AK914" s="300"/>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910">
        <v>21</v>
      </c>
      <c r="B915" s="910">
        <v>1</v>
      </c>
      <c r="C915" s="294"/>
      <c r="D915" s="294"/>
      <c r="E915" s="294"/>
      <c r="F915" s="294"/>
      <c r="G915" s="294"/>
      <c r="H915" s="294"/>
      <c r="I915" s="294"/>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299"/>
      <c r="AI915" s="300"/>
      <c r="AJ915" s="300"/>
      <c r="AK915" s="300"/>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910">
        <v>22</v>
      </c>
      <c r="B916" s="910">
        <v>1</v>
      </c>
      <c r="C916" s="294"/>
      <c r="D916" s="294"/>
      <c r="E916" s="294"/>
      <c r="F916" s="294"/>
      <c r="G916" s="294"/>
      <c r="H916" s="294"/>
      <c r="I916" s="294"/>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299"/>
      <c r="AI916" s="300"/>
      <c r="AJ916" s="300"/>
      <c r="AK916" s="300"/>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910">
        <v>23</v>
      </c>
      <c r="B917" s="910">
        <v>1</v>
      </c>
      <c r="C917" s="294"/>
      <c r="D917" s="294"/>
      <c r="E917" s="294"/>
      <c r="F917" s="294"/>
      <c r="G917" s="294"/>
      <c r="H917" s="294"/>
      <c r="I917" s="294"/>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299"/>
      <c r="AI917" s="300"/>
      <c r="AJ917" s="300"/>
      <c r="AK917" s="300"/>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910">
        <v>24</v>
      </c>
      <c r="B918" s="910">
        <v>1</v>
      </c>
      <c r="C918" s="294"/>
      <c r="D918" s="294"/>
      <c r="E918" s="294"/>
      <c r="F918" s="294"/>
      <c r="G918" s="294"/>
      <c r="H918" s="294"/>
      <c r="I918" s="294"/>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299"/>
      <c r="AI918" s="300"/>
      <c r="AJ918" s="300"/>
      <c r="AK918" s="300"/>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910">
        <v>25</v>
      </c>
      <c r="B919" s="910">
        <v>1</v>
      </c>
      <c r="C919" s="294"/>
      <c r="D919" s="294"/>
      <c r="E919" s="294"/>
      <c r="F919" s="294"/>
      <c r="G919" s="294"/>
      <c r="H919" s="294"/>
      <c r="I919" s="294"/>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299"/>
      <c r="AI919" s="300"/>
      <c r="AJ919" s="300"/>
      <c r="AK919" s="300"/>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910">
        <v>26</v>
      </c>
      <c r="B920" s="910">
        <v>1</v>
      </c>
      <c r="C920" s="294"/>
      <c r="D920" s="294"/>
      <c r="E920" s="294"/>
      <c r="F920" s="294"/>
      <c r="G920" s="294"/>
      <c r="H920" s="294"/>
      <c r="I920" s="294"/>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299"/>
      <c r="AI920" s="300"/>
      <c r="AJ920" s="300"/>
      <c r="AK920" s="300"/>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910">
        <v>27</v>
      </c>
      <c r="B921" s="910">
        <v>1</v>
      </c>
      <c r="C921" s="294"/>
      <c r="D921" s="294"/>
      <c r="E921" s="294"/>
      <c r="F921" s="294"/>
      <c r="G921" s="294"/>
      <c r="H921" s="294"/>
      <c r="I921" s="294"/>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299"/>
      <c r="AI921" s="300"/>
      <c r="AJ921" s="300"/>
      <c r="AK921" s="300"/>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910">
        <v>28</v>
      </c>
      <c r="B922" s="910">
        <v>1</v>
      </c>
      <c r="C922" s="294"/>
      <c r="D922" s="294"/>
      <c r="E922" s="294"/>
      <c r="F922" s="294"/>
      <c r="G922" s="294"/>
      <c r="H922" s="294"/>
      <c r="I922" s="294"/>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299"/>
      <c r="AI922" s="300"/>
      <c r="AJ922" s="300"/>
      <c r="AK922" s="300"/>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910">
        <v>29</v>
      </c>
      <c r="B923" s="910">
        <v>1</v>
      </c>
      <c r="C923" s="294"/>
      <c r="D923" s="294"/>
      <c r="E923" s="294"/>
      <c r="F923" s="294"/>
      <c r="G923" s="294"/>
      <c r="H923" s="294"/>
      <c r="I923" s="294"/>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299"/>
      <c r="AI923" s="300"/>
      <c r="AJ923" s="300"/>
      <c r="AK923" s="300"/>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910">
        <v>30</v>
      </c>
      <c r="B924" s="910">
        <v>1</v>
      </c>
      <c r="C924" s="294"/>
      <c r="D924" s="294"/>
      <c r="E924" s="294"/>
      <c r="F924" s="294"/>
      <c r="G924" s="294"/>
      <c r="H924" s="294"/>
      <c r="I924" s="294"/>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299"/>
      <c r="AI924" s="300"/>
      <c r="AJ924" s="300"/>
      <c r="AK924" s="300"/>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10"/>
      <c r="B927" s="910"/>
      <c r="C927" s="286" t="s">
        <v>85</v>
      </c>
      <c r="D927" s="286"/>
      <c r="E927" s="286"/>
      <c r="F927" s="286"/>
      <c r="G927" s="286"/>
      <c r="H927" s="286"/>
      <c r="I927" s="286"/>
      <c r="J927" s="293" t="s">
        <v>65</v>
      </c>
      <c r="K927" s="293"/>
      <c r="L927" s="293"/>
      <c r="M927" s="293"/>
      <c r="N927" s="293"/>
      <c r="O927" s="293"/>
      <c r="P927" s="286" t="s">
        <v>86</v>
      </c>
      <c r="Q927" s="286"/>
      <c r="R927" s="286"/>
      <c r="S927" s="286"/>
      <c r="T927" s="286"/>
      <c r="U927" s="286"/>
      <c r="V927" s="286"/>
      <c r="W927" s="286"/>
      <c r="X927" s="286"/>
      <c r="Y927" s="286" t="s">
        <v>87</v>
      </c>
      <c r="Z927" s="286"/>
      <c r="AA927" s="286"/>
      <c r="AB927" s="286"/>
      <c r="AC927" s="284" t="s">
        <v>215</v>
      </c>
      <c r="AD927" s="284"/>
      <c r="AE927" s="284"/>
      <c r="AF927" s="284"/>
      <c r="AG927" s="284"/>
      <c r="AH927" s="286" t="s">
        <v>64</v>
      </c>
      <c r="AI927" s="286"/>
      <c r="AJ927" s="286"/>
      <c r="AK927" s="286"/>
      <c r="AL927" s="286" t="s">
        <v>17</v>
      </c>
      <c r="AM927" s="286"/>
      <c r="AN927" s="286"/>
      <c r="AO927" s="297"/>
      <c r="AP927" s="288" t="s">
        <v>304</v>
      </c>
      <c r="AQ927" s="288"/>
      <c r="AR927" s="288"/>
      <c r="AS927" s="288"/>
      <c r="AT927" s="288"/>
      <c r="AU927" s="288"/>
      <c r="AV927" s="288"/>
      <c r="AW927" s="288"/>
      <c r="AX927" s="288"/>
      <c r="AY927">
        <f t="shared" ref="AY927:AY928" si="27">$AY$925</f>
        <v>0</v>
      </c>
    </row>
    <row r="928" spans="1:51" ht="24.75" customHeight="1" x14ac:dyDescent="0.15">
      <c r="A928" s="910">
        <v>1</v>
      </c>
      <c r="B928" s="910">
        <v>1</v>
      </c>
      <c r="C928" s="294"/>
      <c r="D928" s="294"/>
      <c r="E928" s="294"/>
      <c r="F928" s="294"/>
      <c r="G928" s="294"/>
      <c r="H928" s="294"/>
      <c r="I928" s="294"/>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299"/>
      <c r="AI928" s="300"/>
      <c r="AJ928" s="300"/>
      <c r="AK928" s="300"/>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910">
        <v>2</v>
      </c>
      <c r="B929" s="910">
        <v>1</v>
      </c>
      <c r="C929" s="294"/>
      <c r="D929" s="294"/>
      <c r="E929" s="294"/>
      <c r="F929" s="294"/>
      <c r="G929" s="294"/>
      <c r="H929" s="294"/>
      <c r="I929" s="294"/>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299"/>
      <c r="AI929" s="300"/>
      <c r="AJ929" s="300"/>
      <c r="AK929" s="300"/>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910">
        <v>3</v>
      </c>
      <c r="B930" s="910">
        <v>1</v>
      </c>
      <c r="C930" s="294"/>
      <c r="D930" s="294"/>
      <c r="E930" s="294"/>
      <c r="F930" s="294"/>
      <c r="G930" s="294"/>
      <c r="H930" s="294"/>
      <c r="I930" s="294"/>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299"/>
      <c r="AI930" s="300"/>
      <c r="AJ930" s="300"/>
      <c r="AK930" s="300"/>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910">
        <v>4</v>
      </c>
      <c r="B931" s="910">
        <v>1</v>
      </c>
      <c r="C931" s="294"/>
      <c r="D931" s="294"/>
      <c r="E931" s="294"/>
      <c r="F931" s="294"/>
      <c r="G931" s="294"/>
      <c r="H931" s="294"/>
      <c r="I931" s="294"/>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299"/>
      <c r="AI931" s="300"/>
      <c r="AJ931" s="300"/>
      <c r="AK931" s="300"/>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910">
        <v>5</v>
      </c>
      <c r="B932" s="910">
        <v>1</v>
      </c>
      <c r="C932" s="294"/>
      <c r="D932" s="294"/>
      <c r="E932" s="294"/>
      <c r="F932" s="294"/>
      <c r="G932" s="294"/>
      <c r="H932" s="294"/>
      <c r="I932" s="294"/>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299"/>
      <c r="AI932" s="300"/>
      <c r="AJ932" s="300"/>
      <c r="AK932" s="300"/>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910">
        <v>6</v>
      </c>
      <c r="B933" s="910">
        <v>1</v>
      </c>
      <c r="C933" s="294"/>
      <c r="D933" s="294"/>
      <c r="E933" s="294"/>
      <c r="F933" s="294"/>
      <c r="G933" s="294"/>
      <c r="H933" s="294"/>
      <c r="I933" s="294"/>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299"/>
      <c r="AI933" s="300"/>
      <c r="AJ933" s="300"/>
      <c r="AK933" s="300"/>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910">
        <v>7</v>
      </c>
      <c r="B934" s="910">
        <v>1</v>
      </c>
      <c r="C934" s="294"/>
      <c r="D934" s="294"/>
      <c r="E934" s="294"/>
      <c r="F934" s="294"/>
      <c r="G934" s="294"/>
      <c r="H934" s="294"/>
      <c r="I934" s="294"/>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299"/>
      <c r="AI934" s="300"/>
      <c r="AJ934" s="300"/>
      <c r="AK934" s="300"/>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910">
        <v>8</v>
      </c>
      <c r="B935" s="910">
        <v>1</v>
      </c>
      <c r="C935" s="294"/>
      <c r="D935" s="294"/>
      <c r="E935" s="294"/>
      <c r="F935" s="294"/>
      <c r="G935" s="294"/>
      <c r="H935" s="294"/>
      <c r="I935" s="294"/>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299"/>
      <c r="AI935" s="300"/>
      <c r="AJ935" s="300"/>
      <c r="AK935" s="300"/>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910">
        <v>9</v>
      </c>
      <c r="B936" s="910">
        <v>1</v>
      </c>
      <c r="C936" s="294"/>
      <c r="D936" s="294"/>
      <c r="E936" s="294"/>
      <c r="F936" s="294"/>
      <c r="G936" s="294"/>
      <c r="H936" s="294"/>
      <c r="I936" s="294"/>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299"/>
      <c r="AI936" s="300"/>
      <c r="AJ936" s="300"/>
      <c r="AK936" s="300"/>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910">
        <v>10</v>
      </c>
      <c r="B937" s="910">
        <v>1</v>
      </c>
      <c r="C937" s="294"/>
      <c r="D937" s="294"/>
      <c r="E937" s="294"/>
      <c r="F937" s="294"/>
      <c r="G937" s="294"/>
      <c r="H937" s="294"/>
      <c r="I937" s="294"/>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299"/>
      <c r="AI937" s="300"/>
      <c r="AJ937" s="300"/>
      <c r="AK937" s="300"/>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910">
        <v>11</v>
      </c>
      <c r="B938" s="910">
        <v>1</v>
      </c>
      <c r="C938" s="294"/>
      <c r="D938" s="294"/>
      <c r="E938" s="294"/>
      <c r="F938" s="294"/>
      <c r="G938" s="294"/>
      <c r="H938" s="294"/>
      <c r="I938" s="294"/>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299"/>
      <c r="AI938" s="300"/>
      <c r="AJ938" s="300"/>
      <c r="AK938" s="300"/>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910">
        <v>12</v>
      </c>
      <c r="B939" s="910">
        <v>1</v>
      </c>
      <c r="C939" s="294"/>
      <c r="D939" s="294"/>
      <c r="E939" s="294"/>
      <c r="F939" s="294"/>
      <c r="G939" s="294"/>
      <c r="H939" s="294"/>
      <c r="I939" s="294"/>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299"/>
      <c r="AI939" s="300"/>
      <c r="AJ939" s="300"/>
      <c r="AK939" s="300"/>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910">
        <v>13</v>
      </c>
      <c r="B940" s="910">
        <v>1</v>
      </c>
      <c r="C940" s="294"/>
      <c r="D940" s="294"/>
      <c r="E940" s="294"/>
      <c r="F940" s="294"/>
      <c r="G940" s="294"/>
      <c r="H940" s="294"/>
      <c r="I940" s="294"/>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299"/>
      <c r="AI940" s="300"/>
      <c r="AJ940" s="300"/>
      <c r="AK940" s="300"/>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910">
        <v>14</v>
      </c>
      <c r="B941" s="910">
        <v>1</v>
      </c>
      <c r="C941" s="294"/>
      <c r="D941" s="294"/>
      <c r="E941" s="294"/>
      <c r="F941" s="294"/>
      <c r="G941" s="294"/>
      <c r="H941" s="294"/>
      <c r="I941" s="294"/>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299"/>
      <c r="AI941" s="300"/>
      <c r="AJ941" s="300"/>
      <c r="AK941" s="300"/>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910">
        <v>15</v>
      </c>
      <c r="B942" s="910">
        <v>1</v>
      </c>
      <c r="C942" s="294"/>
      <c r="D942" s="294"/>
      <c r="E942" s="294"/>
      <c r="F942" s="294"/>
      <c r="G942" s="294"/>
      <c r="H942" s="294"/>
      <c r="I942" s="294"/>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299"/>
      <c r="AI942" s="300"/>
      <c r="AJ942" s="300"/>
      <c r="AK942" s="300"/>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910">
        <v>16</v>
      </c>
      <c r="B943" s="910">
        <v>1</v>
      </c>
      <c r="C943" s="294"/>
      <c r="D943" s="294"/>
      <c r="E943" s="294"/>
      <c r="F943" s="294"/>
      <c r="G943" s="294"/>
      <c r="H943" s="294"/>
      <c r="I943" s="294"/>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299"/>
      <c r="AI943" s="300"/>
      <c r="AJ943" s="300"/>
      <c r="AK943" s="300"/>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910">
        <v>17</v>
      </c>
      <c r="B944" s="910">
        <v>1</v>
      </c>
      <c r="C944" s="294"/>
      <c r="D944" s="294"/>
      <c r="E944" s="294"/>
      <c r="F944" s="294"/>
      <c r="G944" s="294"/>
      <c r="H944" s="294"/>
      <c r="I944" s="294"/>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299"/>
      <c r="AI944" s="300"/>
      <c r="AJ944" s="300"/>
      <c r="AK944" s="300"/>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910">
        <v>18</v>
      </c>
      <c r="B945" s="910">
        <v>1</v>
      </c>
      <c r="C945" s="294"/>
      <c r="D945" s="294"/>
      <c r="E945" s="294"/>
      <c r="F945" s="294"/>
      <c r="G945" s="294"/>
      <c r="H945" s="294"/>
      <c r="I945" s="294"/>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299"/>
      <c r="AI945" s="300"/>
      <c r="AJ945" s="300"/>
      <c r="AK945" s="300"/>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910">
        <v>19</v>
      </c>
      <c r="B946" s="910">
        <v>1</v>
      </c>
      <c r="C946" s="294"/>
      <c r="D946" s="294"/>
      <c r="E946" s="294"/>
      <c r="F946" s="294"/>
      <c r="G946" s="294"/>
      <c r="H946" s="294"/>
      <c r="I946" s="294"/>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299"/>
      <c r="AI946" s="300"/>
      <c r="AJ946" s="300"/>
      <c r="AK946" s="300"/>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910">
        <v>20</v>
      </c>
      <c r="B947" s="910">
        <v>1</v>
      </c>
      <c r="C947" s="294"/>
      <c r="D947" s="294"/>
      <c r="E947" s="294"/>
      <c r="F947" s="294"/>
      <c r="G947" s="294"/>
      <c r="H947" s="294"/>
      <c r="I947" s="294"/>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299"/>
      <c r="AI947" s="300"/>
      <c r="AJ947" s="300"/>
      <c r="AK947" s="300"/>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910">
        <v>21</v>
      </c>
      <c r="B948" s="910">
        <v>1</v>
      </c>
      <c r="C948" s="294"/>
      <c r="D948" s="294"/>
      <c r="E948" s="294"/>
      <c r="F948" s="294"/>
      <c r="G948" s="294"/>
      <c r="H948" s="294"/>
      <c r="I948" s="294"/>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299"/>
      <c r="AI948" s="300"/>
      <c r="AJ948" s="300"/>
      <c r="AK948" s="300"/>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910">
        <v>22</v>
      </c>
      <c r="B949" s="910">
        <v>1</v>
      </c>
      <c r="C949" s="294"/>
      <c r="D949" s="294"/>
      <c r="E949" s="294"/>
      <c r="F949" s="294"/>
      <c r="G949" s="294"/>
      <c r="H949" s="294"/>
      <c r="I949" s="294"/>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299"/>
      <c r="AI949" s="300"/>
      <c r="AJ949" s="300"/>
      <c r="AK949" s="300"/>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910">
        <v>23</v>
      </c>
      <c r="B950" s="910">
        <v>1</v>
      </c>
      <c r="C950" s="294"/>
      <c r="D950" s="294"/>
      <c r="E950" s="294"/>
      <c r="F950" s="294"/>
      <c r="G950" s="294"/>
      <c r="H950" s="294"/>
      <c r="I950" s="294"/>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299"/>
      <c r="AI950" s="300"/>
      <c r="AJ950" s="300"/>
      <c r="AK950" s="300"/>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910">
        <v>24</v>
      </c>
      <c r="B951" s="910">
        <v>1</v>
      </c>
      <c r="C951" s="294"/>
      <c r="D951" s="294"/>
      <c r="E951" s="294"/>
      <c r="F951" s="294"/>
      <c r="G951" s="294"/>
      <c r="H951" s="294"/>
      <c r="I951" s="294"/>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299"/>
      <c r="AI951" s="300"/>
      <c r="AJ951" s="300"/>
      <c r="AK951" s="300"/>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910">
        <v>25</v>
      </c>
      <c r="B952" s="910">
        <v>1</v>
      </c>
      <c r="C952" s="294"/>
      <c r="D952" s="294"/>
      <c r="E952" s="294"/>
      <c r="F952" s="294"/>
      <c r="G952" s="294"/>
      <c r="H952" s="294"/>
      <c r="I952" s="294"/>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299"/>
      <c r="AI952" s="300"/>
      <c r="AJ952" s="300"/>
      <c r="AK952" s="300"/>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910">
        <v>26</v>
      </c>
      <c r="B953" s="910">
        <v>1</v>
      </c>
      <c r="C953" s="294"/>
      <c r="D953" s="294"/>
      <c r="E953" s="294"/>
      <c r="F953" s="294"/>
      <c r="G953" s="294"/>
      <c r="H953" s="294"/>
      <c r="I953" s="294"/>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299"/>
      <c r="AI953" s="300"/>
      <c r="AJ953" s="300"/>
      <c r="AK953" s="300"/>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910">
        <v>27</v>
      </c>
      <c r="B954" s="910">
        <v>1</v>
      </c>
      <c r="C954" s="294"/>
      <c r="D954" s="294"/>
      <c r="E954" s="294"/>
      <c r="F954" s="294"/>
      <c r="G954" s="294"/>
      <c r="H954" s="294"/>
      <c r="I954" s="294"/>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299"/>
      <c r="AI954" s="300"/>
      <c r="AJ954" s="300"/>
      <c r="AK954" s="300"/>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910">
        <v>28</v>
      </c>
      <c r="B955" s="910">
        <v>1</v>
      </c>
      <c r="C955" s="294"/>
      <c r="D955" s="294"/>
      <c r="E955" s="294"/>
      <c r="F955" s="294"/>
      <c r="G955" s="294"/>
      <c r="H955" s="294"/>
      <c r="I955" s="294"/>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299"/>
      <c r="AI955" s="300"/>
      <c r="AJ955" s="300"/>
      <c r="AK955" s="300"/>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910">
        <v>29</v>
      </c>
      <c r="B956" s="910">
        <v>1</v>
      </c>
      <c r="C956" s="294"/>
      <c r="D956" s="294"/>
      <c r="E956" s="294"/>
      <c r="F956" s="294"/>
      <c r="G956" s="294"/>
      <c r="H956" s="294"/>
      <c r="I956" s="294"/>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299"/>
      <c r="AI956" s="300"/>
      <c r="AJ956" s="300"/>
      <c r="AK956" s="300"/>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910">
        <v>30</v>
      </c>
      <c r="B957" s="910">
        <v>1</v>
      </c>
      <c r="C957" s="294"/>
      <c r="D957" s="294"/>
      <c r="E957" s="294"/>
      <c r="F957" s="294"/>
      <c r="G957" s="294"/>
      <c r="H957" s="294"/>
      <c r="I957" s="294"/>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299"/>
      <c r="AI957" s="300"/>
      <c r="AJ957" s="300"/>
      <c r="AK957" s="300"/>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10"/>
      <c r="B960" s="910"/>
      <c r="C960" s="286" t="s">
        <v>85</v>
      </c>
      <c r="D960" s="286"/>
      <c r="E960" s="286"/>
      <c r="F960" s="286"/>
      <c r="G960" s="286"/>
      <c r="H960" s="286"/>
      <c r="I960" s="286"/>
      <c r="J960" s="293" t="s">
        <v>65</v>
      </c>
      <c r="K960" s="293"/>
      <c r="L960" s="293"/>
      <c r="M960" s="293"/>
      <c r="N960" s="293"/>
      <c r="O960" s="293"/>
      <c r="P960" s="286" t="s">
        <v>86</v>
      </c>
      <c r="Q960" s="286"/>
      <c r="R960" s="286"/>
      <c r="S960" s="286"/>
      <c r="T960" s="286"/>
      <c r="U960" s="286"/>
      <c r="V960" s="286"/>
      <c r="W960" s="286"/>
      <c r="X960" s="286"/>
      <c r="Y960" s="286" t="s">
        <v>87</v>
      </c>
      <c r="Z960" s="286"/>
      <c r="AA960" s="286"/>
      <c r="AB960" s="286"/>
      <c r="AC960" s="284" t="s">
        <v>215</v>
      </c>
      <c r="AD960" s="284"/>
      <c r="AE960" s="284"/>
      <c r="AF960" s="284"/>
      <c r="AG960" s="284"/>
      <c r="AH960" s="286" t="s">
        <v>64</v>
      </c>
      <c r="AI960" s="286"/>
      <c r="AJ960" s="286"/>
      <c r="AK960" s="286"/>
      <c r="AL960" s="286" t="s">
        <v>17</v>
      </c>
      <c r="AM960" s="286"/>
      <c r="AN960" s="286"/>
      <c r="AO960" s="297"/>
      <c r="AP960" s="288" t="s">
        <v>304</v>
      </c>
      <c r="AQ960" s="288"/>
      <c r="AR960" s="288"/>
      <c r="AS960" s="288"/>
      <c r="AT960" s="288"/>
      <c r="AU960" s="288"/>
      <c r="AV960" s="288"/>
      <c r="AW960" s="288"/>
      <c r="AX960" s="288"/>
      <c r="AY960">
        <f t="shared" ref="AY960:AY961" si="28">$AY$958</f>
        <v>0</v>
      </c>
    </row>
    <row r="961" spans="1:51" ht="24.75" customHeight="1" x14ac:dyDescent="0.15">
      <c r="A961" s="910">
        <v>1</v>
      </c>
      <c r="B961" s="910">
        <v>1</v>
      </c>
      <c r="C961" s="294"/>
      <c r="D961" s="294"/>
      <c r="E961" s="294"/>
      <c r="F961" s="294"/>
      <c r="G961" s="294"/>
      <c r="H961" s="294"/>
      <c r="I961" s="294"/>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299"/>
      <c r="AI961" s="300"/>
      <c r="AJ961" s="300"/>
      <c r="AK961" s="300"/>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910">
        <v>2</v>
      </c>
      <c r="B962" s="910">
        <v>1</v>
      </c>
      <c r="C962" s="294"/>
      <c r="D962" s="294"/>
      <c r="E962" s="294"/>
      <c r="F962" s="294"/>
      <c r="G962" s="294"/>
      <c r="H962" s="294"/>
      <c r="I962" s="294"/>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299"/>
      <c r="AI962" s="300"/>
      <c r="AJ962" s="300"/>
      <c r="AK962" s="300"/>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910">
        <v>3</v>
      </c>
      <c r="B963" s="910">
        <v>1</v>
      </c>
      <c r="C963" s="294"/>
      <c r="D963" s="294"/>
      <c r="E963" s="294"/>
      <c r="F963" s="294"/>
      <c r="G963" s="294"/>
      <c r="H963" s="294"/>
      <c r="I963" s="294"/>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299"/>
      <c r="AI963" s="300"/>
      <c r="AJ963" s="300"/>
      <c r="AK963" s="300"/>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910">
        <v>4</v>
      </c>
      <c r="B964" s="910">
        <v>1</v>
      </c>
      <c r="C964" s="294"/>
      <c r="D964" s="294"/>
      <c r="E964" s="294"/>
      <c r="F964" s="294"/>
      <c r="G964" s="294"/>
      <c r="H964" s="294"/>
      <c r="I964" s="294"/>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299"/>
      <c r="AI964" s="300"/>
      <c r="AJ964" s="300"/>
      <c r="AK964" s="300"/>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910">
        <v>5</v>
      </c>
      <c r="B965" s="910">
        <v>1</v>
      </c>
      <c r="C965" s="294"/>
      <c r="D965" s="294"/>
      <c r="E965" s="294"/>
      <c r="F965" s="294"/>
      <c r="G965" s="294"/>
      <c r="H965" s="294"/>
      <c r="I965" s="294"/>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299"/>
      <c r="AI965" s="300"/>
      <c r="AJ965" s="300"/>
      <c r="AK965" s="300"/>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910">
        <v>6</v>
      </c>
      <c r="B966" s="910">
        <v>1</v>
      </c>
      <c r="C966" s="294"/>
      <c r="D966" s="294"/>
      <c r="E966" s="294"/>
      <c r="F966" s="294"/>
      <c r="G966" s="294"/>
      <c r="H966" s="294"/>
      <c r="I966" s="294"/>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299"/>
      <c r="AI966" s="300"/>
      <c r="AJ966" s="300"/>
      <c r="AK966" s="300"/>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910">
        <v>7</v>
      </c>
      <c r="B967" s="910">
        <v>1</v>
      </c>
      <c r="C967" s="294"/>
      <c r="D967" s="294"/>
      <c r="E967" s="294"/>
      <c r="F967" s="294"/>
      <c r="G967" s="294"/>
      <c r="H967" s="294"/>
      <c r="I967" s="294"/>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299"/>
      <c r="AI967" s="300"/>
      <c r="AJ967" s="300"/>
      <c r="AK967" s="300"/>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910">
        <v>8</v>
      </c>
      <c r="B968" s="910">
        <v>1</v>
      </c>
      <c r="C968" s="294"/>
      <c r="D968" s="294"/>
      <c r="E968" s="294"/>
      <c r="F968" s="294"/>
      <c r="G968" s="294"/>
      <c r="H968" s="294"/>
      <c r="I968" s="294"/>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299"/>
      <c r="AI968" s="300"/>
      <c r="AJ968" s="300"/>
      <c r="AK968" s="300"/>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910">
        <v>9</v>
      </c>
      <c r="B969" s="910">
        <v>1</v>
      </c>
      <c r="C969" s="294"/>
      <c r="D969" s="294"/>
      <c r="E969" s="294"/>
      <c r="F969" s="294"/>
      <c r="G969" s="294"/>
      <c r="H969" s="294"/>
      <c r="I969" s="294"/>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299"/>
      <c r="AI969" s="300"/>
      <c r="AJ969" s="300"/>
      <c r="AK969" s="300"/>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910">
        <v>10</v>
      </c>
      <c r="B970" s="910">
        <v>1</v>
      </c>
      <c r="C970" s="294"/>
      <c r="D970" s="294"/>
      <c r="E970" s="294"/>
      <c r="F970" s="294"/>
      <c r="G970" s="294"/>
      <c r="H970" s="294"/>
      <c r="I970" s="294"/>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299"/>
      <c r="AI970" s="300"/>
      <c r="AJ970" s="300"/>
      <c r="AK970" s="300"/>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910">
        <v>11</v>
      </c>
      <c r="B971" s="910">
        <v>1</v>
      </c>
      <c r="C971" s="294"/>
      <c r="D971" s="294"/>
      <c r="E971" s="294"/>
      <c r="F971" s="294"/>
      <c r="G971" s="294"/>
      <c r="H971" s="294"/>
      <c r="I971" s="294"/>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299"/>
      <c r="AI971" s="300"/>
      <c r="AJ971" s="300"/>
      <c r="AK971" s="300"/>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910">
        <v>12</v>
      </c>
      <c r="B972" s="910">
        <v>1</v>
      </c>
      <c r="C972" s="294"/>
      <c r="D972" s="294"/>
      <c r="E972" s="294"/>
      <c r="F972" s="294"/>
      <c r="G972" s="294"/>
      <c r="H972" s="294"/>
      <c r="I972" s="294"/>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299"/>
      <c r="AI972" s="300"/>
      <c r="AJ972" s="300"/>
      <c r="AK972" s="300"/>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910">
        <v>13</v>
      </c>
      <c r="B973" s="910">
        <v>1</v>
      </c>
      <c r="C973" s="294"/>
      <c r="D973" s="294"/>
      <c r="E973" s="294"/>
      <c r="F973" s="294"/>
      <c r="G973" s="294"/>
      <c r="H973" s="294"/>
      <c r="I973" s="294"/>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299"/>
      <c r="AI973" s="300"/>
      <c r="AJ973" s="300"/>
      <c r="AK973" s="300"/>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910">
        <v>14</v>
      </c>
      <c r="B974" s="910">
        <v>1</v>
      </c>
      <c r="C974" s="294"/>
      <c r="D974" s="294"/>
      <c r="E974" s="294"/>
      <c r="F974" s="294"/>
      <c r="G974" s="294"/>
      <c r="H974" s="294"/>
      <c r="I974" s="294"/>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299"/>
      <c r="AI974" s="300"/>
      <c r="AJ974" s="300"/>
      <c r="AK974" s="300"/>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910">
        <v>15</v>
      </c>
      <c r="B975" s="910">
        <v>1</v>
      </c>
      <c r="C975" s="294"/>
      <c r="D975" s="294"/>
      <c r="E975" s="294"/>
      <c r="F975" s="294"/>
      <c r="G975" s="294"/>
      <c r="H975" s="294"/>
      <c r="I975" s="294"/>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299"/>
      <c r="AI975" s="300"/>
      <c r="AJ975" s="300"/>
      <c r="AK975" s="300"/>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910">
        <v>16</v>
      </c>
      <c r="B976" s="910">
        <v>1</v>
      </c>
      <c r="C976" s="294"/>
      <c r="D976" s="294"/>
      <c r="E976" s="294"/>
      <c r="F976" s="294"/>
      <c r="G976" s="294"/>
      <c r="H976" s="294"/>
      <c r="I976" s="294"/>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299"/>
      <c r="AI976" s="300"/>
      <c r="AJ976" s="300"/>
      <c r="AK976" s="300"/>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910">
        <v>17</v>
      </c>
      <c r="B977" s="910">
        <v>1</v>
      </c>
      <c r="C977" s="294"/>
      <c r="D977" s="294"/>
      <c r="E977" s="294"/>
      <c r="F977" s="294"/>
      <c r="G977" s="294"/>
      <c r="H977" s="294"/>
      <c r="I977" s="294"/>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299"/>
      <c r="AI977" s="300"/>
      <c r="AJ977" s="300"/>
      <c r="AK977" s="300"/>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910">
        <v>18</v>
      </c>
      <c r="B978" s="910">
        <v>1</v>
      </c>
      <c r="C978" s="294"/>
      <c r="D978" s="294"/>
      <c r="E978" s="294"/>
      <c r="F978" s="294"/>
      <c r="G978" s="294"/>
      <c r="H978" s="294"/>
      <c r="I978" s="294"/>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299"/>
      <c r="AI978" s="300"/>
      <c r="AJ978" s="300"/>
      <c r="AK978" s="300"/>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910">
        <v>19</v>
      </c>
      <c r="B979" s="910">
        <v>1</v>
      </c>
      <c r="C979" s="294"/>
      <c r="D979" s="294"/>
      <c r="E979" s="294"/>
      <c r="F979" s="294"/>
      <c r="G979" s="294"/>
      <c r="H979" s="294"/>
      <c r="I979" s="294"/>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299"/>
      <c r="AI979" s="300"/>
      <c r="AJ979" s="300"/>
      <c r="AK979" s="300"/>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910">
        <v>20</v>
      </c>
      <c r="B980" s="910">
        <v>1</v>
      </c>
      <c r="C980" s="294"/>
      <c r="D980" s="294"/>
      <c r="E980" s="294"/>
      <c r="F980" s="294"/>
      <c r="G980" s="294"/>
      <c r="H980" s="294"/>
      <c r="I980" s="294"/>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299"/>
      <c r="AI980" s="300"/>
      <c r="AJ980" s="300"/>
      <c r="AK980" s="300"/>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910">
        <v>21</v>
      </c>
      <c r="B981" s="910">
        <v>1</v>
      </c>
      <c r="C981" s="294"/>
      <c r="D981" s="294"/>
      <c r="E981" s="294"/>
      <c r="F981" s="294"/>
      <c r="G981" s="294"/>
      <c r="H981" s="294"/>
      <c r="I981" s="294"/>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299"/>
      <c r="AI981" s="300"/>
      <c r="AJ981" s="300"/>
      <c r="AK981" s="300"/>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910">
        <v>22</v>
      </c>
      <c r="B982" s="910">
        <v>1</v>
      </c>
      <c r="C982" s="294"/>
      <c r="D982" s="294"/>
      <c r="E982" s="294"/>
      <c r="F982" s="294"/>
      <c r="G982" s="294"/>
      <c r="H982" s="294"/>
      <c r="I982" s="294"/>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299"/>
      <c r="AI982" s="300"/>
      <c r="AJ982" s="300"/>
      <c r="AK982" s="300"/>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910">
        <v>23</v>
      </c>
      <c r="B983" s="910">
        <v>1</v>
      </c>
      <c r="C983" s="294"/>
      <c r="D983" s="294"/>
      <c r="E983" s="294"/>
      <c r="F983" s="294"/>
      <c r="G983" s="294"/>
      <c r="H983" s="294"/>
      <c r="I983" s="294"/>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299"/>
      <c r="AI983" s="300"/>
      <c r="AJ983" s="300"/>
      <c r="AK983" s="300"/>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910">
        <v>24</v>
      </c>
      <c r="B984" s="910">
        <v>1</v>
      </c>
      <c r="C984" s="294"/>
      <c r="D984" s="294"/>
      <c r="E984" s="294"/>
      <c r="F984" s="294"/>
      <c r="G984" s="294"/>
      <c r="H984" s="294"/>
      <c r="I984" s="294"/>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299"/>
      <c r="AI984" s="300"/>
      <c r="AJ984" s="300"/>
      <c r="AK984" s="300"/>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910">
        <v>25</v>
      </c>
      <c r="B985" s="910">
        <v>1</v>
      </c>
      <c r="C985" s="294"/>
      <c r="D985" s="294"/>
      <c r="E985" s="294"/>
      <c r="F985" s="294"/>
      <c r="G985" s="294"/>
      <c r="H985" s="294"/>
      <c r="I985" s="294"/>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299"/>
      <c r="AI985" s="300"/>
      <c r="AJ985" s="300"/>
      <c r="AK985" s="300"/>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910">
        <v>26</v>
      </c>
      <c r="B986" s="910">
        <v>1</v>
      </c>
      <c r="C986" s="294"/>
      <c r="D986" s="294"/>
      <c r="E986" s="294"/>
      <c r="F986" s="294"/>
      <c r="G986" s="294"/>
      <c r="H986" s="294"/>
      <c r="I986" s="294"/>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299"/>
      <c r="AI986" s="300"/>
      <c r="AJ986" s="300"/>
      <c r="AK986" s="300"/>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910">
        <v>27</v>
      </c>
      <c r="B987" s="910">
        <v>1</v>
      </c>
      <c r="C987" s="294"/>
      <c r="D987" s="294"/>
      <c r="E987" s="294"/>
      <c r="F987" s="294"/>
      <c r="G987" s="294"/>
      <c r="H987" s="294"/>
      <c r="I987" s="294"/>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299"/>
      <c r="AI987" s="300"/>
      <c r="AJ987" s="300"/>
      <c r="AK987" s="300"/>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910">
        <v>28</v>
      </c>
      <c r="B988" s="910">
        <v>1</v>
      </c>
      <c r="C988" s="294"/>
      <c r="D988" s="294"/>
      <c r="E988" s="294"/>
      <c r="F988" s="294"/>
      <c r="G988" s="294"/>
      <c r="H988" s="294"/>
      <c r="I988" s="294"/>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299"/>
      <c r="AI988" s="300"/>
      <c r="AJ988" s="300"/>
      <c r="AK988" s="300"/>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910">
        <v>29</v>
      </c>
      <c r="B989" s="910">
        <v>1</v>
      </c>
      <c r="C989" s="294"/>
      <c r="D989" s="294"/>
      <c r="E989" s="294"/>
      <c r="F989" s="294"/>
      <c r="G989" s="294"/>
      <c r="H989" s="294"/>
      <c r="I989" s="294"/>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299"/>
      <c r="AI989" s="300"/>
      <c r="AJ989" s="300"/>
      <c r="AK989" s="300"/>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910">
        <v>30</v>
      </c>
      <c r="B990" s="910">
        <v>1</v>
      </c>
      <c r="C990" s="294"/>
      <c r="D990" s="294"/>
      <c r="E990" s="294"/>
      <c r="F990" s="294"/>
      <c r="G990" s="294"/>
      <c r="H990" s="294"/>
      <c r="I990" s="294"/>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299"/>
      <c r="AI990" s="300"/>
      <c r="AJ990" s="300"/>
      <c r="AK990" s="300"/>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10"/>
      <c r="B993" s="910"/>
      <c r="C993" s="286" t="s">
        <v>85</v>
      </c>
      <c r="D993" s="286"/>
      <c r="E993" s="286"/>
      <c r="F993" s="286"/>
      <c r="G993" s="286"/>
      <c r="H993" s="286"/>
      <c r="I993" s="286"/>
      <c r="J993" s="293" t="s">
        <v>65</v>
      </c>
      <c r="K993" s="293"/>
      <c r="L993" s="293"/>
      <c r="M993" s="293"/>
      <c r="N993" s="293"/>
      <c r="O993" s="293"/>
      <c r="P993" s="286" t="s">
        <v>86</v>
      </c>
      <c r="Q993" s="286"/>
      <c r="R993" s="286"/>
      <c r="S993" s="286"/>
      <c r="T993" s="286"/>
      <c r="U993" s="286"/>
      <c r="V993" s="286"/>
      <c r="W993" s="286"/>
      <c r="X993" s="286"/>
      <c r="Y993" s="286" t="s">
        <v>87</v>
      </c>
      <c r="Z993" s="286"/>
      <c r="AA993" s="286"/>
      <c r="AB993" s="286"/>
      <c r="AC993" s="284" t="s">
        <v>215</v>
      </c>
      <c r="AD993" s="284"/>
      <c r="AE993" s="284"/>
      <c r="AF993" s="284"/>
      <c r="AG993" s="284"/>
      <c r="AH993" s="286" t="s">
        <v>64</v>
      </c>
      <c r="AI993" s="286"/>
      <c r="AJ993" s="286"/>
      <c r="AK993" s="286"/>
      <c r="AL993" s="286" t="s">
        <v>17</v>
      </c>
      <c r="AM993" s="286"/>
      <c r="AN993" s="286"/>
      <c r="AO993" s="297"/>
      <c r="AP993" s="288" t="s">
        <v>304</v>
      </c>
      <c r="AQ993" s="288"/>
      <c r="AR993" s="288"/>
      <c r="AS993" s="288"/>
      <c r="AT993" s="288"/>
      <c r="AU993" s="288"/>
      <c r="AV993" s="288"/>
      <c r="AW993" s="288"/>
      <c r="AX993" s="288"/>
      <c r="AY993">
        <f t="shared" ref="AY993:AY994" si="29">$AY$991</f>
        <v>0</v>
      </c>
    </row>
    <row r="994" spans="1:51" ht="24.75" customHeight="1" x14ac:dyDescent="0.15">
      <c r="A994" s="910">
        <v>1</v>
      </c>
      <c r="B994" s="910">
        <v>1</v>
      </c>
      <c r="C994" s="294"/>
      <c r="D994" s="294"/>
      <c r="E994" s="294"/>
      <c r="F994" s="294"/>
      <c r="G994" s="294"/>
      <c r="H994" s="294"/>
      <c r="I994" s="294"/>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299"/>
      <c r="AI994" s="300"/>
      <c r="AJ994" s="300"/>
      <c r="AK994" s="300"/>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910">
        <v>2</v>
      </c>
      <c r="B995" s="910">
        <v>1</v>
      </c>
      <c r="C995" s="294"/>
      <c r="D995" s="294"/>
      <c r="E995" s="294"/>
      <c r="F995" s="294"/>
      <c r="G995" s="294"/>
      <c r="H995" s="294"/>
      <c r="I995" s="294"/>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299"/>
      <c r="AI995" s="300"/>
      <c r="AJ995" s="300"/>
      <c r="AK995" s="300"/>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910">
        <v>3</v>
      </c>
      <c r="B996" s="910">
        <v>1</v>
      </c>
      <c r="C996" s="294"/>
      <c r="D996" s="294"/>
      <c r="E996" s="294"/>
      <c r="F996" s="294"/>
      <c r="G996" s="294"/>
      <c r="H996" s="294"/>
      <c r="I996" s="294"/>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299"/>
      <c r="AI996" s="300"/>
      <c r="AJ996" s="300"/>
      <c r="AK996" s="300"/>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910">
        <v>4</v>
      </c>
      <c r="B997" s="910">
        <v>1</v>
      </c>
      <c r="C997" s="294"/>
      <c r="D997" s="294"/>
      <c r="E997" s="294"/>
      <c r="F997" s="294"/>
      <c r="G997" s="294"/>
      <c r="H997" s="294"/>
      <c r="I997" s="294"/>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299"/>
      <c r="AI997" s="300"/>
      <c r="AJ997" s="300"/>
      <c r="AK997" s="300"/>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910">
        <v>5</v>
      </c>
      <c r="B998" s="910">
        <v>1</v>
      </c>
      <c r="C998" s="294"/>
      <c r="D998" s="294"/>
      <c r="E998" s="294"/>
      <c r="F998" s="294"/>
      <c r="G998" s="294"/>
      <c r="H998" s="294"/>
      <c r="I998" s="294"/>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299"/>
      <c r="AI998" s="300"/>
      <c r="AJ998" s="300"/>
      <c r="AK998" s="300"/>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910">
        <v>6</v>
      </c>
      <c r="B999" s="910">
        <v>1</v>
      </c>
      <c r="C999" s="294"/>
      <c r="D999" s="294"/>
      <c r="E999" s="294"/>
      <c r="F999" s="294"/>
      <c r="G999" s="294"/>
      <c r="H999" s="294"/>
      <c r="I999" s="294"/>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299"/>
      <c r="AI999" s="300"/>
      <c r="AJ999" s="300"/>
      <c r="AK999" s="300"/>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910">
        <v>7</v>
      </c>
      <c r="B1000" s="910">
        <v>1</v>
      </c>
      <c r="C1000" s="294"/>
      <c r="D1000" s="294"/>
      <c r="E1000" s="294"/>
      <c r="F1000" s="294"/>
      <c r="G1000" s="294"/>
      <c r="H1000" s="294"/>
      <c r="I1000" s="294"/>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299"/>
      <c r="AI1000" s="300"/>
      <c r="AJ1000" s="300"/>
      <c r="AK1000" s="300"/>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910">
        <v>8</v>
      </c>
      <c r="B1001" s="910">
        <v>1</v>
      </c>
      <c r="C1001" s="298"/>
      <c r="D1001" s="294"/>
      <c r="E1001" s="294"/>
      <c r="F1001" s="294"/>
      <c r="G1001" s="294"/>
      <c r="H1001" s="294"/>
      <c r="I1001" s="294"/>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299"/>
      <c r="AI1001" s="300"/>
      <c r="AJ1001" s="300"/>
      <c r="AK1001" s="300"/>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910">
        <v>9</v>
      </c>
      <c r="B1002" s="910">
        <v>1</v>
      </c>
      <c r="C1002" s="294"/>
      <c r="D1002" s="294"/>
      <c r="E1002" s="294"/>
      <c r="F1002" s="294"/>
      <c r="G1002" s="294"/>
      <c r="H1002" s="294"/>
      <c r="I1002" s="294"/>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299"/>
      <c r="AI1002" s="300"/>
      <c r="AJ1002" s="300"/>
      <c r="AK1002" s="300"/>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910">
        <v>10</v>
      </c>
      <c r="B1003" s="910">
        <v>1</v>
      </c>
      <c r="C1003" s="294"/>
      <c r="D1003" s="294"/>
      <c r="E1003" s="294"/>
      <c r="F1003" s="294"/>
      <c r="G1003" s="294"/>
      <c r="H1003" s="294"/>
      <c r="I1003" s="294"/>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299"/>
      <c r="AI1003" s="300"/>
      <c r="AJ1003" s="300"/>
      <c r="AK1003" s="300"/>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910">
        <v>11</v>
      </c>
      <c r="B1004" s="910">
        <v>1</v>
      </c>
      <c r="C1004" s="294"/>
      <c r="D1004" s="294"/>
      <c r="E1004" s="294"/>
      <c r="F1004" s="294"/>
      <c r="G1004" s="294"/>
      <c r="H1004" s="294"/>
      <c r="I1004" s="294"/>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299"/>
      <c r="AI1004" s="300"/>
      <c r="AJ1004" s="300"/>
      <c r="AK1004" s="300"/>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910">
        <v>12</v>
      </c>
      <c r="B1005" s="910">
        <v>1</v>
      </c>
      <c r="C1005" s="294"/>
      <c r="D1005" s="294"/>
      <c r="E1005" s="294"/>
      <c r="F1005" s="294"/>
      <c r="G1005" s="294"/>
      <c r="H1005" s="294"/>
      <c r="I1005" s="294"/>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299"/>
      <c r="AI1005" s="300"/>
      <c r="AJ1005" s="300"/>
      <c r="AK1005" s="300"/>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910">
        <v>13</v>
      </c>
      <c r="B1006" s="910">
        <v>1</v>
      </c>
      <c r="C1006" s="294"/>
      <c r="D1006" s="294"/>
      <c r="E1006" s="294"/>
      <c r="F1006" s="294"/>
      <c r="G1006" s="294"/>
      <c r="H1006" s="294"/>
      <c r="I1006" s="294"/>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299"/>
      <c r="AI1006" s="300"/>
      <c r="AJ1006" s="300"/>
      <c r="AK1006" s="300"/>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910">
        <v>14</v>
      </c>
      <c r="B1007" s="910">
        <v>1</v>
      </c>
      <c r="C1007" s="294"/>
      <c r="D1007" s="294"/>
      <c r="E1007" s="294"/>
      <c r="F1007" s="294"/>
      <c r="G1007" s="294"/>
      <c r="H1007" s="294"/>
      <c r="I1007" s="294"/>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299"/>
      <c r="AI1007" s="300"/>
      <c r="AJ1007" s="300"/>
      <c r="AK1007" s="300"/>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910">
        <v>15</v>
      </c>
      <c r="B1008" s="910">
        <v>1</v>
      </c>
      <c r="C1008" s="294"/>
      <c r="D1008" s="294"/>
      <c r="E1008" s="294"/>
      <c r="F1008" s="294"/>
      <c r="G1008" s="294"/>
      <c r="H1008" s="294"/>
      <c r="I1008" s="294"/>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299"/>
      <c r="AI1008" s="300"/>
      <c r="AJ1008" s="300"/>
      <c r="AK1008" s="300"/>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910">
        <v>16</v>
      </c>
      <c r="B1009" s="910">
        <v>1</v>
      </c>
      <c r="C1009" s="294"/>
      <c r="D1009" s="294"/>
      <c r="E1009" s="294"/>
      <c r="F1009" s="294"/>
      <c r="G1009" s="294"/>
      <c r="H1009" s="294"/>
      <c r="I1009" s="294"/>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299"/>
      <c r="AI1009" s="300"/>
      <c r="AJ1009" s="300"/>
      <c r="AK1009" s="300"/>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910">
        <v>17</v>
      </c>
      <c r="B1010" s="910">
        <v>1</v>
      </c>
      <c r="C1010" s="294"/>
      <c r="D1010" s="294"/>
      <c r="E1010" s="294"/>
      <c r="F1010" s="294"/>
      <c r="G1010" s="294"/>
      <c r="H1010" s="294"/>
      <c r="I1010" s="294"/>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299"/>
      <c r="AI1010" s="300"/>
      <c r="AJ1010" s="300"/>
      <c r="AK1010" s="300"/>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910">
        <v>18</v>
      </c>
      <c r="B1011" s="910">
        <v>1</v>
      </c>
      <c r="C1011" s="294"/>
      <c r="D1011" s="294"/>
      <c r="E1011" s="294"/>
      <c r="F1011" s="294"/>
      <c r="G1011" s="294"/>
      <c r="H1011" s="294"/>
      <c r="I1011" s="294"/>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299"/>
      <c r="AI1011" s="300"/>
      <c r="AJ1011" s="300"/>
      <c r="AK1011" s="300"/>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910">
        <v>19</v>
      </c>
      <c r="B1012" s="910">
        <v>1</v>
      </c>
      <c r="C1012" s="294"/>
      <c r="D1012" s="294"/>
      <c r="E1012" s="294"/>
      <c r="F1012" s="294"/>
      <c r="G1012" s="294"/>
      <c r="H1012" s="294"/>
      <c r="I1012" s="294"/>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299"/>
      <c r="AI1012" s="300"/>
      <c r="AJ1012" s="300"/>
      <c r="AK1012" s="300"/>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910">
        <v>20</v>
      </c>
      <c r="B1013" s="910">
        <v>1</v>
      </c>
      <c r="C1013" s="294"/>
      <c r="D1013" s="294"/>
      <c r="E1013" s="294"/>
      <c r="F1013" s="294"/>
      <c r="G1013" s="294"/>
      <c r="H1013" s="294"/>
      <c r="I1013" s="294"/>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299"/>
      <c r="AI1013" s="300"/>
      <c r="AJ1013" s="300"/>
      <c r="AK1013" s="300"/>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910">
        <v>21</v>
      </c>
      <c r="B1014" s="910">
        <v>1</v>
      </c>
      <c r="C1014" s="294"/>
      <c r="D1014" s="294"/>
      <c r="E1014" s="294"/>
      <c r="F1014" s="294"/>
      <c r="G1014" s="294"/>
      <c r="H1014" s="294"/>
      <c r="I1014" s="294"/>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299"/>
      <c r="AI1014" s="300"/>
      <c r="AJ1014" s="300"/>
      <c r="AK1014" s="300"/>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910">
        <v>22</v>
      </c>
      <c r="B1015" s="910">
        <v>1</v>
      </c>
      <c r="C1015" s="294"/>
      <c r="D1015" s="294"/>
      <c r="E1015" s="294"/>
      <c r="F1015" s="294"/>
      <c r="G1015" s="294"/>
      <c r="H1015" s="294"/>
      <c r="I1015" s="294"/>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299"/>
      <c r="AI1015" s="300"/>
      <c r="AJ1015" s="300"/>
      <c r="AK1015" s="300"/>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910">
        <v>23</v>
      </c>
      <c r="B1016" s="910">
        <v>1</v>
      </c>
      <c r="C1016" s="294"/>
      <c r="D1016" s="294"/>
      <c r="E1016" s="294"/>
      <c r="F1016" s="294"/>
      <c r="G1016" s="294"/>
      <c r="H1016" s="294"/>
      <c r="I1016" s="294"/>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299"/>
      <c r="AI1016" s="300"/>
      <c r="AJ1016" s="300"/>
      <c r="AK1016" s="300"/>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910">
        <v>24</v>
      </c>
      <c r="B1017" s="910">
        <v>1</v>
      </c>
      <c r="C1017" s="294"/>
      <c r="D1017" s="294"/>
      <c r="E1017" s="294"/>
      <c r="F1017" s="294"/>
      <c r="G1017" s="294"/>
      <c r="H1017" s="294"/>
      <c r="I1017" s="294"/>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299"/>
      <c r="AI1017" s="300"/>
      <c r="AJ1017" s="300"/>
      <c r="AK1017" s="300"/>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910">
        <v>25</v>
      </c>
      <c r="B1018" s="910">
        <v>1</v>
      </c>
      <c r="C1018" s="294"/>
      <c r="D1018" s="294"/>
      <c r="E1018" s="294"/>
      <c r="F1018" s="294"/>
      <c r="G1018" s="294"/>
      <c r="H1018" s="294"/>
      <c r="I1018" s="294"/>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299"/>
      <c r="AI1018" s="300"/>
      <c r="AJ1018" s="300"/>
      <c r="AK1018" s="300"/>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910">
        <v>26</v>
      </c>
      <c r="B1019" s="910">
        <v>1</v>
      </c>
      <c r="C1019" s="294"/>
      <c r="D1019" s="294"/>
      <c r="E1019" s="294"/>
      <c r="F1019" s="294"/>
      <c r="G1019" s="294"/>
      <c r="H1019" s="294"/>
      <c r="I1019" s="294"/>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299"/>
      <c r="AI1019" s="300"/>
      <c r="AJ1019" s="300"/>
      <c r="AK1019" s="300"/>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910">
        <v>27</v>
      </c>
      <c r="B1020" s="910">
        <v>1</v>
      </c>
      <c r="C1020" s="294"/>
      <c r="D1020" s="294"/>
      <c r="E1020" s="294"/>
      <c r="F1020" s="294"/>
      <c r="G1020" s="294"/>
      <c r="H1020" s="294"/>
      <c r="I1020" s="294"/>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299"/>
      <c r="AI1020" s="300"/>
      <c r="AJ1020" s="300"/>
      <c r="AK1020" s="300"/>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910">
        <v>28</v>
      </c>
      <c r="B1021" s="910">
        <v>1</v>
      </c>
      <c r="C1021" s="294"/>
      <c r="D1021" s="294"/>
      <c r="E1021" s="294"/>
      <c r="F1021" s="294"/>
      <c r="G1021" s="294"/>
      <c r="H1021" s="294"/>
      <c r="I1021" s="294"/>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299"/>
      <c r="AI1021" s="300"/>
      <c r="AJ1021" s="300"/>
      <c r="AK1021" s="300"/>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910">
        <v>29</v>
      </c>
      <c r="B1022" s="910">
        <v>1</v>
      </c>
      <c r="C1022" s="294"/>
      <c r="D1022" s="294"/>
      <c r="E1022" s="294"/>
      <c r="F1022" s="294"/>
      <c r="G1022" s="294"/>
      <c r="H1022" s="294"/>
      <c r="I1022" s="294"/>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299"/>
      <c r="AI1022" s="300"/>
      <c r="AJ1022" s="300"/>
      <c r="AK1022" s="300"/>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910">
        <v>30</v>
      </c>
      <c r="B1023" s="910">
        <v>1</v>
      </c>
      <c r="C1023" s="294"/>
      <c r="D1023" s="294"/>
      <c r="E1023" s="294"/>
      <c r="F1023" s="294"/>
      <c r="G1023" s="294"/>
      <c r="H1023" s="294"/>
      <c r="I1023" s="294"/>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299"/>
      <c r="AI1023" s="300"/>
      <c r="AJ1023" s="300"/>
      <c r="AK1023" s="300"/>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10"/>
      <c r="B1026" s="910"/>
      <c r="C1026" s="286" t="s">
        <v>85</v>
      </c>
      <c r="D1026" s="286"/>
      <c r="E1026" s="286"/>
      <c r="F1026" s="286"/>
      <c r="G1026" s="286"/>
      <c r="H1026" s="286"/>
      <c r="I1026" s="286"/>
      <c r="J1026" s="293" t="s">
        <v>65</v>
      </c>
      <c r="K1026" s="293"/>
      <c r="L1026" s="293"/>
      <c r="M1026" s="293"/>
      <c r="N1026" s="293"/>
      <c r="O1026" s="293"/>
      <c r="P1026" s="286" t="s">
        <v>86</v>
      </c>
      <c r="Q1026" s="286"/>
      <c r="R1026" s="286"/>
      <c r="S1026" s="286"/>
      <c r="T1026" s="286"/>
      <c r="U1026" s="286"/>
      <c r="V1026" s="286"/>
      <c r="W1026" s="286"/>
      <c r="X1026" s="286"/>
      <c r="Y1026" s="286" t="s">
        <v>87</v>
      </c>
      <c r="Z1026" s="286"/>
      <c r="AA1026" s="286"/>
      <c r="AB1026" s="286"/>
      <c r="AC1026" s="284" t="s">
        <v>215</v>
      </c>
      <c r="AD1026" s="284"/>
      <c r="AE1026" s="284"/>
      <c r="AF1026" s="284"/>
      <c r="AG1026" s="284"/>
      <c r="AH1026" s="286" t="s">
        <v>64</v>
      </c>
      <c r="AI1026" s="286"/>
      <c r="AJ1026" s="286"/>
      <c r="AK1026" s="286"/>
      <c r="AL1026" s="286" t="s">
        <v>17</v>
      </c>
      <c r="AM1026" s="286"/>
      <c r="AN1026" s="286"/>
      <c r="AO1026" s="297"/>
      <c r="AP1026" s="288" t="s">
        <v>304</v>
      </c>
      <c r="AQ1026" s="288"/>
      <c r="AR1026" s="288"/>
      <c r="AS1026" s="288"/>
      <c r="AT1026" s="288"/>
      <c r="AU1026" s="288"/>
      <c r="AV1026" s="288"/>
      <c r="AW1026" s="288"/>
      <c r="AX1026" s="288"/>
      <c r="AY1026">
        <f t="shared" ref="AY1026:AY1027" si="30">$AY$1024</f>
        <v>0</v>
      </c>
    </row>
    <row r="1027" spans="1:51" ht="24.75" customHeight="1" x14ac:dyDescent="0.15">
      <c r="A1027" s="910">
        <v>1</v>
      </c>
      <c r="B1027" s="910">
        <v>1</v>
      </c>
      <c r="C1027" s="294"/>
      <c r="D1027" s="294"/>
      <c r="E1027" s="294"/>
      <c r="F1027" s="294"/>
      <c r="G1027" s="294"/>
      <c r="H1027" s="294"/>
      <c r="I1027" s="294"/>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299"/>
      <c r="AI1027" s="300"/>
      <c r="AJ1027" s="300"/>
      <c r="AK1027" s="300"/>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910">
        <v>2</v>
      </c>
      <c r="B1028" s="910">
        <v>1</v>
      </c>
      <c r="C1028" s="294"/>
      <c r="D1028" s="294"/>
      <c r="E1028" s="294"/>
      <c r="F1028" s="294"/>
      <c r="G1028" s="294"/>
      <c r="H1028" s="294"/>
      <c r="I1028" s="294"/>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299"/>
      <c r="AI1028" s="300"/>
      <c r="AJ1028" s="300"/>
      <c r="AK1028" s="300"/>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910">
        <v>3</v>
      </c>
      <c r="B1029" s="910">
        <v>1</v>
      </c>
      <c r="C1029" s="294"/>
      <c r="D1029" s="294"/>
      <c r="E1029" s="294"/>
      <c r="F1029" s="294"/>
      <c r="G1029" s="294"/>
      <c r="H1029" s="294"/>
      <c r="I1029" s="294"/>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299"/>
      <c r="AI1029" s="300"/>
      <c r="AJ1029" s="300"/>
      <c r="AK1029" s="300"/>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910">
        <v>4</v>
      </c>
      <c r="B1030" s="910">
        <v>1</v>
      </c>
      <c r="C1030" s="294"/>
      <c r="D1030" s="294"/>
      <c r="E1030" s="294"/>
      <c r="F1030" s="294"/>
      <c r="G1030" s="294"/>
      <c r="H1030" s="294"/>
      <c r="I1030" s="294"/>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299"/>
      <c r="AI1030" s="300"/>
      <c r="AJ1030" s="300"/>
      <c r="AK1030" s="300"/>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910">
        <v>5</v>
      </c>
      <c r="B1031" s="910">
        <v>1</v>
      </c>
      <c r="C1031" s="294"/>
      <c r="D1031" s="294"/>
      <c r="E1031" s="294"/>
      <c r="F1031" s="294"/>
      <c r="G1031" s="294"/>
      <c r="H1031" s="294"/>
      <c r="I1031" s="294"/>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299"/>
      <c r="AI1031" s="300"/>
      <c r="AJ1031" s="300"/>
      <c r="AK1031" s="300"/>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910">
        <v>6</v>
      </c>
      <c r="B1032" s="910">
        <v>1</v>
      </c>
      <c r="C1032" s="294"/>
      <c r="D1032" s="294"/>
      <c r="E1032" s="294"/>
      <c r="F1032" s="294"/>
      <c r="G1032" s="294"/>
      <c r="H1032" s="294"/>
      <c r="I1032" s="294"/>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299"/>
      <c r="AI1032" s="300"/>
      <c r="AJ1032" s="300"/>
      <c r="AK1032" s="300"/>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910">
        <v>7</v>
      </c>
      <c r="B1033" s="910">
        <v>1</v>
      </c>
      <c r="C1033" s="294"/>
      <c r="D1033" s="294"/>
      <c r="E1033" s="294"/>
      <c r="F1033" s="294"/>
      <c r="G1033" s="294"/>
      <c r="H1033" s="294"/>
      <c r="I1033" s="294"/>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299"/>
      <c r="AI1033" s="300"/>
      <c r="AJ1033" s="300"/>
      <c r="AK1033" s="300"/>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910">
        <v>8</v>
      </c>
      <c r="B1034" s="910">
        <v>1</v>
      </c>
      <c r="C1034" s="294"/>
      <c r="D1034" s="294"/>
      <c r="E1034" s="294"/>
      <c r="F1034" s="294"/>
      <c r="G1034" s="294"/>
      <c r="H1034" s="294"/>
      <c r="I1034" s="294"/>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299"/>
      <c r="AI1034" s="300"/>
      <c r="AJ1034" s="300"/>
      <c r="AK1034" s="300"/>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910">
        <v>9</v>
      </c>
      <c r="B1035" s="910">
        <v>1</v>
      </c>
      <c r="C1035" s="294"/>
      <c r="D1035" s="294"/>
      <c r="E1035" s="294"/>
      <c r="F1035" s="294"/>
      <c r="G1035" s="294"/>
      <c r="H1035" s="294"/>
      <c r="I1035" s="294"/>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299"/>
      <c r="AI1035" s="300"/>
      <c r="AJ1035" s="300"/>
      <c r="AK1035" s="300"/>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910">
        <v>10</v>
      </c>
      <c r="B1036" s="910">
        <v>1</v>
      </c>
      <c r="C1036" s="294"/>
      <c r="D1036" s="294"/>
      <c r="E1036" s="294"/>
      <c r="F1036" s="294"/>
      <c r="G1036" s="294"/>
      <c r="H1036" s="294"/>
      <c r="I1036" s="294"/>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299"/>
      <c r="AI1036" s="300"/>
      <c r="AJ1036" s="300"/>
      <c r="AK1036" s="300"/>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910">
        <v>11</v>
      </c>
      <c r="B1037" s="910">
        <v>1</v>
      </c>
      <c r="C1037" s="294"/>
      <c r="D1037" s="294"/>
      <c r="E1037" s="294"/>
      <c r="F1037" s="294"/>
      <c r="G1037" s="294"/>
      <c r="H1037" s="294"/>
      <c r="I1037" s="294"/>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299"/>
      <c r="AI1037" s="300"/>
      <c r="AJ1037" s="300"/>
      <c r="AK1037" s="300"/>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910">
        <v>12</v>
      </c>
      <c r="B1038" s="910">
        <v>1</v>
      </c>
      <c r="C1038" s="294"/>
      <c r="D1038" s="294"/>
      <c r="E1038" s="294"/>
      <c r="F1038" s="294"/>
      <c r="G1038" s="294"/>
      <c r="H1038" s="294"/>
      <c r="I1038" s="294"/>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299"/>
      <c r="AI1038" s="300"/>
      <c r="AJ1038" s="300"/>
      <c r="AK1038" s="300"/>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910">
        <v>13</v>
      </c>
      <c r="B1039" s="910">
        <v>1</v>
      </c>
      <c r="C1039" s="294"/>
      <c r="D1039" s="294"/>
      <c r="E1039" s="294"/>
      <c r="F1039" s="294"/>
      <c r="G1039" s="294"/>
      <c r="H1039" s="294"/>
      <c r="I1039" s="294"/>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299"/>
      <c r="AI1039" s="300"/>
      <c r="AJ1039" s="300"/>
      <c r="AK1039" s="300"/>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910">
        <v>14</v>
      </c>
      <c r="B1040" s="910">
        <v>1</v>
      </c>
      <c r="C1040" s="294"/>
      <c r="D1040" s="294"/>
      <c r="E1040" s="294"/>
      <c r="F1040" s="294"/>
      <c r="G1040" s="294"/>
      <c r="H1040" s="294"/>
      <c r="I1040" s="294"/>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299"/>
      <c r="AI1040" s="300"/>
      <c r="AJ1040" s="300"/>
      <c r="AK1040" s="300"/>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910">
        <v>15</v>
      </c>
      <c r="B1041" s="910">
        <v>1</v>
      </c>
      <c r="C1041" s="294"/>
      <c r="D1041" s="294"/>
      <c r="E1041" s="294"/>
      <c r="F1041" s="294"/>
      <c r="G1041" s="294"/>
      <c r="H1041" s="294"/>
      <c r="I1041" s="294"/>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299"/>
      <c r="AI1041" s="300"/>
      <c r="AJ1041" s="300"/>
      <c r="AK1041" s="300"/>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910">
        <v>16</v>
      </c>
      <c r="B1042" s="910">
        <v>1</v>
      </c>
      <c r="C1042" s="294"/>
      <c r="D1042" s="294"/>
      <c r="E1042" s="294"/>
      <c r="F1042" s="294"/>
      <c r="G1042" s="294"/>
      <c r="H1042" s="294"/>
      <c r="I1042" s="294"/>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299"/>
      <c r="AI1042" s="300"/>
      <c r="AJ1042" s="300"/>
      <c r="AK1042" s="300"/>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910">
        <v>17</v>
      </c>
      <c r="B1043" s="910">
        <v>1</v>
      </c>
      <c r="C1043" s="294"/>
      <c r="D1043" s="294"/>
      <c r="E1043" s="294"/>
      <c r="F1043" s="294"/>
      <c r="G1043" s="294"/>
      <c r="H1043" s="294"/>
      <c r="I1043" s="294"/>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299"/>
      <c r="AI1043" s="300"/>
      <c r="AJ1043" s="300"/>
      <c r="AK1043" s="300"/>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910">
        <v>18</v>
      </c>
      <c r="B1044" s="910">
        <v>1</v>
      </c>
      <c r="C1044" s="294"/>
      <c r="D1044" s="294"/>
      <c r="E1044" s="294"/>
      <c r="F1044" s="294"/>
      <c r="G1044" s="294"/>
      <c r="H1044" s="294"/>
      <c r="I1044" s="294"/>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299"/>
      <c r="AI1044" s="300"/>
      <c r="AJ1044" s="300"/>
      <c r="AK1044" s="300"/>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910">
        <v>19</v>
      </c>
      <c r="B1045" s="910">
        <v>1</v>
      </c>
      <c r="C1045" s="294"/>
      <c r="D1045" s="294"/>
      <c r="E1045" s="294"/>
      <c r="F1045" s="294"/>
      <c r="G1045" s="294"/>
      <c r="H1045" s="294"/>
      <c r="I1045" s="294"/>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299"/>
      <c r="AI1045" s="300"/>
      <c r="AJ1045" s="300"/>
      <c r="AK1045" s="300"/>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910">
        <v>20</v>
      </c>
      <c r="B1046" s="910">
        <v>1</v>
      </c>
      <c r="C1046" s="294"/>
      <c r="D1046" s="294"/>
      <c r="E1046" s="294"/>
      <c r="F1046" s="294"/>
      <c r="G1046" s="294"/>
      <c r="H1046" s="294"/>
      <c r="I1046" s="294"/>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299"/>
      <c r="AI1046" s="300"/>
      <c r="AJ1046" s="300"/>
      <c r="AK1046" s="300"/>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910">
        <v>21</v>
      </c>
      <c r="B1047" s="910">
        <v>1</v>
      </c>
      <c r="C1047" s="294"/>
      <c r="D1047" s="294"/>
      <c r="E1047" s="294"/>
      <c r="F1047" s="294"/>
      <c r="G1047" s="294"/>
      <c r="H1047" s="294"/>
      <c r="I1047" s="294"/>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299"/>
      <c r="AI1047" s="300"/>
      <c r="AJ1047" s="300"/>
      <c r="AK1047" s="300"/>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910">
        <v>22</v>
      </c>
      <c r="B1048" s="910">
        <v>1</v>
      </c>
      <c r="C1048" s="294"/>
      <c r="D1048" s="294"/>
      <c r="E1048" s="294"/>
      <c r="F1048" s="294"/>
      <c r="G1048" s="294"/>
      <c r="H1048" s="294"/>
      <c r="I1048" s="294"/>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299"/>
      <c r="AI1048" s="300"/>
      <c r="AJ1048" s="300"/>
      <c r="AK1048" s="300"/>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910">
        <v>23</v>
      </c>
      <c r="B1049" s="910">
        <v>1</v>
      </c>
      <c r="C1049" s="294"/>
      <c r="D1049" s="294"/>
      <c r="E1049" s="294"/>
      <c r="F1049" s="294"/>
      <c r="G1049" s="294"/>
      <c r="H1049" s="294"/>
      <c r="I1049" s="294"/>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299"/>
      <c r="AI1049" s="300"/>
      <c r="AJ1049" s="300"/>
      <c r="AK1049" s="300"/>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910">
        <v>24</v>
      </c>
      <c r="B1050" s="910">
        <v>1</v>
      </c>
      <c r="C1050" s="294"/>
      <c r="D1050" s="294"/>
      <c r="E1050" s="294"/>
      <c r="F1050" s="294"/>
      <c r="G1050" s="294"/>
      <c r="H1050" s="294"/>
      <c r="I1050" s="294"/>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299"/>
      <c r="AI1050" s="300"/>
      <c r="AJ1050" s="300"/>
      <c r="AK1050" s="300"/>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910">
        <v>25</v>
      </c>
      <c r="B1051" s="910">
        <v>1</v>
      </c>
      <c r="C1051" s="298"/>
      <c r="D1051" s="294"/>
      <c r="E1051" s="294"/>
      <c r="F1051" s="294"/>
      <c r="G1051" s="294"/>
      <c r="H1051" s="294"/>
      <c r="I1051" s="294"/>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299"/>
      <c r="AI1051" s="300"/>
      <c r="AJ1051" s="300"/>
      <c r="AK1051" s="300"/>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910">
        <v>26</v>
      </c>
      <c r="B1052" s="910">
        <v>1</v>
      </c>
      <c r="C1052" s="294"/>
      <c r="D1052" s="294"/>
      <c r="E1052" s="294"/>
      <c r="F1052" s="294"/>
      <c r="G1052" s="294"/>
      <c r="H1052" s="294"/>
      <c r="I1052" s="294"/>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299"/>
      <c r="AI1052" s="300"/>
      <c r="AJ1052" s="300"/>
      <c r="AK1052" s="300"/>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910">
        <v>27</v>
      </c>
      <c r="B1053" s="910">
        <v>1</v>
      </c>
      <c r="C1053" s="294"/>
      <c r="D1053" s="294"/>
      <c r="E1053" s="294"/>
      <c r="F1053" s="294"/>
      <c r="G1053" s="294"/>
      <c r="H1053" s="294"/>
      <c r="I1053" s="294"/>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299"/>
      <c r="AI1053" s="300"/>
      <c r="AJ1053" s="300"/>
      <c r="AK1053" s="300"/>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910">
        <v>28</v>
      </c>
      <c r="B1054" s="910">
        <v>1</v>
      </c>
      <c r="C1054" s="294"/>
      <c r="D1054" s="294"/>
      <c r="E1054" s="294"/>
      <c r="F1054" s="294"/>
      <c r="G1054" s="294"/>
      <c r="H1054" s="294"/>
      <c r="I1054" s="294"/>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299"/>
      <c r="AI1054" s="300"/>
      <c r="AJ1054" s="300"/>
      <c r="AK1054" s="300"/>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910">
        <v>29</v>
      </c>
      <c r="B1055" s="910">
        <v>1</v>
      </c>
      <c r="C1055" s="294"/>
      <c r="D1055" s="294"/>
      <c r="E1055" s="294"/>
      <c r="F1055" s="294"/>
      <c r="G1055" s="294"/>
      <c r="H1055" s="294"/>
      <c r="I1055" s="294"/>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299"/>
      <c r="AI1055" s="300"/>
      <c r="AJ1055" s="300"/>
      <c r="AK1055" s="300"/>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910">
        <v>30</v>
      </c>
      <c r="B1056" s="910">
        <v>1</v>
      </c>
      <c r="C1056" s="294"/>
      <c r="D1056" s="294"/>
      <c r="E1056" s="294"/>
      <c r="F1056" s="294"/>
      <c r="G1056" s="294"/>
      <c r="H1056" s="294"/>
      <c r="I1056" s="294"/>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299"/>
      <c r="AI1056" s="300"/>
      <c r="AJ1056" s="300"/>
      <c r="AK1056" s="300"/>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10"/>
      <c r="B1059" s="910"/>
      <c r="C1059" s="286" t="s">
        <v>85</v>
      </c>
      <c r="D1059" s="286"/>
      <c r="E1059" s="286"/>
      <c r="F1059" s="286"/>
      <c r="G1059" s="286"/>
      <c r="H1059" s="286"/>
      <c r="I1059" s="286"/>
      <c r="J1059" s="293" t="s">
        <v>65</v>
      </c>
      <c r="K1059" s="293"/>
      <c r="L1059" s="293"/>
      <c r="M1059" s="293"/>
      <c r="N1059" s="293"/>
      <c r="O1059" s="293"/>
      <c r="P1059" s="286" t="s">
        <v>86</v>
      </c>
      <c r="Q1059" s="286"/>
      <c r="R1059" s="286"/>
      <c r="S1059" s="286"/>
      <c r="T1059" s="286"/>
      <c r="U1059" s="286"/>
      <c r="V1059" s="286"/>
      <c r="W1059" s="286"/>
      <c r="X1059" s="286"/>
      <c r="Y1059" s="286" t="s">
        <v>87</v>
      </c>
      <c r="Z1059" s="286"/>
      <c r="AA1059" s="286"/>
      <c r="AB1059" s="286"/>
      <c r="AC1059" s="284" t="s">
        <v>215</v>
      </c>
      <c r="AD1059" s="284"/>
      <c r="AE1059" s="284"/>
      <c r="AF1059" s="284"/>
      <c r="AG1059" s="284"/>
      <c r="AH1059" s="286" t="s">
        <v>64</v>
      </c>
      <c r="AI1059" s="286"/>
      <c r="AJ1059" s="286"/>
      <c r="AK1059" s="286"/>
      <c r="AL1059" s="286" t="s">
        <v>17</v>
      </c>
      <c r="AM1059" s="286"/>
      <c r="AN1059" s="286"/>
      <c r="AO1059" s="297"/>
      <c r="AP1059" s="288" t="s">
        <v>304</v>
      </c>
      <c r="AQ1059" s="288"/>
      <c r="AR1059" s="288"/>
      <c r="AS1059" s="288"/>
      <c r="AT1059" s="288"/>
      <c r="AU1059" s="288"/>
      <c r="AV1059" s="288"/>
      <c r="AW1059" s="288"/>
      <c r="AX1059" s="288"/>
      <c r="AY1059">
        <f t="shared" ref="AY1059:AY1060" si="31">$AY$1057</f>
        <v>0</v>
      </c>
    </row>
    <row r="1060" spans="1:51" ht="24.75" customHeight="1" x14ac:dyDescent="0.15">
      <c r="A1060" s="910">
        <v>1</v>
      </c>
      <c r="B1060" s="910">
        <v>1</v>
      </c>
      <c r="C1060" s="294"/>
      <c r="D1060" s="294"/>
      <c r="E1060" s="294"/>
      <c r="F1060" s="294"/>
      <c r="G1060" s="294"/>
      <c r="H1060" s="294"/>
      <c r="I1060" s="294"/>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299"/>
      <c r="AI1060" s="300"/>
      <c r="AJ1060" s="300"/>
      <c r="AK1060" s="300"/>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910">
        <v>2</v>
      </c>
      <c r="B1061" s="910">
        <v>1</v>
      </c>
      <c r="C1061" s="294"/>
      <c r="D1061" s="294"/>
      <c r="E1061" s="294"/>
      <c r="F1061" s="294"/>
      <c r="G1061" s="294"/>
      <c r="H1061" s="294"/>
      <c r="I1061" s="294"/>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299"/>
      <c r="AI1061" s="300"/>
      <c r="AJ1061" s="300"/>
      <c r="AK1061" s="300"/>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910">
        <v>3</v>
      </c>
      <c r="B1062" s="910">
        <v>1</v>
      </c>
      <c r="C1062" s="294"/>
      <c r="D1062" s="294"/>
      <c r="E1062" s="294"/>
      <c r="F1062" s="294"/>
      <c r="G1062" s="294"/>
      <c r="H1062" s="294"/>
      <c r="I1062" s="294"/>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299"/>
      <c r="AI1062" s="300"/>
      <c r="AJ1062" s="300"/>
      <c r="AK1062" s="300"/>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910">
        <v>4</v>
      </c>
      <c r="B1063" s="910">
        <v>1</v>
      </c>
      <c r="C1063" s="294"/>
      <c r="D1063" s="294"/>
      <c r="E1063" s="294"/>
      <c r="F1063" s="294"/>
      <c r="G1063" s="294"/>
      <c r="H1063" s="294"/>
      <c r="I1063" s="294"/>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299"/>
      <c r="AI1063" s="300"/>
      <c r="AJ1063" s="300"/>
      <c r="AK1063" s="300"/>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910">
        <v>5</v>
      </c>
      <c r="B1064" s="910">
        <v>1</v>
      </c>
      <c r="C1064" s="294"/>
      <c r="D1064" s="294"/>
      <c r="E1064" s="294"/>
      <c r="F1064" s="294"/>
      <c r="G1064" s="294"/>
      <c r="H1064" s="294"/>
      <c r="I1064" s="294"/>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299"/>
      <c r="AI1064" s="300"/>
      <c r="AJ1064" s="300"/>
      <c r="AK1064" s="300"/>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910">
        <v>6</v>
      </c>
      <c r="B1065" s="910">
        <v>1</v>
      </c>
      <c r="C1065" s="294"/>
      <c r="D1065" s="294"/>
      <c r="E1065" s="294"/>
      <c r="F1065" s="294"/>
      <c r="G1065" s="294"/>
      <c r="H1065" s="294"/>
      <c r="I1065" s="294"/>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299"/>
      <c r="AI1065" s="300"/>
      <c r="AJ1065" s="300"/>
      <c r="AK1065" s="300"/>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910">
        <v>7</v>
      </c>
      <c r="B1066" s="910">
        <v>1</v>
      </c>
      <c r="C1066" s="294"/>
      <c r="D1066" s="294"/>
      <c r="E1066" s="294"/>
      <c r="F1066" s="294"/>
      <c r="G1066" s="294"/>
      <c r="H1066" s="294"/>
      <c r="I1066" s="294"/>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299"/>
      <c r="AI1066" s="300"/>
      <c r="AJ1066" s="300"/>
      <c r="AK1066" s="300"/>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910">
        <v>8</v>
      </c>
      <c r="B1067" s="910">
        <v>1</v>
      </c>
      <c r="C1067" s="294"/>
      <c r="D1067" s="294"/>
      <c r="E1067" s="294"/>
      <c r="F1067" s="294"/>
      <c r="G1067" s="294"/>
      <c r="H1067" s="294"/>
      <c r="I1067" s="294"/>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299"/>
      <c r="AI1067" s="300"/>
      <c r="AJ1067" s="300"/>
      <c r="AK1067" s="300"/>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910">
        <v>9</v>
      </c>
      <c r="B1068" s="910">
        <v>1</v>
      </c>
      <c r="C1068" s="294"/>
      <c r="D1068" s="294"/>
      <c r="E1068" s="294"/>
      <c r="F1068" s="294"/>
      <c r="G1068" s="294"/>
      <c r="H1068" s="294"/>
      <c r="I1068" s="294"/>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299"/>
      <c r="AI1068" s="300"/>
      <c r="AJ1068" s="300"/>
      <c r="AK1068" s="300"/>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910">
        <v>10</v>
      </c>
      <c r="B1069" s="910">
        <v>1</v>
      </c>
      <c r="C1069" s="294"/>
      <c r="D1069" s="294"/>
      <c r="E1069" s="294"/>
      <c r="F1069" s="294"/>
      <c r="G1069" s="294"/>
      <c r="H1069" s="294"/>
      <c r="I1069" s="294"/>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299"/>
      <c r="AI1069" s="300"/>
      <c r="AJ1069" s="300"/>
      <c r="AK1069" s="300"/>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910">
        <v>11</v>
      </c>
      <c r="B1070" s="910">
        <v>1</v>
      </c>
      <c r="C1070" s="294"/>
      <c r="D1070" s="294"/>
      <c r="E1070" s="294"/>
      <c r="F1070" s="294"/>
      <c r="G1070" s="294"/>
      <c r="H1070" s="294"/>
      <c r="I1070" s="294"/>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299"/>
      <c r="AI1070" s="300"/>
      <c r="AJ1070" s="300"/>
      <c r="AK1070" s="300"/>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910">
        <v>12</v>
      </c>
      <c r="B1071" s="910">
        <v>1</v>
      </c>
      <c r="C1071" s="294"/>
      <c r="D1071" s="294"/>
      <c r="E1071" s="294"/>
      <c r="F1071" s="294"/>
      <c r="G1071" s="294"/>
      <c r="H1071" s="294"/>
      <c r="I1071" s="294"/>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299"/>
      <c r="AI1071" s="300"/>
      <c r="AJ1071" s="300"/>
      <c r="AK1071" s="300"/>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910">
        <v>13</v>
      </c>
      <c r="B1072" s="910">
        <v>1</v>
      </c>
      <c r="C1072" s="294"/>
      <c r="D1072" s="294"/>
      <c r="E1072" s="294"/>
      <c r="F1072" s="294"/>
      <c r="G1072" s="294"/>
      <c r="H1072" s="294"/>
      <c r="I1072" s="294"/>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299"/>
      <c r="AI1072" s="300"/>
      <c r="AJ1072" s="300"/>
      <c r="AK1072" s="300"/>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910">
        <v>14</v>
      </c>
      <c r="B1073" s="910">
        <v>1</v>
      </c>
      <c r="C1073" s="294"/>
      <c r="D1073" s="294"/>
      <c r="E1073" s="294"/>
      <c r="F1073" s="294"/>
      <c r="G1073" s="294"/>
      <c r="H1073" s="294"/>
      <c r="I1073" s="294"/>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299"/>
      <c r="AI1073" s="300"/>
      <c r="AJ1073" s="300"/>
      <c r="AK1073" s="300"/>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910">
        <v>15</v>
      </c>
      <c r="B1074" s="910">
        <v>1</v>
      </c>
      <c r="C1074" s="294"/>
      <c r="D1074" s="294"/>
      <c r="E1074" s="294"/>
      <c r="F1074" s="294"/>
      <c r="G1074" s="294"/>
      <c r="H1074" s="294"/>
      <c r="I1074" s="294"/>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299"/>
      <c r="AI1074" s="300"/>
      <c r="AJ1074" s="300"/>
      <c r="AK1074" s="300"/>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910">
        <v>16</v>
      </c>
      <c r="B1075" s="910">
        <v>1</v>
      </c>
      <c r="C1075" s="294"/>
      <c r="D1075" s="294"/>
      <c r="E1075" s="294"/>
      <c r="F1075" s="294"/>
      <c r="G1075" s="294"/>
      <c r="H1075" s="294"/>
      <c r="I1075" s="294"/>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299"/>
      <c r="AI1075" s="300"/>
      <c r="AJ1075" s="300"/>
      <c r="AK1075" s="300"/>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910">
        <v>17</v>
      </c>
      <c r="B1076" s="910">
        <v>1</v>
      </c>
      <c r="C1076" s="294"/>
      <c r="D1076" s="294"/>
      <c r="E1076" s="294"/>
      <c r="F1076" s="294"/>
      <c r="G1076" s="294"/>
      <c r="H1076" s="294"/>
      <c r="I1076" s="294"/>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299"/>
      <c r="AI1076" s="300"/>
      <c r="AJ1076" s="300"/>
      <c r="AK1076" s="300"/>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910">
        <v>18</v>
      </c>
      <c r="B1077" s="910">
        <v>1</v>
      </c>
      <c r="C1077" s="294"/>
      <c r="D1077" s="294"/>
      <c r="E1077" s="294"/>
      <c r="F1077" s="294"/>
      <c r="G1077" s="294"/>
      <c r="H1077" s="294"/>
      <c r="I1077" s="294"/>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299"/>
      <c r="AI1077" s="300"/>
      <c r="AJ1077" s="300"/>
      <c r="AK1077" s="300"/>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910">
        <v>19</v>
      </c>
      <c r="B1078" s="910">
        <v>1</v>
      </c>
      <c r="C1078" s="294"/>
      <c r="D1078" s="294"/>
      <c r="E1078" s="294"/>
      <c r="F1078" s="294"/>
      <c r="G1078" s="294"/>
      <c r="H1078" s="294"/>
      <c r="I1078" s="294"/>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299"/>
      <c r="AI1078" s="300"/>
      <c r="AJ1078" s="300"/>
      <c r="AK1078" s="300"/>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910">
        <v>20</v>
      </c>
      <c r="B1079" s="910">
        <v>1</v>
      </c>
      <c r="C1079" s="294"/>
      <c r="D1079" s="294"/>
      <c r="E1079" s="294"/>
      <c r="F1079" s="294"/>
      <c r="G1079" s="294"/>
      <c r="H1079" s="294"/>
      <c r="I1079" s="294"/>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299"/>
      <c r="AI1079" s="300"/>
      <c r="AJ1079" s="300"/>
      <c r="AK1079" s="300"/>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910">
        <v>21</v>
      </c>
      <c r="B1080" s="910">
        <v>1</v>
      </c>
      <c r="C1080" s="294"/>
      <c r="D1080" s="294"/>
      <c r="E1080" s="294"/>
      <c r="F1080" s="294"/>
      <c r="G1080" s="294"/>
      <c r="H1080" s="294"/>
      <c r="I1080" s="294"/>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299"/>
      <c r="AI1080" s="300"/>
      <c r="AJ1080" s="300"/>
      <c r="AK1080" s="300"/>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910">
        <v>22</v>
      </c>
      <c r="B1081" s="910">
        <v>1</v>
      </c>
      <c r="C1081" s="294"/>
      <c r="D1081" s="294"/>
      <c r="E1081" s="294"/>
      <c r="F1081" s="294"/>
      <c r="G1081" s="294"/>
      <c r="H1081" s="294"/>
      <c r="I1081" s="294"/>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299"/>
      <c r="AI1081" s="300"/>
      <c r="AJ1081" s="300"/>
      <c r="AK1081" s="300"/>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910">
        <v>23</v>
      </c>
      <c r="B1082" s="910">
        <v>1</v>
      </c>
      <c r="C1082" s="294"/>
      <c r="D1082" s="294"/>
      <c r="E1082" s="294"/>
      <c r="F1082" s="294"/>
      <c r="G1082" s="294"/>
      <c r="H1082" s="294"/>
      <c r="I1082" s="294"/>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299"/>
      <c r="AI1082" s="300"/>
      <c r="AJ1082" s="300"/>
      <c r="AK1082" s="300"/>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910">
        <v>24</v>
      </c>
      <c r="B1083" s="910">
        <v>1</v>
      </c>
      <c r="C1083" s="294"/>
      <c r="D1083" s="294"/>
      <c r="E1083" s="294"/>
      <c r="F1083" s="294"/>
      <c r="G1083" s="294"/>
      <c r="H1083" s="294"/>
      <c r="I1083" s="294"/>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299"/>
      <c r="AI1083" s="300"/>
      <c r="AJ1083" s="300"/>
      <c r="AK1083" s="300"/>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910">
        <v>25</v>
      </c>
      <c r="B1084" s="910">
        <v>1</v>
      </c>
      <c r="C1084" s="294"/>
      <c r="D1084" s="294"/>
      <c r="E1084" s="294"/>
      <c r="F1084" s="294"/>
      <c r="G1084" s="294"/>
      <c r="H1084" s="294"/>
      <c r="I1084" s="294"/>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299"/>
      <c r="AI1084" s="300"/>
      <c r="AJ1084" s="300"/>
      <c r="AK1084" s="300"/>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910">
        <v>26</v>
      </c>
      <c r="B1085" s="910">
        <v>1</v>
      </c>
      <c r="C1085" s="294"/>
      <c r="D1085" s="294"/>
      <c r="E1085" s="294"/>
      <c r="F1085" s="294"/>
      <c r="G1085" s="294"/>
      <c r="H1085" s="294"/>
      <c r="I1085" s="294"/>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299"/>
      <c r="AI1085" s="300"/>
      <c r="AJ1085" s="300"/>
      <c r="AK1085" s="300"/>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910">
        <v>27</v>
      </c>
      <c r="B1086" s="910">
        <v>1</v>
      </c>
      <c r="C1086" s="294"/>
      <c r="D1086" s="294"/>
      <c r="E1086" s="294"/>
      <c r="F1086" s="294"/>
      <c r="G1086" s="294"/>
      <c r="H1086" s="294"/>
      <c r="I1086" s="294"/>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299"/>
      <c r="AI1086" s="300"/>
      <c r="AJ1086" s="300"/>
      <c r="AK1086" s="300"/>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910">
        <v>28</v>
      </c>
      <c r="B1087" s="910">
        <v>1</v>
      </c>
      <c r="C1087" s="294"/>
      <c r="D1087" s="294"/>
      <c r="E1087" s="294"/>
      <c r="F1087" s="294"/>
      <c r="G1087" s="294"/>
      <c r="H1087" s="294"/>
      <c r="I1087" s="294"/>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299"/>
      <c r="AI1087" s="300"/>
      <c r="AJ1087" s="300"/>
      <c r="AK1087" s="300"/>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910">
        <v>29</v>
      </c>
      <c r="B1088" s="910">
        <v>1</v>
      </c>
      <c r="C1088" s="294"/>
      <c r="D1088" s="294"/>
      <c r="E1088" s="294"/>
      <c r="F1088" s="294"/>
      <c r="G1088" s="294"/>
      <c r="H1088" s="294"/>
      <c r="I1088" s="294"/>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299"/>
      <c r="AI1088" s="300"/>
      <c r="AJ1088" s="300"/>
      <c r="AK1088" s="300"/>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910">
        <v>30</v>
      </c>
      <c r="B1089" s="910">
        <v>1</v>
      </c>
      <c r="C1089" s="294"/>
      <c r="D1089" s="294"/>
      <c r="E1089" s="294"/>
      <c r="F1089" s="294"/>
      <c r="G1089" s="294"/>
      <c r="H1089" s="294"/>
      <c r="I1089" s="294"/>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299"/>
      <c r="AI1089" s="300"/>
      <c r="AJ1089" s="300"/>
      <c r="AK1089" s="300"/>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10"/>
      <c r="B1092" s="910"/>
      <c r="C1092" s="286" t="s">
        <v>85</v>
      </c>
      <c r="D1092" s="286"/>
      <c r="E1092" s="286"/>
      <c r="F1092" s="286"/>
      <c r="G1092" s="286"/>
      <c r="H1092" s="286"/>
      <c r="I1092" s="286"/>
      <c r="J1092" s="293" t="s">
        <v>65</v>
      </c>
      <c r="K1092" s="293"/>
      <c r="L1092" s="293"/>
      <c r="M1092" s="293"/>
      <c r="N1092" s="293"/>
      <c r="O1092" s="293"/>
      <c r="P1092" s="286" t="s">
        <v>86</v>
      </c>
      <c r="Q1092" s="286"/>
      <c r="R1092" s="286"/>
      <c r="S1092" s="286"/>
      <c r="T1092" s="286"/>
      <c r="U1092" s="286"/>
      <c r="V1092" s="286"/>
      <c r="W1092" s="286"/>
      <c r="X1092" s="286"/>
      <c r="Y1092" s="286" t="s">
        <v>87</v>
      </c>
      <c r="Z1092" s="286"/>
      <c r="AA1092" s="286"/>
      <c r="AB1092" s="286"/>
      <c r="AC1092" s="284" t="s">
        <v>215</v>
      </c>
      <c r="AD1092" s="284"/>
      <c r="AE1092" s="284"/>
      <c r="AF1092" s="284"/>
      <c r="AG1092" s="284"/>
      <c r="AH1092" s="286" t="s">
        <v>64</v>
      </c>
      <c r="AI1092" s="286"/>
      <c r="AJ1092" s="286"/>
      <c r="AK1092" s="286"/>
      <c r="AL1092" s="286" t="s">
        <v>17</v>
      </c>
      <c r="AM1092" s="286"/>
      <c r="AN1092" s="286"/>
      <c r="AO1092" s="297"/>
      <c r="AP1092" s="288" t="s">
        <v>304</v>
      </c>
      <c r="AQ1092" s="288"/>
      <c r="AR1092" s="288"/>
      <c r="AS1092" s="288"/>
      <c r="AT1092" s="288"/>
      <c r="AU1092" s="288"/>
      <c r="AV1092" s="288"/>
      <c r="AW1092" s="288"/>
      <c r="AX1092" s="288"/>
      <c r="AY1092">
        <f t="shared" ref="AY1092:AY1093" si="32">$AY$1090</f>
        <v>0</v>
      </c>
    </row>
    <row r="1093" spans="1:51" ht="24.75" customHeight="1" x14ac:dyDescent="0.15">
      <c r="A1093" s="910">
        <v>1</v>
      </c>
      <c r="B1093" s="910">
        <v>1</v>
      </c>
      <c r="C1093" s="294"/>
      <c r="D1093" s="294"/>
      <c r="E1093" s="294"/>
      <c r="F1093" s="294"/>
      <c r="G1093" s="294"/>
      <c r="H1093" s="294"/>
      <c r="I1093" s="294"/>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299"/>
      <c r="AI1093" s="300"/>
      <c r="AJ1093" s="300"/>
      <c r="AK1093" s="300"/>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910">
        <v>2</v>
      </c>
      <c r="B1094" s="910">
        <v>1</v>
      </c>
      <c r="C1094" s="294"/>
      <c r="D1094" s="294"/>
      <c r="E1094" s="294"/>
      <c r="F1094" s="294"/>
      <c r="G1094" s="294"/>
      <c r="H1094" s="294"/>
      <c r="I1094" s="294"/>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299"/>
      <c r="AI1094" s="300"/>
      <c r="AJ1094" s="300"/>
      <c r="AK1094" s="300"/>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910">
        <v>3</v>
      </c>
      <c r="B1095" s="910">
        <v>1</v>
      </c>
      <c r="C1095" s="294"/>
      <c r="D1095" s="294"/>
      <c r="E1095" s="294"/>
      <c r="F1095" s="294"/>
      <c r="G1095" s="294"/>
      <c r="H1095" s="294"/>
      <c r="I1095" s="294"/>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299"/>
      <c r="AI1095" s="300"/>
      <c r="AJ1095" s="300"/>
      <c r="AK1095" s="300"/>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910">
        <v>4</v>
      </c>
      <c r="B1096" s="910">
        <v>1</v>
      </c>
      <c r="C1096" s="294"/>
      <c r="D1096" s="294"/>
      <c r="E1096" s="294"/>
      <c r="F1096" s="294"/>
      <c r="G1096" s="294"/>
      <c r="H1096" s="294"/>
      <c r="I1096" s="294"/>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299"/>
      <c r="AI1096" s="300"/>
      <c r="AJ1096" s="300"/>
      <c r="AK1096" s="300"/>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910">
        <v>5</v>
      </c>
      <c r="B1097" s="910">
        <v>1</v>
      </c>
      <c r="C1097" s="294"/>
      <c r="D1097" s="294"/>
      <c r="E1097" s="294"/>
      <c r="F1097" s="294"/>
      <c r="G1097" s="294"/>
      <c r="H1097" s="294"/>
      <c r="I1097" s="294"/>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299"/>
      <c r="AI1097" s="300"/>
      <c r="AJ1097" s="300"/>
      <c r="AK1097" s="300"/>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910">
        <v>6</v>
      </c>
      <c r="B1098" s="910">
        <v>1</v>
      </c>
      <c r="C1098" s="294"/>
      <c r="D1098" s="294"/>
      <c r="E1098" s="294"/>
      <c r="F1098" s="294"/>
      <c r="G1098" s="294"/>
      <c r="H1098" s="294"/>
      <c r="I1098" s="294"/>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299"/>
      <c r="AI1098" s="300"/>
      <c r="AJ1098" s="300"/>
      <c r="AK1098" s="300"/>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910">
        <v>7</v>
      </c>
      <c r="B1099" s="910">
        <v>1</v>
      </c>
      <c r="C1099" s="294"/>
      <c r="D1099" s="294"/>
      <c r="E1099" s="294"/>
      <c r="F1099" s="294"/>
      <c r="G1099" s="294"/>
      <c r="H1099" s="294"/>
      <c r="I1099" s="294"/>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299"/>
      <c r="AI1099" s="300"/>
      <c r="AJ1099" s="300"/>
      <c r="AK1099" s="300"/>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910">
        <v>8</v>
      </c>
      <c r="B1100" s="910">
        <v>1</v>
      </c>
      <c r="C1100" s="294"/>
      <c r="D1100" s="294"/>
      <c r="E1100" s="294"/>
      <c r="F1100" s="294"/>
      <c r="G1100" s="294"/>
      <c r="H1100" s="294"/>
      <c r="I1100" s="294"/>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299"/>
      <c r="AI1100" s="300"/>
      <c r="AJ1100" s="300"/>
      <c r="AK1100" s="300"/>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910">
        <v>9</v>
      </c>
      <c r="B1101" s="910">
        <v>1</v>
      </c>
      <c r="C1101" s="294"/>
      <c r="D1101" s="294"/>
      <c r="E1101" s="294"/>
      <c r="F1101" s="294"/>
      <c r="G1101" s="294"/>
      <c r="H1101" s="294"/>
      <c r="I1101" s="294"/>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299"/>
      <c r="AI1101" s="300"/>
      <c r="AJ1101" s="300"/>
      <c r="AK1101" s="300"/>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910">
        <v>10</v>
      </c>
      <c r="B1102" s="910">
        <v>1</v>
      </c>
      <c r="C1102" s="294"/>
      <c r="D1102" s="294"/>
      <c r="E1102" s="294"/>
      <c r="F1102" s="294"/>
      <c r="G1102" s="294"/>
      <c r="H1102" s="294"/>
      <c r="I1102" s="294"/>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299"/>
      <c r="AI1102" s="300"/>
      <c r="AJ1102" s="300"/>
      <c r="AK1102" s="300"/>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910">
        <v>11</v>
      </c>
      <c r="B1103" s="910">
        <v>1</v>
      </c>
      <c r="C1103" s="294"/>
      <c r="D1103" s="294"/>
      <c r="E1103" s="294"/>
      <c r="F1103" s="294"/>
      <c r="G1103" s="294"/>
      <c r="H1103" s="294"/>
      <c r="I1103" s="294"/>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299"/>
      <c r="AI1103" s="300"/>
      <c r="AJ1103" s="300"/>
      <c r="AK1103" s="300"/>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910">
        <v>12</v>
      </c>
      <c r="B1104" s="910">
        <v>1</v>
      </c>
      <c r="C1104" s="294"/>
      <c r="D1104" s="294"/>
      <c r="E1104" s="294"/>
      <c r="F1104" s="294"/>
      <c r="G1104" s="294"/>
      <c r="H1104" s="294"/>
      <c r="I1104" s="294"/>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299"/>
      <c r="AI1104" s="300"/>
      <c r="AJ1104" s="300"/>
      <c r="AK1104" s="300"/>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910">
        <v>13</v>
      </c>
      <c r="B1105" s="910">
        <v>1</v>
      </c>
      <c r="C1105" s="294"/>
      <c r="D1105" s="294"/>
      <c r="E1105" s="294"/>
      <c r="F1105" s="294"/>
      <c r="G1105" s="294"/>
      <c r="H1105" s="294"/>
      <c r="I1105" s="294"/>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299"/>
      <c r="AI1105" s="300"/>
      <c r="AJ1105" s="300"/>
      <c r="AK1105" s="300"/>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910">
        <v>14</v>
      </c>
      <c r="B1106" s="910">
        <v>1</v>
      </c>
      <c r="C1106" s="294"/>
      <c r="D1106" s="294"/>
      <c r="E1106" s="294"/>
      <c r="F1106" s="294"/>
      <c r="G1106" s="294"/>
      <c r="H1106" s="294"/>
      <c r="I1106" s="294"/>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299"/>
      <c r="AI1106" s="300"/>
      <c r="AJ1106" s="300"/>
      <c r="AK1106" s="300"/>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910">
        <v>15</v>
      </c>
      <c r="B1107" s="910">
        <v>1</v>
      </c>
      <c r="C1107" s="294"/>
      <c r="D1107" s="294"/>
      <c r="E1107" s="294"/>
      <c r="F1107" s="294"/>
      <c r="G1107" s="294"/>
      <c r="H1107" s="294"/>
      <c r="I1107" s="294"/>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299"/>
      <c r="AI1107" s="300"/>
      <c r="AJ1107" s="300"/>
      <c r="AK1107" s="300"/>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910">
        <v>16</v>
      </c>
      <c r="B1108" s="910">
        <v>1</v>
      </c>
      <c r="C1108" s="294"/>
      <c r="D1108" s="294"/>
      <c r="E1108" s="294"/>
      <c r="F1108" s="294"/>
      <c r="G1108" s="294"/>
      <c r="H1108" s="294"/>
      <c r="I1108" s="294"/>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299"/>
      <c r="AI1108" s="300"/>
      <c r="AJ1108" s="300"/>
      <c r="AK1108" s="300"/>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910">
        <v>17</v>
      </c>
      <c r="B1109" s="910">
        <v>1</v>
      </c>
      <c r="C1109" s="294"/>
      <c r="D1109" s="294"/>
      <c r="E1109" s="294"/>
      <c r="F1109" s="294"/>
      <c r="G1109" s="294"/>
      <c r="H1109" s="294"/>
      <c r="I1109" s="294"/>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299"/>
      <c r="AI1109" s="300"/>
      <c r="AJ1109" s="300"/>
      <c r="AK1109" s="300"/>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910">
        <v>18</v>
      </c>
      <c r="B1110" s="910">
        <v>1</v>
      </c>
      <c r="C1110" s="294"/>
      <c r="D1110" s="294"/>
      <c r="E1110" s="294"/>
      <c r="F1110" s="294"/>
      <c r="G1110" s="294"/>
      <c r="H1110" s="294"/>
      <c r="I1110" s="294"/>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299"/>
      <c r="AI1110" s="300"/>
      <c r="AJ1110" s="300"/>
      <c r="AK1110" s="300"/>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910">
        <v>19</v>
      </c>
      <c r="B1111" s="910">
        <v>1</v>
      </c>
      <c r="C1111" s="294"/>
      <c r="D1111" s="294"/>
      <c r="E1111" s="294"/>
      <c r="F1111" s="294"/>
      <c r="G1111" s="294"/>
      <c r="H1111" s="294"/>
      <c r="I1111" s="294"/>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299"/>
      <c r="AI1111" s="300"/>
      <c r="AJ1111" s="300"/>
      <c r="AK1111" s="300"/>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910">
        <v>20</v>
      </c>
      <c r="B1112" s="910">
        <v>1</v>
      </c>
      <c r="C1112" s="294"/>
      <c r="D1112" s="294"/>
      <c r="E1112" s="294"/>
      <c r="F1112" s="294"/>
      <c r="G1112" s="294"/>
      <c r="H1112" s="294"/>
      <c r="I1112" s="294"/>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299"/>
      <c r="AI1112" s="300"/>
      <c r="AJ1112" s="300"/>
      <c r="AK1112" s="300"/>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910">
        <v>21</v>
      </c>
      <c r="B1113" s="910">
        <v>1</v>
      </c>
      <c r="C1113" s="294"/>
      <c r="D1113" s="294"/>
      <c r="E1113" s="294"/>
      <c r="F1113" s="294"/>
      <c r="G1113" s="294"/>
      <c r="H1113" s="294"/>
      <c r="I1113" s="294"/>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299"/>
      <c r="AI1113" s="300"/>
      <c r="AJ1113" s="300"/>
      <c r="AK1113" s="300"/>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910">
        <v>22</v>
      </c>
      <c r="B1114" s="910">
        <v>1</v>
      </c>
      <c r="C1114" s="294"/>
      <c r="D1114" s="294"/>
      <c r="E1114" s="294"/>
      <c r="F1114" s="294"/>
      <c r="G1114" s="294"/>
      <c r="H1114" s="294"/>
      <c r="I1114" s="294"/>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299"/>
      <c r="AI1114" s="300"/>
      <c r="AJ1114" s="300"/>
      <c r="AK1114" s="300"/>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910">
        <v>23</v>
      </c>
      <c r="B1115" s="910">
        <v>1</v>
      </c>
      <c r="C1115" s="294"/>
      <c r="D1115" s="294"/>
      <c r="E1115" s="294"/>
      <c r="F1115" s="294"/>
      <c r="G1115" s="294"/>
      <c r="H1115" s="294"/>
      <c r="I1115" s="294"/>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299"/>
      <c r="AI1115" s="300"/>
      <c r="AJ1115" s="300"/>
      <c r="AK1115" s="300"/>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910">
        <v>24</v>
      </c>
      <c r="B1116" s="910">
        <v>1</v>
      </c>
      <c r="C1116" s="294"/>
      <c r="D1116" s="294"/>
      <c r="E1116" s="294"/>
      <c r="F1116" s="294"/>
      <c r="G1116" s="294"/>
      <c r="H1116" s="294"/>
      <c r="I1116" s="294"/>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299"/>
      <c r="AI1116" s="300"/>
      <c r="AJ1116" s="300"/>
      <c r="AK1116" s="300"/>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910">
        <v>25</v>
      </c>
      <c r="B1117" s="910">
        <v>1</v>
      </c>
      <c r="C1117" s="294"/>
      <c r="D1117" s="294"/>
      <c r="E1117" s="294"/>
      <c r="F1117" s="294"/>
      <c r="G1117" s="294"/>
      <c r="H1117" s="294"/>
      <c r="I1117" s="294"/>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299"/>
      <c r="AI1117" s="300"/>
      <c r="AJ1117" s="300"/>
      <c r="AK1117" s="300"/>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910">
        <v>26</v>
      </c>
      <c r="B1118" s="910">
        <v>1</v>
      </c>
      <c r="C1118" s="294"/>
      <c r="D1118" s="294"/>
      <c r="E1118" s="294"/>
      <c r="F1118" s="294"/>
      <c r="G1118" s="294"/>
      <c r="H1118" s="294"/>
      <c r="I1118" s="294"/>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299"/>
      <c r="AI1118" s="300"/>
      <c r="AJ1118" s="300"/>
      <c r="AK1118" s="300"/>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910">
        <v>27</v>
      </c>
      <c r="B1119" s="910">
        <v>1</v>
      </c>
      <c r="C1119" s="294"/>
      <c r="D1119" s="294"/>
      <c r="E1119" s="294"/>
      <c r="F1119" s="294"/>
      <c r="G1119" s="294"/>
      <c r="H1119" s="294"/>
      <c r="I1119" s="294"/>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299"/>
      <c r="AI1119" s="300"/>
      <c r="AJ1119" s="300"/>
      <c r="AK1119" s="300"/>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910">
        <v>28</v>
      </c>
      <c r="B1120" s="910">
        <v>1</v>
      </c>
      <c r="C1120" s="294"/>
      <c r="D1120" s="294"/>
      <c r="E1120" s="294"/>
      <c r="F1120" s="294"/>
      <c r="G1120" s="294"/>
      <c r="H1120" s="294"/>
      <c r="I1120" s="294"/>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299"/>
      <c r="AI1120" s="300"/>
      <c r="AJ1120" s="300"/>
      <c r="AK1120" s="300"/>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910">
        <v>29</v>
      </c>
      <c r="B1121" s="910">
        <v>1</v>
      </c>
      <c r="C1121" s="294"/>
      <c r="D1121" s="294"/>
      <c r="E1121" s="294"/>
      <c r="F1121" s="294"/>
      <c r="G1121" s="294"/>
      <c r="H1121" s="294"/>
      <c r="I1121" s="294"/>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299"/>
      <c r="AI1121" s="300"/>
      <c r="AJ1121" s="300"/>
      <c r="AK1121" s="300"/>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910">
        <v>30</v>
      </c>
      <c r="B1122" s="910">
        <v>1</v>
      </c>
      <c r="C1122" s="294"/>
      <c r="D1122" s="294"/>
      <c r="E1122" s="294"/>
      <c r="F1122" s="294"/>
      <c r="G1122" s="294"/>
      <c r="H1122" s="294"/>
      <c r="I1122" s="294"/>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299"/>
      <c r="AI1122" s="300"/>
      <c r="AJ1122" s="300"/>
      <c r="AK1122" s="300"/>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10"/>
      <c r="B1125" s="910"/>
      <c r="C1125" s="286" t="s">
        <v>85</v>
      </c>
      <c r="D1125" s="286"/>
      <c r="E1125" s="286"/>
      <c r="F1125" s="286"/>
      <c r="G1125" s="286"/>
      <c r="H1125" s="286"/>
      <c r="I1125" s="286"/>
      <c r="J1125" s="293" t="s">
        <v>65</v>
      </c>
      <c r="K1125" s="293"/>
      <c r="L1125" s="293"/>
      <c r="M1125" s="293"/>
      <c r="N1125" s="293"/>
      <c r="O1125" s="293"/>
      <c r="P1125" s="286" t="s">
        <v>86</v>
      </c>
      <c r="Q1125" s="286"/>
      <c r="R1125" s="286"/>
      <c r="S1125" s="286"/>
      <c r="T1125" s="286"/>
      <c r="U1125" s="286"/>
      <c r="V1125" s="286"/>
      <c r="W1125" s="286"/>
      <c r="X1125" s="286"/>
      <c r="Y1125" s="286" t="s">
        <v>87</v>
      </c>
      <c r="Z1125" s="286"/>
      <c r="AA1125" s="286"/>
      <c r="AB1125" s="286"/>
      <c r="AC1125" s="284" t="s">
        <v>215</v>
      </c>
      <c r="AD1125" s="284"/>
      <c r="AE1125" s="284"/>
      <c r="AF1125" s="284"/>
      <c r="AG1125" s="284"/>
      <c r="AH1125" s="286" t="s">
        <v>64</v>
      </c>
      <c r="AI1125" s="286"/>
      <c r="AJ1125" s="286"/>
      <c r="AK1125" s="286"/>
      <c r="AL1125" s="286" t="s">
        <v>17</v>
      </c>
      <c r="AM1125" s="286"/>
      <c r="AN1125" s="286"/>
      <c r="AO1125" s="297"/>
      <c r="AP1125" s="288" t="s">
        <v>304</v>
      </c>
      <c r="AQ1125" s="288"/>
      <c r="AR1125" s="288"/>
      <c r="AS1125" s="288"/>
      <c r="AT1125" s="288"/>
      <c r="AU1125" s="288"/>
      <c r="AV1125" s="288"/>
      <c r="AW1125" s="288"/>
      <c r="AX1125" s="288"/>
      <c r="AY1125">
        <f t="shared" ref="AY1125:AY1126" si="33">$AY$1123</f>
        <v>0</v>
      </c>
    </row>
    <row r="1126" spans="1:51" ht="24.75" customHeight="1" x14ac:dyDescent="0.15">
      <c r="A1126" s="910">
        <v>1</v>
      </c>
      <c r="B1126" s="910">
        <v>1</v>
      </c>
      <c r="C1126" s="294"/>
      <c r="D1126" s="294"/>
      <c r="E1126" s="294"/>
      <c r="F1126" s="294"/>
      <c r="G1126" s="294"/>
      <c r="H1126" s="294"/>
      <c r="I1126" s="294"/>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299"/>
      <c r="AI1126" s="300"/>
      <c r="AJ1126" s="300"/>
      <c r="AK1126" s="300"/>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910">
        <v>2</v>
      </c>
      <c r="B1127" s="910">
        <v>1</v>
      </c>
      <c r="C1127" s="294"/>
      <c r="D1127" s="294"/>
      <c r="E1127" s="294"/>
      <c r="F1127" s="294"/>
      <c r="G1127" s="294"/>
      <c r="H1127" s="294"/>
      <c r="I1127" s="294"/>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299"/>
      <c r="AI1127" s="300"/>
      <c r="AJ1127" s="300"/>
      <c r="AK1127" s="300"/>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910">
        <v>3</v>
      </c>
      <c r="B1128" s="910">
        <v>1</v>
      </c>
      <c r="C1128" s="294"/>
      <c r="D1128" s="294"/>
      <c r="E1128" s="294"/>
      <c r="F1128" s="294"/>
      <c r="G1128" s="294"/>
      <c r="H1128" s="294"/>
      <c r="I1128" s="294"/>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299"/>
      <c r="AI1128" s="300"/>
      <c r="AJ1128" s="300"/>
      <c r="AK1128" s="300"/>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910">
        <v>4</v>
      </c>
      <c r="B1129" s="910">
        <v>1</v>
      </c>
      <c r="C1129" s="294"/>
      <c r="D1129" s="294"/>
      <c r="E1129" s="294"/>
      <c r="F1129" s="294"/>
      <c r="G1129" s="294"/>
      <c r="H1129" s="294"/>
      <c r="I1129" s="294"/>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299"/>
      <c r="AI1129" s="300"/>
      <c r="AJ1129" s="300"/>
      <c r="AK1129" s="300"/>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910">
        <v>5</v>
      </c>
      <c r="B1130" s="910">
        <v>1</v>
      </c>
      <c r="C1130" s="294"/>
      <c r="D1130" s="294"/>
      <c r="E1130" s="294"/>
      <c r="F1130" s="294"/>
      <c r="G1130" s="294"/>
      <c r="H1130" s="294"/>
      <c r="I1130" s="294"/>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299"/>
      <c r="AI1130" s="300"/>
      <c r="AJ1130" s="300"/>
      <c r="AK1130" s="300"/>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910">
        <v>6</v>
      </c>
      <c r="B1131" s="910">
        <v>1</v>
      </c>
      <c r="C1131" s="294"/>
      <c r="D1131" s="294"/>
      <c r="E1131" s="294"/>
      <c r="F1131" s="294"/>
      <c r="G1131" s="294"/>
      <c r="H1131" s="294"/>
      <c r="I1131" s="294"/>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299"/>
      <c r="AI1131" s="300"/>
      <c r="AJ1131" s="300"/>
      <c r="AK1131" s="300"/>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910">
        <v>7</v>
      </c>
      <c r="B1132" s="910">
        <v>1</v>
      </c>
      <c r="C1132" s="294"/>
      <c r="D1132" s="294"/>
      <c r="E1132" s="294"/>
      <c r="F1132" s="294"/>
      <c r="G1132" s="294"/>
      <c r="H1132" s="294"/>
      <c r="I1132" s="294"/>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299"/>
      <c r="AI1132" s="300"/>
      <c r="AJ1132" s="300"/>
      <c r="AK1132" s="300"/>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910">
        <v>8</v>
      </c>
      <c r="B1133" s="910">
        <v>1</v>
      </c>
      <c r="C1133" s="294"/>
      <c r="D1133" s="294"/>
      <c r="E1133" s="294"/>
      <c r="F1133" s="294"/>
      <c r="G1133" s="294"/>
      <c r="H1133" s="294"/>
      <c r="I1133" s="294"/>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299"/>
      <c r="AI1133" s="300"/>
      <c r="AJ1133" s="300"/>
      <c r="AK1133" s="300"/>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910">
        <v>9</v>
      </c>
      <c r="B1134" s="910">
        <v>1</v>
      </c>
      <c r="C1134" s="294"/>
      <c r="D1134" s="294"/>
      <c r="E1134" s="294"/>
      <c r="F1134" s="294"/>
      <c r="G1134" s="294"/>
      <c r="H1134" s="294"/>
      <c r="I1134" s="294"/>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299"/>
      <c r="AI1134" s="300"/>
      <c r="AJ1134" s="300"/>
      <c r="AK1134" s="300"/>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910">
        <v>10</v>
      </c>
      <c r="B1135" s="910">
        <v>1</v>
      </c>
      <c r="C1135" s="294"/>
      <c r="D1135" s="294"/>
      <c r="E1135" s="294"/>
      <c r="F1135" s="294"/>
      <c r="G1135" s="294"/>
      <c r="H1135" s="294"/>
      <c r="I1135" s="294"/>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299"/>
      <c r="AI1135" s="300"/>
      <c r="AJ1135" s="300"/>
      <c r="AK1135" s="300"/>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910">
        <v>11</v>
      </c>
      <c r="B1136" s="910">
        <v>1</v>
      </c>
      <c r="C1136" s="294"/>
      <c r="D1136" s="294"/>
      <c r="E1136" s="294"/>
      <c r="F1136" s="294"/>
      <c r="G1136" s="294"/>
      <c r="H1136" s="294"/>
      <c r="I1136" s="294"/>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299"/>
      <c r="AI1136" s="300"/>
      <c r="AJ1136" s="300"/>
      <c r="AK1136" s="300"/>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910">
        <v>12</v>
      </c>
      <c r="B1137" s="910">
        <v>1</v>
      </c>
      <c r="C1137" s="294"/>
      <c r="D1137" s="294"/>
      <c r="E1137" s="294"/>
      <c r="F1137" s="294"/>
      <c r="G1137" s="294"/>
      <c r="H1137" s="294"/>
      <c r="I1137" s="294"/>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299"/>
      <c r="AI1137" s="300"/>
      <c r="AJ1137" s="300"/>
      <c r="AK1137" s="300"/>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910">
        <v>13</v>
      </c>
      <c r="B1138" s="910">
        <v>1</v>
      </c>
      <c r="C1138" s="294"/>
      <c r="D1138" s="294"/>
      <c r="E1138" s="294"/>
      <c r="F1138" s="294"/>
      <c r="G1138" s="294"/>
      <c r="H1138" s="294"/>
      <c r="I1138" s="294"/>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299"/>
      <c r="AI1138" s="300"/>
      <c r="AJ1138" s="300"/>
      <c r="AK1138" s="300"/>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910">
        <v>14</v>
      </c>
      <c r="B1139" s="910">
        <v>1</v>
      </c>
      <c r="C1139" s="294"/>
      <c r="D1139" s="294"/>
      <c r="E1139" s="294"/>
      <c r="F1139" s="294"/>
      <c r="G1139" s="294"/>
      <c r="H1139" s="294"/>
      <c r="I1139" s="294"/>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299"/>
      <c r="AI1139" s="300"/>
      <c r="AJ1139" s="300"/>
      <c r="AK1139" s="300"/>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910">
        <v>15</v>
      </c>
      <c r="B1140" s="910">
        <v>1</v>
      </c>
      <c r="C1140" s="294"/>
      <c r="D1140" s="294"/>
      <c r="E1140" s="294"/>
      <c r="F1140" s="294"/>
      <c r="G1140" s="294"/>
      <c r="H1140" s="294"/>
      <c r="I1140" s="294"/>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299"/>
      <c r="AI1140" s="300"/>
      <c r="AJ1140" s="300"/>
      <c r="AK1140" s="300"/>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910">
        <v>16</v>
      </c>
      <c r="B1141" s="910">
        <v>1</v>
      </c>
      <c r="C1141" s="294"/>
      <c r="D1141" s="294"/>
      <c r="E1141" s="294"/>
      <c r="F1141" s="294"/>
      <c r="G1141" s="294"/>
      <c r="H1141" s="294"/>
      <c r="I1141" s="294"/>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299"/>
      <c r="AI1141" s="300"/>
      <c r="AJ1141" s="300"/>
      <c r="AK1141" s="300"/>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910">
        <v>17</v>
      </c>
      <c r="B1142" s="910">
        <v>1</v>
      </c>
      <c r="C1142" s="294"/>
      <c r="D1142" s="294"/>
      <c r="E1142" s="294"/>
      <c r="F1142" s="294"/>
      <c r="G1142" s="294"/>
      <c r="H1142" s="294"/>
      <c r="I1142" s="294"/>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299"/>
      <c r="AI1142" s="300"/>
      <c r="AJ1142" s="300"/>
      <c r="AK1142" s="300"/>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910">
        <v>18</v>
      </c>
      <c r="B1143" s="910">
        <v>1</v>
      </c>
      <c r="C1143" s="294"/>
      <c r="D1143" s="294"/>
      <c r="E1143" s="294"/>
      <c r="F1143" s="294"/>
      <c r="G1143" s="294"/>
      <c r="H1143" s="294"/>
      <c r="I1143" s="294"/>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299"/>
      <c r="AI1143" s="300"/>
      <c r="AJ1143" s="300"/>
      <c r="AK1143" s="300"/>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910">
        <v>19</v>
      </c>
      <c r="B1144" s="910">
        <v>1</v>
      </c>
      <c r="C1144" s="294"/>
      <c r="D1144" s="294"/>
      <c r="E1144" s="294"/>
      <c r="F1144" s="294"/>
      <c r="G1144" s="294"/>
      <c r="H1144" s="294"/>
      <c r="I1144" s="294"/>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299"/>
      <c r="AI1144" s="300"/>
      <c r="AJ1144" s="300"/>
      <c r="AK1144" s="300"/>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910">
        <v>20</v>
      </c>
      <c r="B1145" s="910">
        <v>1</v>
      </c>
      <c r="C1145" s="294"/>
      <c r="D1145" s="294"/>
      <c r="E1145" s="294"/>
      <c r="F1145" s="294"/>
      <c r="G1145" s="294"/>
      <c r="H1145" s="294"/>
      <c r="I1145" s="294"/>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299"/>
      <c r="AI1145" s="300"/>
      <c r="AJ1145" s="300"/>
      <c r="AK1145" s="300"/>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910">
        <v>21</v>
      </c>
      <c r="B1146" s="910">
        <v>1</v>
      </c>
      <c r="C1146" s="294"/>
      <c r="D1146" s="294"/>
      <c r="E1146" s="294"/>
      <c r="F1146" s="294"/>
      <c r="G1146" s="294"/>
      <c r="H1146" s="294"/>
      <c r="I1146" s="294"/>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299"/>
      <c r="AI1146" s="300"/>
      <c r="AJ1146" s="300"/>
      <c r="AK1146" s="300"/>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910">
        <v>22</v>
      </c>
      <c r="B1147" s="910">
        <v>1</v>
      </c>
      <c r="C1147" s="294"/>
      <c r="D1147" s="294"/>
      <c r="E1147" s="294"/>
      <c r="F1147" s="294"/>
      <c r="G1147" s="294"/>
      <c r="H1147" s="294"/>
      <c r="I1147" s="294"/>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299"/>
      <c r="AI1147" s="300"/>
      <c r="AJ1147" s="300"/>
      <c r="AK1147" s="300"/>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910">
        <v>23</v>
      </c>
      <c r="B1148" s="910">
        <v>1</v>
      </c>
      <c r="C1148" s="294"/>
      <c r="D1148" s="294"/>
      <c r="E1148" s="294"/>
      <c r="F1148" s="294"/>
      <c r="G1148" s="294"/>
      <c r="H1148" s="294"/>
      <c r="I1148" s="294"/>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299"/>
      <c r="AI1148" s="300"/>
      <c r="AJ1148" s="300"/>
      <c r="AK1148" s="300"/>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910">
        <v>24</v>
      </c>
      <c r="B1149" s="910">
        <v>1</v>
      </c>
      <c r="C1149" s="294"/>
      <c r="D1149" s="294"/>
      <c r="E1149" s="294"/>
      <c r="F1149" s="294"/>
      <c r="G1149" s="294"/>
      <c r="H1149" s="294"/>
      <c r="I1149" s="294"/>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299"/>
      <c r="AI1149" s="300"/>
      <c r="AJ1149" s="300"/>
      <c r="AK1149" s="300"/>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910">
        <v>25</v>
      </c>
      <c r="B1150" s="910">
        <v>1</v>
      </c>
      <c r="C1150" s="294"/>
      <c r="D1150" s="294"/>
      <c r="E1150" s="294"/>
      <c r="F1150" s="294"/>
      <c r="G1150" s="294"/>
      <c r="H1150" s="294"/>
      <c r="I1150" s="294"/>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299"/>
      <c r="AI1150" s="300"/>
      <c r="AJ1150" s="300"/>
      <c r="AK1150" s="300"/>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910">
        <v>26</v>
      </c>
      <c r="B1151" s="910">
        <v>1</v>
      </c>
      <c r="C1151" s="294"/>
      <c r="D1151" s="294"/>
      <c r="E1151" s="294"/>
      <c r="F1151" s="294"/>
      <c r="G1151" s="294"/>
      <c r="H1151" s="294"/>
      <c r="I1151" s="294"/>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299"/>
      <c r="AI1151" s="300"/>
      <c r="AJ1151" s="300"/>
      <c r="AK1151" s="300"/>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910">
        <v>27</v>
      </c>
      <c r="B1152" s="910">
        <v>1</v>
      </c>
      <c r="C1152" s="294"/>
      <c r="D1152" s="294"/>
      <c r="E1152" s="294"/>
      <c r="F1152" s="294"/>
      <c r="G1152" s="294"/>
      <c r="H1152" s="294"/>
      <c r="I1152" s="294"/>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299"/>
      <c r="AI1152" s="300"/>
      <c r="AJ1152" s="300"/>
      <c r="AK1152" s="300"/>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910">
        <v>28</v>
      </c>
      <c r="B1153" s="910">
        <v>1</v>
      </c>
      <c r="C1153" s="294"/>
      <c r="D1153" s="294"/>
      <c r="E1153" s="294"/>
      <c r="F1153" s="294"/>
      <c r="G1153" s="294"/>
      <c r="H1153" s="294"/>
      <c r="I1153" s="294"/>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299"/>
      <c r="AI1153" s="300"/>
      <c r="AJ1153" s="300"/>
      <c r="AK1153" s="300"/>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910">
        <v>29</v>
      </c>
      <c r="B1154" s="910">
        <v>1</v>
      </c>
      <c r="C1154" s="294"/>
      <c r="D1154" s="294"/>
      <c r="E1154" s="294"/>
      <c r="F1154" s="294"/>
      <c r="G1154" s="294"/>
      <c r="H1154" s="294"/>
      <c r="I1154" s="294"/>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299"/>
      <c r="AI1154" s="300"/>
      <c r="AJ1154" s="300"/>
      <c r="AK1154" s="300"/>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910">
        <v>30</v>
      </c>
      <c r="B1155" s="910">
        <v>1</v>
      </c>
      <c r="C1155" s="294"/>
      <c r="D1155" s="294"/>
      <c r="E1155" s="294"/>
      <c r="F1155" s="294"/>
      <c r="G1155" s="294"/>
      <c r="H1155" s="294"/>
      <c r="I1155" s="294"/>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299"/>
      <c r="AI1155" s="300"/>
      <c r="AJ1155" s="300"/>
      <c r="AK1155" s="300"/>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10"/>
      <c r="B1158" s="910"/>
      <c r="C1158" s="286" t="s">
        <v>85</v>
      </c>
      <c r="D1158" s="286"/>
      <c r="E1158" s="286"/>
      <c r="F1158" s="286"/>
      <c r="G1158" s="286"/>
      <c r="H1158" s="286"/>
      <c r="I1158" s="286"/>
      <c r="J1158" s="293" t="s">
        <v>65</v>
      </c>
      <c r="K1158" s="293"/>
      <c r="L1158" s="293"/>
      <c r="M1158" s="293"/>
      <c r="N1158" s="293"/>
      <c r="O1158" s="293"/>
      <c r="P1158" s="286" t="s">
        <v>86</v>
      </c>
      <c r="Q1158" s="286"/>
      <c r="R1158" s="286"/>
      <c r="S1158" s="286"/>
      <c r="T1158" s="286"/>
      <c r="U1158" s="286"/>
      <c r="V1158" s="286"/>
      <c r="W1158" s="286"/>
      <c r="X1158" s="286"/>
      <c r="Y1158" s="286" t="s">
        <v>87</v>
      </c>
      <c r="Z1158" s="286"/>
      <c r="AA1158" s="286"/>
      <c r="AB1158" s="286"/>
      <c r="AC1158" s="284" t="s">
        <v>215</v>
      </c>
      <c r="AD1158" s="284"/>
      <c r="AE1158" s="284"/>
      <c r="AF1158" s="284"/>
      <c r="AG1158" s="284"/>
      <c r="AH1158" s="286" t="s">
        <v>64</v>
      </c>
      <c r="AI1158" s="286"/>
      <c r="AJ1158" s="286"/>
      <c r="AK1158" s="286"/>
      <c r="AL1158" s="286" t="s">
        <v>17</v>
      </c>
      <c r="AM1158" s="286"/>
      <c r="AN1158" s="286"/>
      <c r="AO1158" s="297"/>
      <c r="AP1158" s="288" t="s">
        <v>304</v>
      </c>
      <c r="AQ1158" s="288"/>
      <c r="AR1158" s="288"/>
      <c r="AS1158" s="288"/>
      <c r="AT1158" s="288"/>
      <c r="AU1158" s="288"/>
      <c r="AV1158" s="288"/>
      <c r="AW1158" s="288"/>
      <c r="AX1158" s="288"/>
      <c r="AY1158">
        <f t="shared" ref="AY1158:AY1159" si="34">$AY$1156</f>
        <v>0</v>
      </c>
    </row>
    <row r="1159" spans="1:51" ht="24.75" customHeight="1" x14ac:dyDescent="0.15">
      <c r="A1159" s="910">
        <v>1</v>
      </c>
      <c r="B1159" s="910">
        <v>1</v>
      </c>
      <c r="C1159" s="294"/>
      <c r="D1159" s="294"/>
      <c r="E1159" s="294"/>
      <c r="F1159" s="294"/>
      <c r="G1159" s="294"/>
      <c r="H1159" s="294"/>
      <c r="I1159" s="294"/>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299"/>
      <c r="AI1159" s="300"/>
      <c r="AJ1159" s="300"/>
      <c r="AK1159" s="300"/>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910">
        <v>2</v>
      </c>
      <c r="B1160" s="910">
        <v>1</v>
      </c>
      <c r="C1160" s="294"/>
      <c r="D1160" s="294"/>
      <c r="E1160" s="294"/>
      <c r="F1160" s="294"/>
      <c r="G1160" s="294"/>
      <c r="H1160" s="294"/>
      <c r="I1160" s="294"/>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299"/>
      <c r="AI1160" s="300"/>
      <c r="AJ1160" s="300"/>
      <c r="AK1160" s="300"/>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910">
        <v>3</v>
      </c>
      <c r="B1161" s="910">
        <v>1</v>
      </c>
      <c r="C1161" s="294"/>
      <c r="D1161" s="294"/>
      <c r="E1161" s="294"/>
      <c r="F1161" s="294"/>
      <c r="G1161" s="294"/>
      <c r="H1161" s="294"/>
      <c r="I1161" s="294"/>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299"/>
      <c r="AI1161" s="300"/>
      <c r="AJ1161" s="300"/>
      <c r="AK1161" s="300"/>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910">
        <v>4</v>
      </c>
      <c r="B1162" s="910">
        <v>1</v>
      </c>
      <c r="C1162" s="294"/>
      <c r="D1162" s="294"/>
      <c r="E1162" s="294"/>
      <c r="F1162" s="294"/>
      <c r="G1162" s="294"/>
      <c r="H1162" s="294"/>
      <c r="I1162" s="294"/>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299"/>
      <c r="AI1162" s="300"/>
      <c r="AJ1162" s="300"/>
      <c r="AK1162" s="300"/>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910">
        <v>5</v>
      </c>
      <c r="B1163" s="910">
        <v>1</v>
      </c>
      <c r="C1163" s="294"/>
      <c r="D1163" s="294"/>
      <c r="E1163" s="294"/>
      <c r="F1163" s="294"/>
      <c r="G1163" s="294"/>
      <c r="H1163" s="294"/>
      <c r="I1163" s="294"/>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299"/>
      <c r="AI1163" s="300"/>
      <c r="AJ1163" s="300"/>
      <c r="AK1163" s="300"/>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910">
        <v>6</v>
      </c>
      <c r="B1164" s="910">
        <v>1</v>
      </c>
      <c r="C1164" s="294"/>
      <c r="D1164" s="294"/>
      <c r="E1164" s="294"/>
      <c r="F1164" s="294"/>
      <c r="G1164" s="294"/>
      <c r="H1164" s="294"/>
      <c r="I1164" s="294"/>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299"/>
      <c r="AI1164" s="300"/>
      <c r="AJ1164" s="300"/>
      <c r="AK1164" s="300"/>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910">
        <v>7</v>
      </c>
      <c r="B1165" s="910">
        <v>1</v>
      </c>
      <c r="C1165" s="294"/>
      <c r="D1165" s="294"/>
      <c r="E1165" s="294"/>
      <c r="F1165" s="294"/>
      <c r="G1165" s="294"/>
      <c r="H1165" s="294"/>
      <c r="I1165" s="294"/>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299"/>
      <c r="AI1165" s="300"/>
      <c r="AJ1165" s="300"/>
      <c r="AK1165" s="300"/>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910">
        <v>8</v>
      </c>
      <c r="B1166" s="910">
        <v>1</v>
      </c>
      <c r="C1166" s="294"/>
      <c r="D1166" s="294"/>
      <c r="E1166" s="294"/>
      <c r="F1166" s="294"/>
      <c r="G1166" s="294"/>
      <c r="H1166" s="294"/>
      <c r="I1166" s="294"/>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299"/>
      <c r="AI1166" s="300"/>
      <c r="AJ1166" s="300"/>
      <c r="AK1166" s="300"/>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910">
        <v>9</v>
      </c>
      <c r="B1167" s="910">
        <v>1</v>
      </c>
      <c r="C1167" s="294"/>
      <c r="D1167" s="294"/>
      <c r="E1167" s="294"/>
      <c r="F1167" s="294"/>
      <c r="G1167" s="294"/>
      <c r="H1167" s="294"/>
      <c r="I1167" s="294"/>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299"/>
      <c r="AI1167" s="300"/>
      <c r="AJ1167" s="300"/>
      <c r="AK1167" s="300"/>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910">
        <v>10</v>
      </c>
      <c r="B1168" s="910">
        <v>1</v>
      </c>
      <c r="C1168" s="294"/>
      <c r="D1168" s="294"/>
      <c r="E1168" s="294"/>
      <c r="F1168" s="294"/>
      <c r="G1168" s="294"/>
      <c r="H1168" s="294"/>
      <c r="I1168" s="294"/>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299"/>
      <c r="AI1168" s="300"/>
      <c r="AJ1168" s="300"/>
      <c r="AK1168" s="300"/>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910">
        <v>11</v>
      </c>
      <c r="B1169" s="910">
        <v>1</v>
      </c>
      <c r="C1169" s="294"/>
      <c r="D1169" s="294"/>
      <c r="E1169" s="294"/>
      <c r="F1169" s="294"/>
      <c r="G1169" s="294"/>
      <c r="H1169" s="294"/>
      <c r="I1169" s="294"/>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299"/>
      <c r="AI1169" s="300"/>
      <c r="AJ1169" s="300"/>
      <c r="AK1169" s="300"/>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910">
        <v>12</v>
      </c>
      <c r="B1170" s="910">
        <v>1</v>
      </c>
      <c r="C1170" s="294"/>
      <c r="D1170" s="294"/>
      <c r="E1170" s="294"/>
      <c r="F1170" s="294"/>
      <c r="G1170" s="294"/>
      <c r="H1170" s="294"/>
      <c r="I1170" s="294"/>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299"/>
      <c r="AI1170" s="300"/>
      <c r="AJ1170" s="300"/>
      <c r="AK1170" s="300"/>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910">
        <v>13</v>
      </c>
      <c r="B1171" s="910">
        <v>1</v>
      </c>
      <c r="C1171" s="294"/>
      <c r="D1171" s="294"/>
      <c r="E1171" s="294"/>
      <c r="F1171" s="294"/>
      <c r="G1171" s="294"/>
      <c r="H1171" s="294"/>
      <c r="I1171" s="294"/>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299"/>
      <c r="AI1171" s="300"/>
      <c r="AJ1171" s="300"/>
      <c r="AK1171" s="300"/>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910">
        <v>14</v>
      </c>
      <c r="B1172" s="910">
        <v>1</v>
      </c>
      <c r="C1172" s="294"/>
      <c r="D1172" s="294"/>
      <c r="E1172" s="294"/>
      <c r="F1172" s="294"/>
      <c r="G1172" s="294"/>
      <c r="H1172" s="294"/>
      <c r="I1172" s="294"/>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299"/>
      <c r="AI1172" s="300"/>
      <c r="AJ1172" s="300"/>
      <c r="AK1172" s="300"/>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910">
        <v>15</v>
      </c>
      <c r="B1173" s="910">
        <v>1</v>
      </c>
      <c r="C1173" s="294"/>
      <c r="D1173" s="294"/>
      <c r="E1173" s="294"/>
      <c r="F1173" s="294"/>
      <c r="G1173" s="294"/>
      <c r="H1173" s="294"/>
      <c r="I1173" s="294"/>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299"/>
      <c r="AI1173" s="300"/>
      <c r="AJ1173" s="300"/>
      <c r="AK1173" s="300"/>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910">
        <v>16</v>
      </c>
      <c r="B1174" s="910">
        <v>1</v>
      </c>
      <c r="C1174" s="294"/>
      <c r="D1174" s="294"/>
      <c r="E1174" s="294"/>
      <c r="F1174" s="294"/>
      <c r="G1174" s="294"/>
      <c r="H1174" s="294"/>
      <c r="I1174" s="294"/>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299"/>
      <c r="AI1174" s="300"/>
      <c r="AJ1174" s="300"/>
      <c r="AK1174" s="300"/>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910">
        <v>17</v>
      </c>
      <c r="B1175" s="910">
        <v>1</v>
      </c>
      <c r="C1175" s="294"/>
      <c r="D1175" s="294"/>
      <c r="E1175" s="294"/>
      <c r="F1175" s="294"/>
      <c r="G1175" s="294"/>
      <c r="H1175" s="294"/>
      <c r="I1175" s="294"/>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299"/>
      <c r="AI1175" s="300"/>
      <c r="AJ1175" s="300"/>
      <c r="AK1175" s="300"/>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910">
        <v>18</v>
      </c>
      <c r="B1176" s="910">
        <v>1</v>
      </c>
      <c r="C1176" s="294"/>
      <c r="D1176" s="294"/>
      <c r="E1176" s="294"/>
      <c r="F1176" s="294"/>
      <c r="G1176" s="294"/>
      <c r="H1176" s="294"/>
      <c r="I1176" s="294"/>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299"/>
      <c r="AI1176" s="300"/>
      <c r="AJ1176" s="300"/>
      <c r="AK1176" s="300"/>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910">
        <v>19</v>
      </c>
      <c r="B1177" s="910">
        <v>1</v>
      </c>
      <c r="C1177" s="294"/>
      <c r="D1177" s="294"/>
      <c r="E1177" s="294"/>
      <c r="F1177" s="294"/>
      <c r="G1177" s="294"/>
      <c r="H1177" s="294"/>
      <c r="I1177" s="294"/>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299"/>
      <c r="AI1177" s="300"/>
      <c r="AJ1177" s="300"/>
      <c r="AK1177" s="300"/>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910">
        <v>20</v>
      </c>
      <c r="B1178" s="910">
        <v>1</v>
      </c>
      <c r="C1178" s="294"/>
      <c r="D1178" s="294"/>
      <c r="E1178" s="294"/>
      <c r="F1178" s="294"/>
      <c r="G1178" s="294"/>
      <c r="H1178" s="294"/>
      <c r="I1178" s="294"/>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299"/>
      <c r="AI1178" s="300"/>
      <c r="AJ1178" s="300"/>
      <c r="AK1178" s="300"/>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910">
        <v>21</v>
      </c>
      <c r="B1179" s="910">
        <v>1</v>
      </c>
      <c r="C1179" s="294"/>
      <c r="D1179" s="294"/>
      <c r="E1179" s="294"/>
      <c r="F1179" s="294"/>
      <c r="G1179" s="294"/>
      <c r="H1179" s="294"/>
      <c r="I1179" s="294"/>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299"/>
      <c r="AI1179" s="300"/>
      <c r="AJ1179" s="300"/>
      <c r="AK1179" s="300"/>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910">
        <v>22</v>
      </c>
      <c r="B1180" s="910">
        <v>1</v>
      </c>
      <c r="C1180" s="294"/>
      <c r="D1180" s="294"/>
      <c r="E1180" s="294"/>
      <c r="F1180" s="294"/>
      <c r="G1180" s="294"/>
      <c r="H1180" s="294"/>
      <c r="I1180" s="294"/>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299"/>
      <c r="AI1180" s="300"/>
      <c r="AJ1180" s="300"/>
      <c r="AK1180" s="300"/>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910">
        <v>23</v>
      </c>
      <c r="B1181" s="910">
        <v>1</v>
      </c>
      <c r="C1181" s="294"/>
      <c r="D1181" s="294"/>
      <c r="E1181" s="294"/>
      <c r="F1181" s="294"/>
      <c r="G1181" s="294"/>
      <c r="H1181" s="294"/>
      <c r="I1181" s="294"/>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299"/>
      <c r="AI1181" s="300"/>
      <c r="AJ1181" s="300"/>
      <c r="AK1181" s="300"/>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910">
        <v>24</v>
      </c>
      <c r="B1182" s="910">
        <v>1</v>
      </c>
      <c r="C1182" s="294"/>
      <c r="D1182" s="294"/>
      <c r="E1182" s="294"/>
      <c r="F1182" s="294"/>
      <c r="G1182" s="294"/>
      <c r="H1182" s="294"/>
      <c r="I1182" s="294"/>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299"/>
      <c r="AI1182" s="300"/>
      <c r="AJ1182" s="300"/>
      <c r="AK1182" s="300"/>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910">
        <v>25</v>
      </c>
      <c r="B1183" s="910">
        <v>1</v>
      </c>
      <c r="C1183" s="294"/>
      <c r="D1183" s="294"/>
      <c r="E1183" s="294"/>
      <c r="F1183" s="294"/>
      <c r="G1183" s="294"/>
      <c r="H1183" s="294"/>
      <c r="I1183" s="294"/>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299"/>
      <c r="AI1183" s="300"/>
      <c r="AJ1183" s="300"/>
      <c r="AK1183" s="300"/>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910">
        <v>26</v>
      </c>
      <c r="B1184" s="910">
        <v>1</v>
      </c>
      <c r="C1184" s="294"/>
      <c r="D1184" s="294"/>
      <c r="E1184" s="294"/>
      <c r="F1184" s="294"/>
      <c r="G1184" s="294"/>
      <c r="H1184" s="294"/>
      <c r="I1184" s="294"/>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299"/>
      <c r="AI1184" s="300"/>
      <c r="AJ1184" s="300"/>
      <c r="AK1184" s="300"/>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910">
        <v>27</v>
      </c>
      <c r="B1185" s="910">
        <v>1</v>
      </c>
      <c r="C1185" s="294"/>
      <c r="D1185" s="294"/>
      <c r="E1185" s="294"/>
      <c r="F1185" s="294"/>
      <c r="G1185" s="294"/>
      <c r="H1185" s="294"/>
      <c r="I1185" s="294"/>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299"/>
      <c r="AI1185" s="300"/>
      <c r="AJ1185" s="300"/>
      <c r="AK1185" s="300"/>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910">
        <v>28</v>
      </c>
      <c r="B1186" s="910">
        <v>1</v>
      </c>
      <c r="C1186" s="294"/>
      <c r="D1186" s="294"/>
      <c r="E1186" s="294"/>
      <c r="F1186" s="294"/>
      <c r="G1186" s="294"/>
      <c r="H1186" s="294"/>
      <c r="I1186" s="294"/>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299"/>
      <c r="AI1186" s="300"/>
      <c r="AJ1186" s="300"/>
      <c r="AK1186" s="300"/>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910">
        <v>29</v>
      </c>
      <c r="B1187" s="910">
        <v>1</v>
      </c>
      <c r="C1187" s="294"/>
      <c r="D1187" s="294"/>
      <c r="E1187" s="294"/>
      <c r="F1187" s="294"/>
      <c r="G1187" s="294"/>
      <c r="H1187" s="294"/>
      <c r="I1187" s="294"/>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299"/>
      <c r="AI1187" s="300"/>
      <c r="AJ1187" s="300"/>
      <c r="AK1187" s="300"/>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910">
        <v>30</v>
      </c>
      <c r="B1188" s="910">
        <v>1</v>
      </c>
      <c r="C1188" s="294"/>
      <c r="D1188" s="294"/>
      <c r="E1188" s="294"/>
      <c r="F1188" s="294"/>
      <c r="G1188" s="294"/>
      <c r="H1188" s="294"/>
      <c r="I1188" s="294"/>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299"/>
      <c r="AI1188" s="300"/>
      <c r="AJ1188" s="300"/>
      <c r="AK1188" s="300"/>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10"/>
      <c r="B1191" s="910"/>
      <c r="C1191" s="286" t="s">
        <v>85</v>
      </c>
      <c r="D1191" s="286"/>
      <c r="E1191" s="286"/>
      <c r="F1191" s="286"/>
      <c r="G1191" s="286"/>
      <c r="H1191" s="286"/>
      <c r="I1191" s="286"/>
      <c r="J1191" s="293" t="s">
        <v>65</v>
      </c>
      <c r="K1191" s="293"/>
      <c r="L1191" s="293"/>
      <c r="M1191" s="293"/>
      <c r="N1191" s="293"/>
      <c r="O1191" s="293"/>
      <c r="P1191" s="286" t="s">
        <v>86</v>
      </c>
      <c r="Q1191" s="286"/>
      <c r="R1191" s="286"/>
      <c r="S1191" s="286"/>
      <c r="T1191" s="286"/>
      <c r="U1191" s="286"/>
      <c r="V1191" s="286"/>
      <c r="W1191" s="286"/>
      <c r="X1191" s="286"/>
      <c r="Y1191" s="286" t="s">
        <v>87</v>
      </c>
      <c r="Z1191" s="286"/>
      <c r="AA1191" s="286"/>
      <c r="AB1191" s="286"/>
      <c r="AC1191" s="284" t="s">
        <v>215</v>
      </c>
      <c r="AD1191" s="284"/>
      <c r="AE1191" s="284"/>
      <c r="AF1191" s="284"/>
      <c r="AG1191" s="284"/>
      <c r="AH1191" s="286" t="s">
        <v>64</v>
      </c>
      <c r="AI1191" s="286"/>
      <c r="AJ1191" s="286"/>
      <c r="AK1191" s="286"/>
      <c r="AL1191" s="286" t="s">
        <v>17</v>
      </c>
      <c r="AM1191" s="286"/>
      <c r="AN1191" s="286"/>
      <c r="AO1191" s="297"/>
      <c r="AP1191" s="288" t="s">
        <v>304</v>
      </c>
      <c r="AQ1191" s="288"/>
      <c r="AR1191" s="288"/>
      <c r="AS1191" s="288"/>
      <c r="AT1191" s="288"/>
      <c r="AU1191" s="288"/>
      <c r="AV1191" s="288"/>
      <c r="AW1191" s="288"/>
      <c r="AX1191" s="288"/>
      <c r="AY1191">
        <f t="shared" ref="AY1191:AY1192" si="35">$AY$1189</f>
        <v>0</v>
      </c>
    </row>
    <row r="1192" spans="1:51" ht="24.75" customHeight="1" x14ac:dyDescent="0.15">
      <c r="A1192" s="910">
        <v>1</v>
      </c>
      <c r="B1192" s="910">
        <v>1</v>
      </c>
      <c r="C1192" s="294"/>
      <c r="D1192" s="294"/>
      <c r="E1192" s="294"/>
      <c r="F1192" s="294"/>
      <c r="G1192" s="294"/>
      <c r="H1192" s="294"/>
      <c r="I1192" s="294"/>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299"/>
      <c r="AI1192" s="300"/>
      <c r="AJ1192" s="300"/>
      <c r="AK1192" s="300"/>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910">
        <v>2</v>
      </c>
      <c r="B1193" s="910">
        <v>1</v>
      </c>
      <c r="C1193" s="294"/>
      <c r="D1193" s="294"/>
      <c r="E1193" s="294"/>
      <c r="F1193" s="294"/>
      <c r="G1193" s="294"/>
      <c r="H1193" s="294"/>
      <c r="I1193" s="294"/>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299"/>
      <c r="AI1193" s="300"/>
      <c r="AJ1193" s="300"/>
      <c r="AK1193" s="300"/>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910">
        <v>3</v>
      </c>
      <c r="B1194" s="910">
        <v>1</v>
      </c>
      <c r="C1194" s="294"/>
      <c r="D1194" s="294"/>
      <c r="E1194" s="294"/>
      <c r="F1194" s="294"/>
      <c r="G1194" s="294"/>
      <c r="H1194" s="294"/>
      <c r="I1194" s="294"/>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299"/>
      <c r="AI1194" s="300"/>
      <c r="AJ1194" s="300"/>
      <c r="AK1194" s="300"/>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910">
        <v>4</v>
      </c>
      <c r="B1195" s="910">
        <v>1</v>
      </c>
      <c r="C1195" s="294"/>
      <c r="D1195" s="294"/>
      <c r="E1195" s="294"/>
      <c r="F1195" s="294"/>
      <c r="G1195" s="294"/>
      <c r="H1195" s="294"/>
      <c r="I1195" s="294"/>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299"/>
      <c r="AI1195" s="300"/>
      <c r="AJ1195" s="300"/>
      <c r="AK1195" s="300"/>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910">
        <v>5</v>
      </c>
      <c r="B1196" s="910">
        <v>1</v>
      </c>
      <c r="C1196" s="294"/>
      <c r="D1196" s="294"/>
      <c r="E1196" s="294"/>
      <c r="F1196" s="294"/>
      <c r="G1196" s="294"/>
      <c r="H1196" s="294"/>
      <c r="I1196" s="294"/>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299"/>
      <c r="AI1196" s="300"/>
      <c r="AJ1196" s="300"/>
      <c r="AK1196" s="300"/>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910">
        <v>6</v>
      </c>
      <c r="B1197" s="910">
        <v>1</v>
      </c>
      <c r="C1197" s="294"/>
      <c r="D1197" s="294"/>
      <c r="E1197" s="294"/>
      <c r="F1197" s="294"/>
      <c r="G1197" s="294"/>
      <c r="H1197" s="294"/>
      <c r="I1197" s="294"/>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299"/>
      <c r="AI1197" s="300"/>
      <c r="AJ1197" s="300"/>
      <c r="AK1197" s="300"/>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910">
        <v>7</v>
      </c>
      <c r="B1198" s="910">
        <v>1</v>
      </c>
      <c r="C1198" s="294"/>
      <c r="D1198" s="294"/>
      <c r="E1198" s="294"/>
      <c r="F1198" s="294"/>
      <c r="G1198" s="294"/>
      <c r="H1198" s="294"/>
      <c r="I1198" s="294"/>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299"/>
      <c r="AI1198" s="300"/>
      <c r="AJ1198" s="300"/>
      <c r="AK1198" s="300"/>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910">
        <v>8</v>
      </c>
      <c r="B1199" s="910">
        <v>1</v>
      </c>
      <c r="C1199" s="294"/>
      <c r="D1199" s="294"/>
      <c r="E1199" s="294"/>
      <c r="F1199" s="294"/>
      <c r="G1199" s="294"/>
      <c r="H1199" s="294"/>
      <c r="I1199" s="294"/>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299"/>
      <c r="AI1199" s="300"/>
      <c r="AJ1199" s="300"/>
      <c r="AK1199" s="300"/>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910">
        <v>9</v>
      </c>
      <c r="B1200" s="910">
        <v>1</v>
      </c>
      <c r="C1200" s="294"/>
      <c r="D1200" s="294"/>
      <c r="E1200" s="294"/>
      <c r="F1200" s="294"/>
      <c r="G1200" s="294"/>
      <c r="H1200" s="294"/>
      <c r="I1200" s="294"/>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299"/>
      <c r="AI1200" s="300"/>
      <c r="AJ1200" s="300"/>
      <c r="AK1200" s="300"/>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910">
        <v>10</v>
      </c>
      <c r="B1201" s="910">
        <v>1</v>
      </c>
      <c r="C1201" s="294"/>
      <c r="D1201" s="294"/>
      <c r="E1201" s="294"/>
      <c r="F1201" s="294"/>
      <c r="G1201" s="294"/>
      <c r="H1201" s="294"/>
      <c r="I1201" s="294"/>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299"/>
      <c r="AI1201" s="300"/>
      <c r="AJ1201" s="300"/>
      <c r="AK1201" s="300"/>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910">
        <v>11</v>
      </c>
      <c r="B1202" s="910">
        <v>1</v>
      </c>
      <c r="C1202" s="294"/>
      <c r="D1202" s="294"/>
      <c r="E1202" s="294"/>
      <c r="F1202" s="294"/>
      <c r="G1202" s="294"/>
      <c r="H1202" s="294"/>
      <c r="I1202" s="294"/>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299"/>
      <c r="AI1202" s="300"/>
      <c r="AJ1202" s="300"/>
      <c r="AK1202" s="300"/>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910">
        <v>12</v>
      </c>
      <c r="B1203" s="910">
        <v>1</v>
      </c>
      <c r="C1203" s="294"/>
      <c r="D1203" s="294"/>
      <c r="E1203" s="294"/>
      <c r="F1203" s="294"/>
      <c r="G1203" s="294"/>
      <c r="H1203" s="294"/>
      <c r="I1203" s="294"/>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299"/>
      <c r="AI1203" s="300"/>
      <c r="AJ1203" s="300"/>
      <c r="AK1203" s="300"/>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910">
        <v>13</v>
      </c>
      <c r="B1204" s="910">
        <v>1</v>
      </c>
      <c r="C1204" s="294"/>
      <c r="D1204" s="294"/>
      <c r="E1204" s="294"/>
      <c r="F1204" s="294"/>
      <c r="G1204" s="294"/>
      <c r="H1204" s="294"/>
      <c r="I1204" s="294"/>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299"/>
      <c r="AI1204" s="300"/>
      <c r="AJ1204" s="300"/>
      <c r="AK1204" s="300"/>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910">
        <v>14</v>
      </c>
      <c r="B1205" s="910">
        <v>1</v>
      </c>
      <c r="C1205" s="294"/>
      <c r="D1205" s="294"/>
      <c r="E1205" s="294"/>
      <c r="F1205" s="294"/>
      <c r="G1205" s="294"/>
      <c r="H1205" s="294"/>
      <c r="I1205" s="294"/>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299"/>
      <c r="AI1205" s="300"/>
      <c r="AJ1205" s="300"/>
      <c r="AK1205" s="300"/>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910">
        <v>15</v>
      </c>
      <c r="B1206" s="910">
        <v>1</v>
      </c>
      <c r="C1206" s="294"/>
      <c r="D1206" s="294"/>
      <c r="E1206" s="294"/>
      <c r="F1206" s="294"/>
      <c r="G1206" s="294"/>
      <c r="H1206" s="294"/>
      <c r="I1206" s="294"/>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299"/>
      <c r="AI1206" s="300"/>
      <c r="AJ1206" s="300"/>
      <c r="AK1206" s="300"/>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910">
        <v>16</v>
      </c>
      <c r="B1207" s="910">
        <v>1</v>
      </c>
      <c r="C1207" s="294"/>
      <c r="D1207" s="294"/>
      <c r="E1207" s="294"/>
      <c r="F1207" s="294"/>
      <c r="G1207" s="294"/>
      <c r="H1207" s="294"/>
      <c r="I1207" s="294"/>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299"/>
      <c r="AI1207" s="300"/>
      <c r="AJ1207" s="300"/>
      <c r="AK1207" s="300"/>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910">
        <v>17</v>
      </c>
      <c r="B1208" s="910">
        <v>1</v>
      </c>
      <c r="C1208" s="294"/>
      <c r="D1208" s="294"/>
      <c r="E1208" s="294"/>
      <c r="F1208" s="294"/>
      <c r="G1208" s="294"/>
      <c r="H1208" s="294"/>
      <c r="I1208" s="294"/>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299"/>
      <c r="AI1208" s="300"/>
      <c r="AJ1208" s="300"/>
      <c r="AK1208" s="300"/>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910">
        <v>18</v>
      </c>
      <c r="B1209" s="910">
        <v>1</v>
      </c>
      <c r="C1209" s="294"/>
      <c r="D1209" s="294"/>
      <c r="E1209" s="294"/>
      <c r="F1209" s="294"/>
      <c r="G1209" s="294"/>
      <c r="H1209" s="294"/>
      <c r="I1209" s="294"/>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299"/>
      <c r="AI1209" s="300"/>
      <c r="AJ1209" s="300"/>
      <c r="AK1209" s="300"/>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910">
        <v>19</v>
      </c>
      <c r="B1210" s="910">
        <v>1</v>
      </c>
      <c r="C1210" s="294"/>
      <c r="D1210" s="294"/>
      <c r="E1210" s="294"/>
      <c r="F1210" s="294"/>
      <c r="G1210" s="294"/>
      <c r="H1210" s="294"/>
      <c r="I1210" s="294"/>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299"/>
      <c r="AI1210" s="300"/>
      <c r="AJ1210" s="300"/>
      <c r="AK1210" s="300"/>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910">
        <v>20</v>
      </c>
      <c r="B1211" s="910">
        <v>1</v>
      </c>
      <c r="C1211" s="294"/>
      <c r="D1211" s="294"/>
      <c r="E1211" s="294"/>
      <c r="F1211" s="294"/>
      <c r="G1211" s="294"/>
      <c r="H1211" s="294"/>
      <c r="I1211" s="294"/>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299"/>
      <c r="AI1211" s="300"/>
      <c r="AJ1211" s="300"/>
      <c r="AK1211" s="300"/>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910">
        <v>21</v>
      </c>
      <c r="B1212" s="910">
        <v>1</v>
      </c>
      <c r="C1212" s="294"/>
      <c r="D1212" s="294"/>
      <c r="E1212" s="294"/>
      <c r="F1212" s="294"/>
      <c r="G1212" s="294"/>
      <c r="H1212" s="294"/>
      <c r="I1212" s="294"/>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299"/>
      <c r="AI1212" s="300"/>
      <c r="AJ1212" s="300"/>
      <c r="AK1212" s="300"/>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910">
        <v>22</v>
      </c>
      <c r="B1213" s="910">
        <v>1</v>
      </c>
      <c r="C1213" s="294"/>
      <c r="D1213" s="294"/>
      <c r="E1213" s="294"/>
      <c r="F1213" s="294"/>
      <c r="G1213" s="294"/>
      <c r="H1213" s="294"/>
      <c r="I1213" s="294"/>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299"/>
      <c r="AI1213" s="300"/>
      <c r="AJ1213" s="300"/>
      <c r="AK1213" s="300"/>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910">
        <v>23</v>
      </c>
      <c r="B1214" s="910">
        <v>1</v>
      </c>
      <c r="C1214" s="294"/>
      <c r="D1214" s="294"/>
      <c r="E1214" s="294"/>
      <c r="F1214" s="294"/>
      <c r="G1214" s="294"/>
      <c r="H1214" s="294"/>
      <c r="I1214" s="294"/>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299"/>
      <c r="AI1214" s="300"/>
      <c r="AJ1214" s="300"/>
      <c r="AK1214" s="300"/>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910">
        <v>24</v>
      </c>
      <c r="B1215" s="910">
        <v>1</v>
      </c>
      <c r="C1215" s="294"/>
      <c r="D1215" s="294"/>
      <c r="E1215" s="294"/>
      <c r="F1215" s="294"/>
      <c r="G1215" s="294"/>
      <c r="H1215" s="294"/>
      <c r="I1215" s="294"/>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299"/>
      <c r="AI1215" s="300"/>
      <c r="AJ1215" s="300"/>
      <c r="AK1215" s="300"/>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910">
        <v>25</v>
      </c>
      <c r="B1216" s="910">
        <v>1</v>
      </c>
      <c r="C1216" s="294"/>
      <c r="D1216" s="294"/>
      <c r="E1216" s="294"/>
      <c r="F1216" s="294"/>
      <c r="G1216" s="294"/>
      <c r="H1216" s="294"/>
      <c r="I1216" s="294"/>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299"/>
      <c r="AI1216" s="300"/>
      <c r="AJ1216" s="300"/>
      <c r="AK1216" s="300"/>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910">
        <v>26</v>
      </c>
      <c r="B1217" s="910">
        <v>1</v>
      </c>
      <c r="C1217" s="294"/>
      <c r="D1217" s="294"/>
      <c r="E1217" s="294"/>
      <c r="F1217" s="294"/>
      <c r="G1217" s="294"/>
      <c r="H1217" s="294"/>
      <c r="I1217" s="294"/>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299"/>
      <c r="AI1217" s="300"/>
      <c r="AJ1217" s="300"/>
      <c r="AK1217" s="300"/>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910">
        <v>27</v>
      </c>
      <c r="B1218" s="910">
        <v>1</v>
      </c>
      <c r="C1218" s="294"/>
      <c r="D1218" s="294"/>
      <c r="E1218" s="294"/>
      <c r="F1218" s="294"/>
      <c r="G1218" s="294"/>
      <c r="H1218" s="294"/>
      <c r="I1218" s="294"/>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299"/>
      <c r="AI1218" s="300"/>
      <c r="AJ1218" s="300"/>
      <c r="AK1218" s="300"/>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910">
        <v>28</v>
      </c>
      <c r="B1219" s="910">
        <v>1</v>
      </c>
      <c r="C1219" s="294"/>
      <c r="D1219" s="294"/>
      <c r="E1219" s="294"/>
      <c r="F1219" s="294"/>
      <c r="G1219" s="294"/>
      <c r="H1219" s="294"/>
      <c r="I1219" s="294"/>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299"/>
      <c r="AI1219" s="300"/>
      <c r="AJ1219" s="300"/>
      <c r="AK1219" s="300"/>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910">
        <v>29</v>
      </c>
      <c r="B1220" s="910">
        <v>1</v>
      </c>
      <c r="C1220" s="294"/>
      <c r="D1220" s="294"/>
      <c r="E1220" s="294"/>
      <c r="F1220" s="294"/>
      <c r="G1220" s="294"/>
      <c r="H1220" s="294"/>
      <c r="I1220" s="294"/>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299"/>
      <c r="AI1220" s="300"/>
      <c r="AJ1220" s="300"/>
      <c r="AK1220" s="300"/>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910">
        <v>30</v>
      </c>
      <c r="B1221" s="910">
        <v>1</v>
      </c>
      <c r="C1221" s="294"/>
      <c r="D1221" s="294"/>
      <c r="E1221" s="294"/>
      <c r="F1221" s="294"/>
      <c r="G1221" s="294"/>
      <c r="H1221" s="294"/>
      <c r="I1221" s="294"/>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299"/>
      <c r="AI1221" s="300"/>
      <c r="AJ1221" s="300"/>
      <c r="AK1221" s="300"/>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10"/>
      <c r="B1224" s="910"/>
      <c r="C1224" s="286" t="s">
        <v>85</v>
      </c>
      <c r="D1224" s="286"/>
      <c r="E1224" s="286"/>
      <c r="F1224" s="286"/>
      <c r="G1224" s="286"/>
      <c r="H1224" s="286"/>
      <c r="I1224" s="286"/>
      <c r="J1224" s="293" t="s">
        <v>65</v>
      </c>
      <c r="K1224" s="293"/>
      <c r="L1224" s="293"/>
      <c r="M1224" s="293"/>
      <c r="N1224" s="293"/>
      <c r="O1224" s="293"/>
      <c r="P1224" s="286" t="s">
        <v>86</v>
      </c>
      <c r="Q1224" s="286"/>
      <c r="R1224" s="286"/>
      <c r="S1224" s="286"/>
      <c r="T1224" s="286"/>
      <c r="U1224" s="286"/>
      <c r="V1224" s="286"/>
      <c r="W1224" s="286"/>
      <c r="X1224" s="286"/>
      <c r="Y1224" s="286" t="s">
        <v>87</v>
      </c>
      <c r="Z1224" s="286"/>
      <c r="AA1224" s="286"/>
      <c r="AB1224" s="286"/>
      <c r="AC1224" s="284" t="s">
        <v>215</v>
      </c>
      <c r="AD1224" s="284"/>
      <c r="AE1224" s="284"/>
      <c r="AF1224" s="284"/>
      <c r="AG1224" s="284"/>
      <c r="AH1224" s="286" t="s">
        <v>64</v>
      </c>
      <c r="AI1224" s="286"/>
      <c r="AJ1224" s="286"/>
      <c r="AK1224" s="286"/>
      <c r="AL1224" s="286" t="s">
        <v>17</v>
      </c>
      <c r="AM1224" s="286"/>
      <c r="AN1224" s="286"/>
      <c r="AO1224" s="297"/>
      <c r="AP1224" s="288" t="s">
        <v>304</v>
      </c>
      <c r="AQ1224" s="288"/>
      <c r="AR1224" s="288"/>
      <c r="AS1224" s="288"/>
      <c r="AT1224" s="288"/>
      <c r="AU1224" s="288"/>
      <c r="AV1224" s="288"/>
      <c r="AW1224" s="288"/>
      <c r="AX1224" s="288"/>
      <c r="AY1224">
        <f t="shared" ref="AY1224:AY1225" si="36">$AY$1222</f>
        <v>0</v>
      </c>
    </row>
    <row r="1225" spans="1:51" ht="24.75" customHeight="1" x14ac:dyDescent="0.15">
      <c r="A1225" s="910">
        <v>1</v>
      </c>
      <c r="B1225" s="910">
        <v>1</v>
      </c>
      <c r="C1225" s="294"/>
      <c r="D1225" s="294"/>
      <c r="E1225" s="294"/>
      <c r="F1225" s="294"/>
      <c r="G1225" s="294"/>
      <c r="H1225" s="294"/>
      <c r="I1225" s="294"/>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299"/>
      <c r="AI1225" s="300"/>
      <c r="AJ1225" s="300"/>
      <c r="AK1225" s="300"/>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910">
        <v>2</v>
      </c>
      <c r="B1226" s="910">
        <v>1</v>
      </c>
      <c r="C1226" s="294"/>
      <c r="D1226" s="294"/>
      <c r="E1226" s="294"/>
      <c r="F1226" s="294"/>
      <c r="G1226" s="294"/>
      <c r="H1226" s="294"/>
      <c r="I1226" s="294"/>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299"/>
      <c r="AI1226" s="300"/>
      <c r="AJ1226" s="300"/>
      <c r="AK1226" s="300"/>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910">
        <v>3</v>
      </c>
      <c r="B1227" s="910">
        <v>1</v>
      </c>
      <c r="C1227" s="294"/>
      <c r="D1227" s="294"/>
      <c r="E1227" s="294"/>
      <c r="F1227" s="294"/>
      <c r="G1227" s="294"/>
      <c r="H1227" s="294"/>
      <c r="I1227" s="294"/>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299"/>
      <c r="AI1227" s="300"/>
      <c r="AJ1227" s="300"/>
      <c r="AK1227" s="300"/>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910">
        <v>4</v>
      </c>
      <c r="B1228" s="910">
        <v>1</v>
      </c>
      <c r="C1228" s="294"/>
      <c r="D1228" s="294"/>
      <c r="E1228" s="294"/>
      <c r="F1228" s="294"/>
      <c r="G1228" s="294"/>
      <c r="H1228" s="294"/>
      <c r="I1228" s="294"/>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299"/>
      <c r="AI1228" s="300"/>
      <c r="AJ1228" s="300"/>
      <c r="AK1228" s="300"/>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910">
        <v>5</v>
      </c>
      <c r="B1229" s="910">
        <v>1</v>
      </c>
      <c r="C1229" s="294"/>
      <c r="D1229" s="294"/>
      <c r="E1229" s="294"/>
      <c r="F1229" s="294"/>
      <c r="G1229" s="294"/>
      <c r="H1229" s="294"/>
      <c r="I1229" s="294"/>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299"/>
      <c r="AI1229" s="300"/>
      <c r="AJ1229" s="300"/>
      <c r="AK1229" s="300"/>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910">
        <v>6</v>
      </c>
      <c r="B1230" s="910">
        <v>1</v>
      </c>
      <c r="C1230" s="294"/>
      <c r="D1230" s="294"/>
      <c r="E1230" s="294"/>
      <c r="F1230" s="294"/>
      <c r="G1230" s="294"/>
      <c r="H1230" s="294"/>
      <c r="I1230" s="294"/>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299"/>
      <c r="AI1230" s="300"/>
      <c r="AJ1230" s="300"/>
      <c r="AK1230" s="300"/>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910">
        <v>7</v>
      </c>
      <c r="B1231" s="910">
        <v>1</v>
      </c>
      <c r="C1231" s="294"/>
      <c r="D1231" s="294"/>
      <c r="E1231" s="294"/>
      <c r="F1231" s="294"/>
      <c r="G1231" s="294"/>
      <c r="H1231" s="294"/>
      <c r="I1231" s="294"/>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299"/>
      <c r="AI1231" s="300"/>
      <c r="AJ1231" s="300"/>
      <c r="AK1231" s="300"/>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910">
        <v>8</v>
      </c>
      <c r="B1232" s="910">
        <v>1</v>
      </c>
      <c r="C1232" s="294"/>
      <c r="D1232" s="294"/>
      <c r="E1232" s="294"/>
      <c r="F1232" s="294"/>
      <c r="G1232" s="294"/>
      <c r="H1232" s="294"/>
      <c r="I1232" s="294"/>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299"/>
      <c r="AI1232" s="300"/>
      <c r="AJ1232" s="300"/>
      <c r="AK1232" s="300"/>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910">
        <v>9</v>
      </c>
      <c r="B1233" s="910">
        <v>1</v>
      </c>
      <c r="C1233" s="294"/>
      <c r="D1233" s="294"/>
      <c r="E1233" s="294"/>
      <c r="F1233" s="294"/>
      <c r="G1233" s="294"/>
      <c r="H1233" s="294"/>
      <c r="I1233" s="294"/>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299"/>
      <c r="AI1233" s="300"/>
      <c r="AJ1233" s="300"/>
      <c r="AK1233" s="300"/>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910">
        <v>10</v>
      </c>
      <c r="B1234" s="910">
        <v>1</v>
      </c>
      <c r="C1234" s="294"/>
      <c r="D1234" s="294"/>
      <c r="E1234" s="294"/>
      <c r="F1234" s="294"/>
      <c r="G1234" s="294"/>
      <c r="H1234" s="294"/>
      <c r="I1234" s="294"/>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299"/>
      <c r="AI1234" s="300"/>
      <c r="AJ1234" s="300"/>
      <c r="AK1234" s="300"/>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910">
        <v>11</v>
      </c>
      <c r="B1235" s="910">
        <v>1</v>
      </c>
      <c r="C1235" s="294"/>
      <c r="D1235" s="294"/>
      <c r="E1235" s="294"/>
      <c r="F1235" s="294"/>
      <c r="G1235" s="294"/>
      <c r="H1235" s="294"/>
      <c r="I1235" s="294"/>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299"/>
      <c r="AI1235" s="300"/>
      <c r="AJ1235" s="300"/>
      <c r="AK1235" s="300"/>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910">
        <v>12</v>
      </c>
      <c r="B1236" s="910">
        <v>1</v>
      </c>
      <c r="C1236" s="294"/>
      <c r="D1236" s="294"/>
      <c r="E1236" s="294"/>
      <c r="F1236" s="294"/>
      <c r="G1236" s="294"/>
      <c r="H1236" s="294"/>
      <c r="I1236" s="294"/>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299"/>
      <c r="AI1236" s="300"/>
      <c r="AJ1236" s="300"/>
      <c r="AK1236" s="300"/>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910">
        <v>13</v>
      </c>
      <c r="B1237" s="910">
        <v>1</v>
      </c>
      <c r="C1237" s="294"/>
      <c r="D1237" s="294"/>
      <c r="E1237" s="294"/>
      <c r="F1237" s="294"/>
      <c r="G1237" s="294"/>
      <c r="H1237" s="294"/>
      <c r="I1237" s="294"/>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299"/>
      <c r="AI1237" s="300"/>
      <c r="AJ1237" s="300"/>
      <c r="AK1237" s="300"/>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910">
        <v>14</v>
      </c>
      <c r="B1238" s="910">
        <v>1</v>
      </c>
      <c r="C1238" s="294"/>
      <c r="D1238" s="294"/>
      <c r="E1238" s="294"/>
      <c r="F1238" s="294"/>
      <c r="G1238" s="294"/>
      <c r="H1238" s="294"/>
      <c r="I1238" s="294"/>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299"/>
      <c r="AI1238" s="300"/>
      <c r="AJ1238" s="300"/>
      <c r="AK1238" s="300"/>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910">
        <v>15</v>
      </c>
      <c r="B1239" s="910">
        <v>1</v>
      </c>
      <c r="C1239" s="294"/>
      <c r="D1239" s="294"/>
      <c r="E1239" s="294"/>
      <c r="F1239" s="294"/>
      <c r="G1239" s="294"/>
      <c r="H1239" s="294"/>
      <c r="I1239" s="294"/>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299"/>
      <c r="AI1239" s="300"/>
      <c r="AJ1239" s="300"/>
      <c r="AK1239" s="300"/>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910">
        <v>16</v>
      </c>
      <c r="B1240" s="910">
        <v>1</v>
      </c>
      <c r="C1240" s="294"/>
      <c r="D1240" s="294"/>
      <c r="E1240" s="294"/>
      <c r="F1240" s="294"/>
      <c r="G1240" s="294"/>
      <c r="H1240" s="294"/>
      <c r="I1240" s="294"/>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299"/>
      <c r="AI1240" s="300"/>
      <c r="AJ1240" s="300"/>
      <c r="AK1240" s="300"/>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910">
        <v>17</v>
      </c>
      <c r="B1241" s="910">
        <v>1</v>
      </c>
      <c r="C1241" s="294"/>
      <c r="D1241" s="294"/>
      <c r="E1241" s="294"/>
      <c r="F1241" s="294"/>
      <c r="G1241" s="294"/>
      <c r="H1241" s="294"/>
      <c r="I1241" s="294"/>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299"/>
      <c r="AI1241" s="300"/>
      <c r="AJ1241" s="300"/>
      <c r="AK1241" s="300"/>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910">
        <v>18</v>
      </c>
      <c r="B1242" s="910">
        <v>1</v>
      </c>
      <c r="C1242" s="294"/>
      <c r="D1242" s="294"/>
      <c r="E1242" s="294"/>
      <c r="F1242" s="294"/>
      <c r="G1242" s="294"/>
      <c r="H1242" s="294"/>
      <c r="I1242" s="294"/>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299"/>
      <c r="AI1242" s="300"/>
      <c r="AJ1242" s="300"/>
      <c r="AK1242" s="300"/>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910">
        <v>19</v>
      </c>
      <c r="B1243" s="910">
        <v>1</v>
      </c>
      <c r="C1243" s="294"/>
      <c r="D1243" s="294"/>
      <c r="E1243" s="294"/>
      <c r="F1243" s="294"/>
      <c r="G1243" s="294"/>
      <c r="H1243" s="294"/>
      <c r="I1243" s="294"/>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299"/>
      <c r="AI1243" s="300"/>
      <c r="AJ1243" s="300"/>
      <c r="AK1243" s="300"/>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910">
        <v>20</v>
      </c>
      <c r="B1244" s="910">
        <v>1</v>
      </c>
      <c r="C1244" s="294"/>
      <c r="D1244" s="294"/>
      <c r="E1244" s="294"/>
      <c r="F1244" s="294"/>
      <c r="G1244" s="294"/>
      <c r="H1244" s="294"/>
      <c r="I1244" s="294"/>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299"/>
      <c r="AI1244" s="300"/>
      <c r="AJ1244" s="300"/>
      <c r="AK1244" s="300"/>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910">
        <v>21</v>
      </c>
      <c r="B1245" s="910">
        <v>1</v>
      </c>
      <c r="C1245" s="294"/>
      <c r="D1245" s="294"/>
      <c r="E1245" s="294"/>
      <c r="F1245" s="294"/>
      <c r="G1245" s="294"/>
      <c r="H1245" s="294"/>
      <c r="I1245" s="294"/>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299"/>
      <c r="AI1245" s="300"/>
      <c r="AJ1245" s="300"/>
      <c r="AK1245" s="300"/>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910">
        <v>22</v>
      </c>
      <c r="B1246" s="910">
        <v>1</v>
      </c>
      <c r="C1246" s="294"/>
      <c r="D1246" s="294"/>
      <c r="E1246" s="294"/>
      <c r="F1246" s="294"/>
      <c r="G1246" s="294"/>
      <c r="H1246" s="294"/>
      <c r="I1246" s="294"/>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299"/>
      <c r="AI1246" s="300"/>
      <c r="AJ1246" s="300"/>
      <c r="AK1246" s="300"/>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910">
        <v>23</v>
      </c>
      <c r="B1247" s="910">
        <v>1</v>
      </c>
      <c r="C1247" s="294"/>
      <c r="D1247" s="294"/>
      <c r="E1247" s="294"/>
      <c r="F1247" s="294"/>
      <c r="G1247" s="294"/>
      <c r="H1247" s="294"/>
      <c r="I1247" s="294"/>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299"/>
      <c r="AI1247" s="300"/>
      <c r="AJ1247" s="300"/>
      <c r="AK1247" s="300"/>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910">
        <v>24</v>
      </c>
      <c r="B1248" s="910">
        <v>1</v>
      </c>
      <c r="C1248" s="294"/>
      <c r="D1248" s="294"/>
      <c r="E1248" s="294"/>
      <c r="F1248" s="294"/>
      <c r="G1248" s="294"/>
      <c r="H1248" s="294"/>
      <c r="I1248" s="294"/>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299"/>
      <c r="AI1248" s="300"/>
      <c r="AJ1248" s="300"/>
      <c r="AK1248" s="300"/>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910">
        <v>25</v>
      </c>
      <c r="B1249" s="910">
        <v>1</v>
      </c>
      <c r="C1249" s="294"/>
      <c r="D1249" s="294"/>
      <c r="E1249" s="294"/>
      <c r="F1249" s="294"/>
      <c r="G1249" s="294"/>
      <c r="H1249" s="294"/>
      <c r="I1249" s="294"/>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299"/>
      <c r="AI1249" s="300"/>
      <c r="AJ1249" s="300"/>
      <c r="AK1249" s="300"/>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910">
        <v>26</v>
      </c>
      <c r="B1250" s="910">
        <v>1</v>
      </c>
      <c r="C1250" s="294"/>
      <c r="D1250" s="294"/>
      <c r="E1250" s="294"/>
      <c r="F1250" s="294"/>
      <c r="G1250" s="294"/>
      <c r="H1250" s="294"/>
      <c r="I1250" s="294"/>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299"/>
      <c r="AI1250" s="300"/>
      <c r="AJ1250" s="300"/>
      <c r="AK1250" s="300"/>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910">
        <v>27</v>
      </c>
      <c r="B1251" s="910">
        <v>1</v>
      </c>
      <c r="C1251" s="294"/>
      <c r="D1251" s="294"/>
      <c r="E1251" s="294"/>
      <c r="F1251" s="294"/>
      <c r="G1251" s="294"/>
      <c r="H1251" s="294"/>
      <c r="I1251" s="294"/>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299"/>
      <c r="AI1251" s="300"/>
      <c r="AJ1251" s="300"/>
      <c r="AK1251" s="300"/>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910">
        <v>28</v>
      </c>
      <c r="B1252" s="910">
        <v>1</v>
      </c>
      <c r="C1252" s="294"/>
      <c r="D1252" s="294"/>
      <c r="E1252" s="294"/>
      <c r="F1252" s="294"/>
      <c r="G1252" s="294"/>
      <c r="H1252" s="294"/>
      <c r="I1252" s="294"/>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299"/>
      <c r="AI1252" s="300"/>
      <c r="AJ1252" s="300"/>
      <c r="AK1252" s="300"/>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910">
        <v>29</v>
      </c>
      <c r="B1253" s="910">
        <v>1</v>
      </c>
      <c r="C1253" s="294"/>
      <c r="D1253" s="294"/>
      <c r="E1253" s="294"/>
      <c r="F1253" s="294"/>
      <c r="G1253" s="294"/>
      <c r="H1253" s="294"/>
      <c r="I1253" s="294"/>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299"/>
      <c r="AI1253" s="300"/>
      <c r="AJ1253" s="300"/>
      <c r="AK1253" s="300"/>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910">
        <v>30</v>
      </c>
      <c r="B1254" s="910">
        <v>1</v>
      </c>
      <c r="C1254" s="294"/>
      <c r="D1254" s="294"/>
      <c r="E1254" s="294"/>
      <c r="F1254" s="294"/>
      <c r="G1254" s="294"/>
      <c r="H1254" s="294"/>
      <c r="I1254" s="294"/>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299"/>
      <c r="AI1254" s="300"/>
      <c r="AJ1254" s="300"/>
      <c r="AK1254" s="300"/>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10"/>
      <c r="B1257" s="910"/>
      <c r="C1257" s="286" t="s">
        <v>85</v>
      </c>
      <c r="D1257" s="286"/>
      <c r="E1257" s="286"/>
      <c r="F1257" s="286"/>
      <c r="G1257" s="286"/>
      <c r="H1257" s="286"/>
      <c r="I1257" s="286"/>
      <c r="J1257" s="293" t="s">
        <v>65</v>
      </c>
      <c r="K1257" s="293"/>
      <c r="L1257" s="293"/>
      <c r="M1257" s="293"/>
      <c r="N1257" s="293"/>
      <c r="O1257" s="293"/>
      <c r="P1257" s="286" t="s">
        <v>86</v>
      </c>
      <c r="Q1257" s="286"/>
      <c r="R1257" s="286"/>
      <c r="S1257" s="286"/>
      <c r="T1257" s="286"/>
      <c r="U1257" s="286"/>
      <c r="V1257" s="286"/>
      <c r="W1257" s="286"/>
      <c r="X1257" s="286"/>
      <c r="Y1257" s="286" t="s">
        <v>87</v>
      </c>
      <c r="Z1257" s="286"/>
      <c r="AA1257" s="286"/>
      <c r="AB1257" s="286"/>
      <c r="AC1257" s="284" t="s">
        <v>215</v>
      </c>
      <c r="AD1257" s="284"/>
      <c r="AE1257" s="284"/>
      <c r="AF1257" s="284"/>
      <c r="AG1257" s="284"/>
      <c r="AH1257" s="286" t="s">
        <v>64</v>
      </c>
      <c r="AI1257" s="286"/>
      <c r="AJ1257" s="286"/>
      <c r="AK1257" s="286"/>
      <c r="AL1257" s="286" t="s">
        <v>17</v>
      </c>
      <c r="AM1257" s="286"/>
      <c r="AN1257" s="286"/>
      <c r="AO1257" s="297"/>
      <c r="AP1257" s="288" t="s">
        <v>304</v>
      </c>
      <c r="AQ1257" s="288"/>
      <c r="AR1257" s="288"/>
      <c r="AS1257" s="288"/>
      <c r="AT1257" s="288"/>
      <c r="AU1257" s="288"/>
      <c r="AV1257" s="288"/>
      <c r="AW1257" s="288"/>
      <c r="AX1257" s="288"/>
      <c r="AY1257">
        <f t="shared" ref="AY1257:AY1258" si="37">$AY$1255</f>
        <v>0</v>
      </c>
    </row>
    <row r="1258" spans="1:51" ht="24.75" customHeight="1" x14ac:dyDescent="0.15">
      <c r="A1258" s="910">
        <v>1</v>
      </c>
      <c r="B1258" s="910">
        <v>1</v>
      </c>
      <c r="C1258" s="294"/>
      <c r="D1258" s="294"/>
      <c r="E1258" s="294"/>
      <c r="F1258" s="294"/>
      <c r="G1258" s="294"/>
      <c r="H1258" s="294"/>
      <c r="I1258" s="294"/>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299"/>
      <c r="AI1258" s="300"/>
      <c r="AJ1258" s="300"/>
      <c r="AK1258" s="300"/>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910">
        <v>2</v>
      </c>
      <c r="B1259" s="910">
        <v>1</v>
      </c>
      <c r="C1259" s="294"/>
      <c r="D1259" s="294"/>
      <c r="E1259" s="294"/>
      <c r="F1259" s="294"/>
      <c r="G1259" s="294"/>
      <c r="H1259" s="294"/>
      <c r="I1259" s="294"/>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299"/>
      <c r="AI1259" s="300"/>
      <c r="AJ1259" s="300"/>
      <c r="AK1259" s="300"/>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910">
        <v>3</v>
      </c>
      <c r="B1260" s="910">
        <v>1</v>
      </c>
      <c r="C1260" s="294"/>
      <c r="D1260" s="294"/>
      <c r="E1260" s="294"/>
      <c r="F1260" s="294"/>
      <c r="G1260" s="294"/>
      <c r="H1260" s="294"/>
      <c r="I1260" s="294"/>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299"/>
      <c r="AI1260" s="300"/>
      <c r="AJ1260" s="300"/>
      <c r="AK1260" s="300"/>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910">
        <v>4</v>
      </c>
      <c r="B1261" s="910">
        <v>1</v>
      </c>
      <c r="C1261" s="294"/>
      <c r="D1261" s="294"/>
      <c r="E1261" s="294"/>
      <c r="F1261" s="294"/>
      <c r="G1261" s="294"/>
      <c r="H1261" s="294"/>
      <c r="I1261" s="294"/>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299"/>
      <c r="AI1261" s="300"/>
      <c r="AJ1261" s="300"/>
      <c r="AK1261" s="300"/>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910">
        <v>5</v>
      </c>
      <c r="B1262" s="910">
        <v>1</v>
      </c>
      <c r="C1262" s="294"/>
      <c r="D1262" s="294"/>
      <c r="E1262" s="294"/>
      <c r="F1262" s="294"/>
      <c r="G1262" s="294"/>
      <c r="H1262" s="294"/>
      <c r="I1262" s="294"/>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299"/>
      <c r="AI1262" s="300"/>
      <c r="AJ1262" s="300"/>
      <c r="AK1262" s="300"/>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910">
        <v>6</v>
      </c>
      <c r="B1263" s="910">
        <v>1</v>
      </c>
      <c r="C1263" s="294"/>
      <c r="D1263" s="294"/>
      <c r="E1263" s="294"/>
      <c r="F1263" s="294"/>
      <c r="G1263" s="294"/>
      <c r="H1263" s="294"/>
      <c r="I1263" s="294"/>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299"/>
      <c r="AI1263" s="300"/>
      <c r="AJ1263" s="300"/>
      <c r="AK1263" s="300"/>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910">
        <v>7</v>
      </c>
      <c r="B1264" s="910">
        <v>1</v>
      </c>
      <c r="C1264" s="294"/>
      <c r="D1264" s="294"/>
      <c r="E1264" s="294"/>
      <c r="F1264" s="294"/>
      <c r="G1264" s="294"/>
      <c r="H1264" s="294"/>
      <c r="I1264" s="294"/>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299"/>
      <c r="AI1264" s="300"/>
      <c r="AJ1264" s="300"/>
      <c r="AK1264" s="300"/>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910">
        <v>8</v>
      </c>
      <c r="B1265" s="910">
        <v>1</v>
      </c>
      <c r="C1265" s="294"/>
      <c r="D1265" s="294"/>
      <c r="E1265" s="294"/>
      <c r="F1265" s="294"/>
      <c r="G1265" s="294"/>
      <c r="H1265" s="294"/>
      <c r="I1265" s="294"/>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299"/>
      <c r="AI1265" s="300"/>
      <c r="AJ1265" s="300"/>
      <c r="AK1265" s="300"/>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910">
        <v>9</v>
      </c>
      <c r="B1266" s="910">
        <v>1</v>
      </c>
      <c r="C1266" s="294"/>
      <c r="D1266" s="294"/>
      <c r="E1266" s="294"/>
      <c r="F1266" s="294"/>
      <c r="G1266" s="294"/>
      <c r="H1266" s="294"/>
      <c r="I1266" s="294"/>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299"/>
      <c r="AI1266" s="300"/>
      <c r="AJ1266" s="300"/>
      <c r="AK1266" s="300"/>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910">
        <v>10</v>
      </c>
      <c r="B1267" s="910">
        <v>1</v>
      </c>
      <c r="C1267" s="294"/>
      <c r="D1267" s="294"/>
      <c r="E1267" s="294"/>
      <c r="F1267" s="294"/>
      <c r="G1267" s="294"/>
      <c r="H1267" s="294"/>
      <c r="I1267" s="294"/>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299"/>
      <c r="AI1267" s="300"/>
      <c r="AJ1267" s="300"/>
      <c r="AK1267" s="300"/>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910">
        <v>11</v>
      </c>
      <c r="B1268" s="910">
        <v>1</v>
      </c>
      <c r="C1268" s="294"/>
      <c r="D1268" s="294"/>
      <c r="E1268" s="294"/>
      <c r="F1268" s="294"/>
      <c r="G1268" s="294"/>
      <c r="H1268" s="294"/>
      <c r="I1268" s="294"/>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299"/>
      <c r="AI1268" s="300"/>
      <c r="AJ1268" s="300"/>
      <c r="AK1268" s="300"/>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910">
        <v>12</v>
      </c>
      <c r="B1269" s="910">
        <v>1</v>
      </c>
      <c r="C1269" s="294"/>
      <c r="D1269" s="294"/>
      <c r="E1269" s="294"/>
      <c r="F1269" s="294"/>
      <c r="G1269" s="294"/>
      <c r="H1269" s="294"/>
      <c r="I1269" s="294"/>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299"/>
      <c r="AI1269" s="300"/>
      <c r="AJ1269" s="300"/>
      <c r="AK1269" s="300"/>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910">
        <v>13</v>
      </c>
      <c r="B1270" s="910">
        <v>1</v>
      </c>
      <c r="C1270" s="294"/>
      <c r="D1270" s="294"/>
      <c r="E1270" s="294"/>
      <c r="F1270" s="294"/>
      <c r="G1270" s="294"/>
      <c r="H1270" s="294"/>
      <c r="I1270" s="294"/>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299"/>
      <c r="AI1270" s="300"/>
      <c r="AJ1270" s="300"/>
      <c r="AK1270" s="300"/>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910">
        <v>14</v>
      </c>
      <c r="B1271" s="910">
        <v>1</v>
      </c>
      <c r="C1271" s="294"/>
      <c r="D1271" s="294"/>
      <c r="E1271" s="294"/>
      <c r="F1271" s="294"/>
      <c r="G1271" s="294"/>
      <c r="H1271" s="294"/>
      <c r="I1271" s="294"/>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299"/>
      <c r="AI1271" s="300"/>
      <c r="AJ1271" s="300"/>
      <c r="AK1271" s="300"/>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910">
        <v>15</v>
      </c>
      <c r="B1272" s="910">
        <v>1</v>
      </c>
      <c r="C1272" s="294"/>
      <c r="D1272" s="294"/>
      <c r="E1272" s="294"/>
      <c r="F1272" s="294"/>
      <c r="G1272" s="294"/>
      <c r="H1272" s="294"/>
      <c r="I1272" s="294"/>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299"/>
      <c r="AI1272" s="300"/>
      <c r="AJ1272" s="300"/>
      <c r="AK1272" s="300"/>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910">
        <v>16</v>
      </c>
      <c r="B1273" s="910">
        <v>1</v>
      </c>
      <c r="C1273" s="294"/>
      <c r="D1273" s="294"/>
      <c r="E1273" s="294"/>
      <c r="F1273" s="294"/>
      <c r="G1273" s="294"/>
      <c r="H1273" s="294"/>
      <c r="I1273" s="294"/>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299"/>
      <c r="AI1273" s="300"/>
      <c r="AJ1273" s="300"/>
      <c r="AK1273" s="300"/>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910">
        <v>17</v>
      </c>
      <c r="B1274" s="910">
        <v>1</v>
      </c>
      <c r="C1274" s="294"/>
      <c r="D1274" s="294"/>
      <c r="E1274" s="294"/>
      <c r="F1274" s="294"/>
      <c r="G1274" s="294"/>
      <c r="H1274" s="294"/>
      <c r="I1274" s="294"/>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299"/>
      <c r="AI1274" s="300"/>
      <c r="AJ1274" s="300"/>
      <c r="AK1274" s="300"/>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910">
        <v>18</v>
      </c>
      <c r="B1275" s="910">
        <v>1</v>
      </c>
      <c r="C1275" s="294"/>
      <c r="D1275" s="294"/>
      <c r="E1275" s="294"/>
      <c r="F1275" s="294"/>
      <c r="G1275" s="294"/>
      <c r="H1275" s="294"/>
      <c r="I1275" s="294"/>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299"/>
      <c r="AI1275" s="300"/>
      <c r="AJ1275" s="300"/>
      <c r="AK1275" s="300"/>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910">
        <v>19</v>
      </c>
      <c r="B1276" s="910">
        <v>1</v>
      </c>
      <c r="C1276" s="294"/>
      <c r="D1276" s="294"/>
      <c r="E1276" s="294"/>
      <c r="F1276" s="294"/>
      <c r="G1276" s="294"/>
      <c r="H1276" s="294"/>
      <c r="I1276" s="294"/>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299"/>
      <c r="AI1276" s="300"/>
      <c r="AJ1276" s="300"/>
      <c r="AK1276" s="300"/>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910">
        <v>20</v>
      </c>
      <c r="B1277" s="910">
        <v>1</v>
      </c>
      <c r="C1277" s="294"/>
      <c r="D1277" s="294"/>
      <c r="E1277" s="294"/>
      <c r="F1277" s="294"/>
      <c r="G1277" s="294"/>
      <c r="H1277" s="294"/>
      <c r="I1277" s="294"/>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299"/>
      <c r="AI1277" s="300"/>
      <c r="AJ1277" s="300"/>
      <c r="AK1277" s="300"/>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910">
        <v>21</v>
      </c>
      <c r="B1278" s="910">
        <v>1</v>
      </c>
      <c r="C1278" s="294"/>
      <c r="D1278" s="294"/>
      <c r="E1278" s="294"/>
      <c r="F1278" s="294"/>
      <c r="G1278" s="294"/>
      <c r="H1278" s="294"/>
      <c r="I1278" s="294"/>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299"/>
      <c r="AI1278" s="300"/>
      <c r="AJ1278" s="300"/>
      <c r="AK1278" s="300"/>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910">
        <v>22</v>
      </c>
      <c r="B1279" s="910">
        <v>1</v>
      </c>
      <c r="C1279" s="294"/>
      <c r="D1279" s="294"/>
      <c r="E1279" s="294"/>
      <c r="F1279" s="294"/>
      <c r="G1279" s="294"/>
      <c r="H1279" s="294"/>
      <c r="I1279" s="294"/>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299"/>
      <c r="AI1279" s="300"/>
      <c r="AJ1279" s="300"/>
      <c r="AK1279" s="300"/>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910">
        <v>23</v>
      </c>
      <c r="B1280" s="910">
        <v>1</v>
      </c>
      <c r="C1280" s="294"/>
      <c r="D1280" s="294"/>
      <c r="E1280" s="294"/>
      <c r="F1280" s="294"/>
      <c r="G1280" s="294"/>
      <c r="H1280" s="294"/>
      <c r="I1280" s="294"/>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299"/>
      <c r="AI1280" s="300"/>
      <c r="AJ1280" s="300"/>
      <c r="AK1280" s="300"/>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910">
        <v>24</v>
      </c>
      <c r="B1281" s="910">
        <v>1</v>
      </c>
      <c r="C1281" s="294"/>
      <c r="D1281" s="294"/>
      <c r="E1281" s="294"/>
      <c r="F1281" s="294"/>
      <c r="G1281" s="294"/>
      <c r="H1281" s="294"/>
      <c r="I1281" s="294"/>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299"/>
      <c r="AI1281" s="300"/>
      <c r="AJ1281" s="300"/>
      <c r="AK1281" s="300"/>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910">
        <v>25</v>
      </c>
      <c r="B1282" s="910">
        <v>1</v>
      </c>
      <c r="C1282" s="294"/>
      <c r="D1282" s="294"/>
      <c r="E1282" s="294"/>
      <c r="F1282" s="294"/>
      <c r="G1282" s="294"/>
      <c r="H1282" s="294"/>
      <c r="I1282" s="294"/>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299"/>
      <c r="AI1282" s="300"/>
      <c r="AJ1282" s="300"/>
      <c r="AK1282" s="300"/>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910">
        <v>26</v>
      </c>
      <c r="B1283" s="910">
        <v>1</v>
      </c>
      <c r="C1283" s="294"/>
      <c r="D1283" s="294"/>
      <c r="E1283" s="294"/>
      <c r="F1283" s="294"/>
      <c r="G1283" s="294"/>
      <c r="H1283" s="294"/>
      <c r="I1283" s="294"/>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299"/>
      <c r="AI1283" s="300"/>
      <c r="AJ1283" s="300"/>
      <c r="AK1283" s="300"/>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910">
        <v>27</v>
      </c>
      <c r="B1284" s="910">
        <v>1</v>
      </c>
      <c r="C1284" s="294"/>
      <c r="D1284" s="294"/>
      <c r="E1284" s="294"/>
      <c r="F1284" s="294"/>
      <c r="G1284" s="294"/>
      <c r="H1284" s="294"/>
      <c r="I1284" s="294"/>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299"/>
      <c r="AI1284" s="300"/>
      <c r="AJ1284" s="300"/>
      <c r="AK1284" s="300"/>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910">
        <v>28</v>
      </c>
      <c r="B1285" s="910">
        <v>1</v>
      </c>
      <c r="C1285" s="294"/>
      <c r="D1285" s="294"/>
      <c r="E1285" s="294"/>
      <c r="F1285" s="294"/>
      <c r="G1285" s="294"/>
      <c r="H1285" s="294"/>
      <c r="I1285" s="294"/>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299"/>
      <c r="AI1285" s="300"/>
      <c r="AJ1285" s="300"/>
      <c r="AK1285" s="300"/>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910">
        <v>29</v>
      </c>
      <c r="B1286" s="910">
        <v>1</v>
      </c>
      <c r="C1286" s="294"/>
      <c r="D1286" s="294"/>
      <c r="E1286" s="294"/>
      <c r="F1286" s="294"/>
      <c r="G1286" s="294"/>
      <c r="H1286" s="294"/>
      <c r="I1286" s="294"/>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299"/>
      <c r="AI1286" s="300"/>
      <c r="AJ1286" s="300"/>
      <c r="AK1286" s="300"/>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910">
        <v>30</v>
      </c>
      <c r="B1287" s="910">
        <v>1</v>
      </c>
      <c r="C1287" s="294"/>
      <c r="D1287" s="294"/>
      <c r="E1287" s="294"/>
      <c r="F1287" s="294"/>
      <c r="G1287" s="294"/>
      <c r="H1287" s="294"/>
      <c r="I1287" s="294"/>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299"/>
      <c r="AI1287" s="300"/>
      <c r="AJ1287" s="300"/>
      <c r="AK1287" s="300"/>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10"/>
      <c r="B1290" s="910"/>
      <c r="C1290" s="286" t="s">
        <v>85</v>
      </c>
      <c r="D1290" s="286"/>
      <c r="E1290" s="286"/>
      <c r="F1290" s="286"/>
      <c r="G1290" s="286"/>
      <c r="H1290" s="286"/>
      <c r="I1290" s="286"/>
      <c r="J1290" s="293" t="s">
        <v>65</v>
      </c>
      <c r="K1290" s="293"/>
      <c r="L1290" s="293"/>
      <c r="M1290" s="293"/>
      <c r="N1290" s="293"/>
      <c r="O1290" s="293"/>
      <c r="P1290" s="286" t="s">
        <v>86</v>
      </c>
      <c r="Q1290" s="286"/>
      <c r="R1290" s="286"/>
      <c r="S1290" s="286"/>
      <c r="T1290" s="286"/>
      <c r="U1290" s="286"/>
      <c r="V1290" s="286"/>
      <c r="W1290" s="286"/>
      <c r="X1290" s="286"/>
      <c r="Y1290" s="286" t="s">
        <v>87</v>
      </c>
      <c r="Z1290" s="286"/>
      <c r="AA1290" s="286"/>
      <c r="AB1290" s="286"/>
      <c r="AC1290" s="284" t="s">
        <v>215</v>
      </c>
      <c r="AD1290" s="284"/>
      <c r="AE1290" s="284"/>
      <c r="AF1290" s="284"/>
      <c r="AG1290" s="284"/>
      <c r="AH1290" s="286" t="s">
        <v>64</v>
      </c>
      <c r="AI1290" s="286"/>
      <c r="AJ1290" s="286"/>
      <c r="AK1290" s="286"/>
      <c r="AL1290" s="286" t="s">
        <v>17</v>
      </c>
      <c r="AM1290" s="286"/>
      <c r="AN1290" s="286"/>
      <c r="AO1290" s="297"/>
      <c r="AP1290" s="288" t="s">
        <v>304</v>
      </c>
      <c r="AQ1290" s="288"/>
      <c r="AR1290" s="288"/>
      <c r="AS1290" s="288"/>
      <c r="AT1290" s="288"/>
      <c r="AU1290" s="288"/>
      <c r="AV1290" s="288"/>
      <c r="AW1290" s="288"/>
      <c r="AX1290" s="288"/>
      <c r="AY1290">
        <f t="shared" ref="AY1290:AY1291" si="38">$AY$1288</f>
        <v>0</v>
      </c>
    </row>
    <row r="1291" spans="1:51" ht="24.75" customHeight="1" x14ac:dyDescent="0.15">
      <c r="A1291" s="910">
        <v>1</v>
      </c>
      <c r="B1291" s="910">
        <v>1</v>
      </c>
      <c r="C1291" s="294"/>
      <c r="D1291" s="294"/>
      <c r="E1291" s="294"/>
      <c r="F1291" s="294"/>
      <c r="G1291" s="294"/>
      <c r="H1291" s="294"/>
      <c r="I1291" s="294"/>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299"/>
      <c r="AI1291" s="300"/>
      <c r="AJ1291" s="300"/>
      <c r="AK1291" s="300"/>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910">
        <v>2</v>
      </c>
      <c r="B1292" s="910">
        <v>1</v>
      </c>
      <c r="C1292" s="294"/>
      <c r="D1292" s="294"/>
      <c r="E1292" s="294"/>
      <c r="F1292" s="294"/>
      <c r="G1292" s="294"/>
      <c r="H1292" s="294"/>
      <c r="I1292" s="294"/>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299"/>
      <c r="AI1292" s="300"/>
      <c r="AJ1292" s="300"/>
      <c r="AK1292" s="300"/>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910">
        <v>3</v>
      </c>
      <c r="B1293" s="910">
        <v>1</v>
      </c>
      <c r="C1293" s="294"/>
      <c r="D1293" s="294"/>
      <c r="E1293" s="294"/>
      <c r="F1293" s="294"/>
      <c r="G1293" s="294"/>
      <c r="H1293" s="294"/>
      <c r="I1293" s="294"/>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299"/>
      <c r="AI1293" s="300"/>
      <c r="AJ1293" s="300"/>
      <c r="AK1293" s="300"/>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910">
        <v>4</v>
      </c>
      <c r="B1294" s="910">
        <v>1</v>
      </c>
      <c r="C1294" s="294"/>
      <c r="D1294" s="294"/>
      <c r="E1294" s="294"/>
      <c r="F1294" s="294"/>
      <c r="G1294" s="294"/>
      <c r="H1294" s="294"/>
      <c r="I1294" s="294"/>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299"/>
      <c r="AI1294" s="300"/>
      <c r="AJ1294" s="300"/>
      <c r="AK1294" s="300"/>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910">
        <v>5</v>
      </c>
      <c r="B1295" s="910">
        <v>1</v>
      </c>
      <c r="C1295" s="294"/>
      <c r="D1295" s="294"/>
      <c r="E1295" s="294"/>
      <c r="F1295" s="294"/>
      <c r="G1295" s="294"/>
      <c r="H1295" s="294"/>
      <c r="I1295" s="294"/>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299"/>
      <c r="AI1295" s="300"/>
      <c r="AJ1295" s="300"/>
      <c r="AK1295" s="300"/>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910">
        <v>6</v>
      </c>
      <c r="B1296" s="910">
        <v>1</v>
      </c>
      <c r="C1296" s="294"/>
      <c r="D1296" s="294"/>
      <c r="E1296" s="294"/>
      <c r="F1296" s="294"/>
      <c r="G1296" s="294"/>
      <c r="H1296" s="294"/>
      <c r="I1296" s="294"/>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299"/>
      <c r="AI1296" s="300"/>
      <c r="AJ1296" s="300"/>
      <c r="AK1296" s="300"/>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910">
        <v>7</v>
      </c>
      <c r="B1297" s="910">
        <v>1</v>
      </c>
      <c r="C1297" s="294"/>
      <c r="D1297" s="294"/>
      <c r="E1297" s="294"/>
      <c r="F1297" s="294"/>
      <c r="G1297" s="294"/>
      <c r="H1297" s="294"/>
      <c r="I1297" s="294"/>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299"/>
      <c r="AI1297" s="300"/>
      <c r="AJ1297" s="300"/>
      <c r="AK1297" s="300"/>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910">
        <v>8</v>
      </c>
      <c r="B1298" s="910">
        <v>1</v>
      </c>
      <c r="C1298" s="294"/>
      <c r="D1298" s="294"/>
      <c r="E1298" s="294"/>
      <c r="F1298" s="294"/>
      <c r="G1298" s="294"/>
      <c r="H1298" s="294"/>
      <c r="I1298" s="294"/>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299"/>
      <c r="AI1298" s="300"/>
      <c r="AJ1298" s="300"/>
      <c r="AK1298" s="300"/>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910">
        <v>9</v>
      </c>
      <c r="B1299" s="910">
        <v>1</v>
      </c>
      <c r="C1299" s="294"/>
      <c r="D1299" s="294"/>
      <c r="E1299" s="294"/>
      <c r="F1299" s="294"/>
      <c r="G1299" s="294"/>
      <c r="H1299" s="294"/>
      <c r="I1299" s="294"/>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299"/>
      <c r="AI1299" s="300"/>
      <c r="AJ1299" s="300"/>
      <c r="AK1299" s="300"/>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910">
        <v>10</v>
      </c>
      <c r="B1300" s="910">
        <v>1</v>
      </c>
      <c r="C1300" s="294"/>
      <c r="D1300" s="294"/>
      <c r="E1300" s="294"/>
      <c r="F1300" s="294"/>
      <c r="G1300" s="294"/>
      <c r="H1300" s="294"/>
      <c r="I1300" s="294"/>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299"/>
      <c r="AI1300" s="300"/>
      <c r="AJ1300" s="300"/>
      <c r="AK1300" s="300"/>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910">
        <v>11</v>
      </c>
      <c r="B1301" s="910">
        <v>1</v>
      </c>
      <c r="C1301" s="294"/>
      <c r="D1301" s="294"/>
      <c r="E1301" s="294"/>
      <c r="F1301" s="294"/>
      <c r="G1301" s="294"/>
      <c r="H1301" s="294"/>
      <c r="I1301" s="294"/>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299"/>
      <c r="AI1301" s="300"/>
      <c r="AJ1301" s="300"/>
      <c r="AK1301" s="300"/>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910">
        <v>12</v>
      </c>
      <c r="B1302" s="910">
        <v>1</v>
      </c>
      <c r="C1302" s="294"/>
      <c r="D1302" s="294"/>
      <c r="E1302" s="294"/>
      <c r="F1302" s="294"/>
      <c r="G1302" s="294"/>
      <c r="H1302" s="294"/>
      <c r="I1302" s="294"/>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299"/>
      <c r="AI1302" s="300"/>
      <c r="AJ1302" s="300"/>
      <c r="AK1302" s="300"/>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910">
        <v>13</v>
      </c>
      <c r="B1303" s="910">
        <v>1</v>
      </c>
      <c r="C1303" s="294"/>
      <c r="D1303" s="294"/>
      <c r="E1303" s="294"/>
      <c r="F1303" s="294"/>
      <c r="G1303" s="294"/>
      <c r="H1303" s="294"/>
      <c r="I1303" s="294"/>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299"/>
      <c r="AI1303" s="300"/>
      <c r="AJ1303" s="300"/>
      <c r="AK1303" s="300"/>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910">
        <v>14</v>
      </c>
      <c r="B1304" s="910">
        <v>1</v>
      </c>
      <c r="C1304" s="294"/>
      <c r="D1304" s="294"/>
      <c r="E1304" s="294"/>
      <c r="F1304" s="294"/>
      <c r="G1304" s="294"/>
      <c r="H1304" s="294"/>
      <c r="I1304" s="294"/>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299"/>
      <c r="AI1304" s="300"/>
      <c r="AJ1304" s="300"/>
      <c r="AK1304" s="300"/>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910">
        <v>15</v>
      </c>
      <c r="B1305" s="910">
        <v>1</v>
      </c>
      <c r="C1305" s="294"/>
      <c r="D1305" s="294"/>
      <c r="E1305" s="294"/>
      <c r="F1305" s="294"/>
      <c r="G1305" s="294"/>
      <c r="H1305" s="294"/>
      <c r="I1305" s="294"/>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299"/>
      <c r="AI1305" s="300"/>
      <c r="AJ1305" s="300"/>
      <c r="AK1305" s="300"/>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910">
        <v>16</v>
      </c>
      <c r="B1306" s="910">
        <v>1</v>
      </c>
      <c r="C1306" s="294"/>
      <c r="D1306" s="294"/>
      <c r="E1306" s="294"/>
      <c r="F1306" s="294"/>
      <c r="G1306" s="294"/>
      <c r="H1306" s="294"/>
      <c r="I1306" s="294"/>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299"/>
      <c r="AI1306" s="300"/>
      <c r="AJ1306" s="300"/>
      <c r="AK1306" s="300"/>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910">
        <v>17</v>
      </c>
      <c r="B1307" s="910">
        <v>1</v>
      </c>
      <c r="C1307" s="294"/>
      <c r="D1307" s="294"/>
      <c r="E1307" s="294"/>
      <c r="F1307" s="294"/>
      <c r="G1307" s="294"/>
      <c r="H1307" s="294"/>
      <c r="I1307" s="294"/>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299"/>
      <c r="AI1307" s="300"/>
      <c r="AJ1307" s="300"/>
      <c r="AK1307" s="300"/>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910">
        <v>18</v>
      </c>
      <c r="B1308" s="910">
        <v>1</v>
      </c>
      <c r="C1308" s="294"/>
      <c r="D1308" s="294"/>
      <c r="E1308" s="294"/>
      <c r="F1308" s="294"/>
      <c r="G1308" s="294"/>
      <c r="H1308" s="294"/>
      <c r="I1308" s="294"/>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299"/>
      <c r="AI1308" s="300"/>
      <c r="AJ1308" s="300"/>
      <c r="AK1308" s="300"/>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910">
        <v>19</v>
      </c>
      <c r="B1309" s="910">
        <v>1</v>
      </c>
      <c r="C1309" s="294"/>
      <c r="D1309" s="294"/>
      <c r="E1309" s="294"/>
      <c r="F1309" s="294"/>
      <c r="G1309" s="294"/>
      <c r="H1309" s="294"/>
      <c r="I1309" s="294"/>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299"/>
      <c r="AI1309" s="300"/>
      <c r="AJ1309" s="300"/>
      <c r="AK1309" s="300"/>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910">
        <v>20</v>
      </c>
      <c r="B1310" s="910">
        <v>1</v>
      </c>
      <c r="C1310" s="294"/>
      <c r="D1310" s="294"/>
      <c r="E1310" s="294"/>
      <c r="F1310" s="294"/>
      <c r="G1310" s="294"/>
      <c r="H1310" s="294"/>
      <c r="I1310" s="294"/>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299"/>
      <c r="AI1310" s="300"/>
      <c r="AJ1310" s="300"/>
      <c r="AK1310" s="300"/>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910">
        <v>21</v>
      </c>
      <c r="B1311" s="910">
        <v>1</v>
      </c>
      <c r="C1311" s="294"/>
      <c r="D1311" s="294"/>
      <c r="E1311" s="294"/>
      <c r="F1311" s="294"/>
      <c r="G1311" s="294"/>
      <c r="H1311" s="294"/>
      <c r="I1311" s="294"/>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299"/>
      <c r="AI1311" s="300"/>
      <c r="AJ1311" s="300"/>
      <c r="AK1311" s="300"/>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910">
        <v>22</v>
      </c>
      <c r="B1312" s="910">
        <v>1</v>
      </c>
      <c r="C1312" s="294"/>
      <c r="D1312" s="294"/>
      <c r="E1312" s="294"/>
      <c r="F1312" s="294"/>
      <c r="G1312" s="294"/>
      <c r="H1312" s="294"/>
      <c r="I1312" s="294"/>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299"/>
      <c r="AI1312" s="300"/>
      <c r="AJ1312" s="300"/>
      <c r="AK1312" s="300"/>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910">
        <v>23</v>
      </c>
      <c r="B1313" s="910">
        <v>1</v>
      </c>
      <c r="C1313" s="294"/>
      <c r="D1313" s="294"/>
      <c r="E1313" s="294"/>
      <c r="F1313" s="294"/>
      <c r="G1313" s="294"/>
      <c r="H1313" s="294"/>
      <c r="I1313" s="294"/>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299"/>
      <c r="AI1313" s="300"/>
      <c r="AJ1313" s="300"/>
      <c r="AK1313" s="300"/>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910">
        <v>24</v>
      </c>
      <c r="B1314" s="910">
        <v>1</v>
      </c>
      <c r="C1314" s="294"/>
      <c r="D1314" s="294"/>
      <c r="E1314" s="294"/>
      <c r="F1314" s="294"/>
      <c r="G1314" s="294"/>
      <c r="H1314" s="294"/>
      <c r="I1314" s="294"/>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299"/>
      <c r="AI1314" s="300"/>
      <c r="AJ1314" s="300"/>
      <c r="AK1314" s="300"/>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910">
        <v>25</v>
      </c>
      <c r="B1315" s="910">
        <v>1</v>
      </c>
      <c r="C1315" s="294"/>
      <c r="D1315" s="294"/>
      <c r="E1315" s="294"/>
      <c r="F1315" s="294"/>
      <c r="G1315" s="294"/>
      <c r="H1315" s="294"/>
      <c r="I1315" s="294"/>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299"/>
      <c r="AI1315" s="300"/>
      <c r="AJ1315" s="300"/>
      <c r="AK1315" s="300"/>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910">
        <v>26</v>
      </c>
      <c r="B1316" s="910">
        <v>1</v>
      </c>
      <c r="C1316" s="294"/>
      <c r="D1316" s="294"/>
      <c r="E1316" s="294"/>
      <c r="F1316" s="294"/>
      <c r="G1316" s="294"/>
      <c r="H1316" s="294"/>
      <c r="I1316" s="294"/>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299"/>
      <c r="AI1316" s="300"/>
      <c r="AJ1316" s="300"/>
      <c r="AK1316" s="300"/>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910">
        <v>27</v>
      </c>
      <c r="B1317" s="910">
        <v>1</v>
      </c>
      <c r="C1317" s="294"/>
      <c r="D1317" s="294"/>
      <c r="E1317" s="294"/>
      <c r="F1317" s="294"/>
      <c r="G1317" s="294"/>
      <c r="H1317" s="294"/>
      <c r="I1317" s="294"/>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299"/>
      <c r="AI1317" s="300"/>
      <c r="AJ1317" s="300"/>
      <c r="AK1317" s="300"/>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910">
        <v>28</v>
      </c>
      <c r="B1318" s="910">
        <v>1</v>
      </c>
      <c r="C1318" s="294"/>
      <c r="D1318" s="294"/>
      <c r="E1318" s="294"/>
      <c r="F1318" s="294"/>
      <c r="G1318" s="294"/>
      <c r="H1318" s="294"/>
      <c r="I1318" s="294"/>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299"/>
      <c r="AI1318" s="300"/>
      <c r="AJ1318" s="300"/>
      <c r="AK1318" s="300"/>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910">
        <v>29</v>
      </c>
      <c r="B1319" s="910">
        <v>1</v>
      </c>
      <c r="C1319" s="294"/>
      <c r="D1319" s="294"/>
      <c r="E1319" s="294"/>
      <c r="F1319" s="294"/>
      <c r="G1319" s="294"/>
      <c r="H1319" s="294"/>
      <c r="I1319" s="294"/>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299"/>
      <c r="AI1319" s="300"/>
      <c r="AJ1319" s="300"/>
      <c r="AK1319" s="300"/>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910">
        <v>30</v>
      </c>
      <c r="B1320" s="910">
        <v>1</v>
      </c>
      <c r="C1320" s="294"/>
      <c r="D1320" s="294"/>
      <c r="E1320" s="294"/>
      <c r="F1320" s="294"/>
      <c r="G1320" s="294"/>
      <c r="H1320" s="294"/>
      <c r="I1320" s="294"/>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299"/>
      <c r="AI1320" s="300"/>
      <c r="AJ1320" s="300"/>
      <c r="AK1320" s="300"/>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入力規則等</vt:lpstr>
      <vt:lpstr>セグメントシート</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2021-05-31T11:22:03Z</cp:lastPrinted>
  <dcterms:created xsi:type="dcterms:W3CDTF">2012-03-13T00:50:25Z</dcterms:created>
  <dcterms:modified xsi:type="dcterms:W3CDTF">2021-07-02T10:16:48Z</dcterms:modified>
</cp:coreProperties>
</file>