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645"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<sst xmlns="http://schemas.openxmlformats.org/spreadsheetml/2006/main" count="3308" uniqueCount="864">
  <si>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</si>
  <si>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</si>
  <si>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</si>
  <si>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</si>
  <si>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</si>
  <si>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</si>
  <si>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</si>
  <si>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</si>
  <si>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</si>
  <si>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</si>
  <si>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</si>
  <si>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</si>
  <si>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</si>
  <si>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</si>
  <si>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</si>
  <si>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</si>
  <si>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</si>
  <si>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</si>
  <si>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</si>
  <si>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</si>
  <si>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</si>
  <si>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</si>
  <si>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</si>
  <si>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</si>
  <si>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</si>
  <si>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</si>
  <si>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</si>
  <si>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</si>
  <si>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</si>
  <si>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</si>
  <si>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</si>
  <si>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</si>
  <si>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</si>
  <si>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</si>
  <si>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</si>
  <si>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</si>
  <si>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</si>
  <si>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</si>
  <si>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</si>
  <si>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</si>
  <si>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</si>
  <si>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</si>
  <si>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</si>
  <si>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</si>
  <si>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</si>
  <si>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</si>
  <si>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</si>
  <si>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</si>
  <si>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</si>
  <si>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</si>
  <si>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</si>
  <si>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</si>
  <si>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</si>
  <si>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</si>
  <si>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</si>
  <si>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</si>
  <si>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</si>
  <si>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</si>
  <si>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</si>
  <si>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</si>
  <si>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</si>
  <si>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</si>
  <si>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</si>
  <si>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</si>
  <si>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</si>
  <si>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</si>
  <si>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</si>
  <si>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</si>
  <si>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</si>
  <si>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</si>
  <si>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</si>
  <si>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</si>
  <si>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</si>
  <si>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</si>
  <si>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</si>
  <si>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</si>
  <si>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</si>
  <si>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</si>
  <si>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</si>
  <si>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</si>
  <si>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</si>
  <si>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</si>
  <si>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</si>
  <si>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</si>
  <si>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</si>
  <si>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</si>
  <si>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</si>
  <si>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</si>
  <si>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</si>
  <si>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</si>
  <si>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</si>
  <si>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</si>
  <si>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</si>
  <si>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</si>
  <si>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</si>
  <si>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</si>
  <si>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</si>
  <si>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</si>
  <si>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</si>
  <si>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</si>
  <si>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</si>
  <si>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</si>
  <si>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</si>
  <si>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</si>
  <si>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</si>
  <si>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</si>
  <si>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</si>
  <si>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</si>
  <si>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</si>
  <si>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</si>
  <si>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</si>
  <si>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</si>
  <si>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</si>
  <si>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</si>
  <si>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</si>
  <si>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</si>
  <si>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</si>
  <si>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</si>
  <si>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</si>
  <si>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</si>
  <si>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</si>
  <si>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</si>
  <si>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</si>
  <si>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</si>
  <si>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</si>
  <si>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</si>
  <si>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</si>
  <si>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</si>
  <si>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</si>
  <si>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</si>
  <si>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</si>
  <si>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</si>
  <si>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</si>
  <si>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</si>
  <si>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</si>
  <si>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</si>
  <si>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</si>
  <si>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</si>
  <si>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</si>
  <si>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</si>
  <si>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</si>
  <si>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</si>
  <si>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</si>
  <si>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</si>
  <si>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</si>
  <si>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</si>
  <si>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</si>
  <si>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</si>
  <si>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</si>
  <si>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</si>
  <si>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</si>
  <si>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</si>
  <si>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</si>
  <si>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</si>
  <si>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</si>
  <si>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</si>
  <si>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</si>
  <si>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</si>
  <si>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</si>
  <si>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</si>
  <si>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</si>
  <si>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</si>
  <si>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</si>
  <si>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</si>
  <si>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</si>
  <si>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</si>
  <si>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</si>
  <si>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</si>
  <si>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</si>
  <si>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</si>
  <si>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</si>
  <si>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</si>
  <si>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</si>
  <si>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</si>
  <si>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</si>
  <si>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</si>
  <si>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</si>
  <si>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</si>
  <si>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</si>
  <si>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</si>
  <si>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</si>
  <si>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</si>
  <si>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</si>
  <si>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</si>
  <si>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</si>
  <si>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</si>
  <si>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</si>
  <si>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</si>
  <si>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</si>
  <si>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</si>
  <si>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</si>
  <si>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</si>
  <si>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</si>
  <si>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</si>
  <si>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</si>
  <si>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</si>
  <si>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</si>
  <si>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</si>
  <si>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</si>
  <si>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</si>
  <si>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</si>
  <si>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</si>
  <si>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</si>
  <si>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</si>
  <si>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</si>
  <si>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</si>
  <si>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</si>
  <si>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</si>
  <si>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</si>
  <si>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</si>
  <si>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</si>
  <si>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</si>
  <si>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</si>
  <si>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</si>
  <si>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</si>
  <si>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</si>
  <si>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</si>
  <si>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</si>
  <si>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</si>
  <si>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</si>
  <si>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</si>
  <si>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</si>
  <si>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</si>
  <si>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</si>
  <si>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</si>
  <si>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</si>
  <si>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</si>
  <si>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</si>
  <si>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</si>
  <si>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</si>
  <si>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</si>
  <si>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</si>
  <si>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</si>
  <si>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</si>
  <si>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</si>
  <si>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</si>
  <si>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</si>
  <si>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</si>
  <si>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</si>
  <si>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</si>
  <si>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</si>
  <si>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</si>
  <si>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</si>
  <si>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</si>
  <si>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</si>
  <si>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</si>
  <si>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</si>
  <si>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</si>
  <si>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</si>
  <si>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</si>
  <si>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</si>
  <si>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</si>
  <si>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</si>
  <si>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</si>
  <si>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</si>
  <si>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</si>
  <si>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</si>
  <si>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</si>
  <si>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</si>
  <si>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</si>
  <si>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</si>
  <si>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</si>
  <si>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</si>
  <si>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</si>
  <si>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</si>
  <si>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</si>
  <si>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</si>
  <si>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</si>
  <si>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</si>
  <si>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</si>
  <si>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</si>
  <si>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</si>
  <si>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</si>
  <si>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</si>
  <si>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</si>
  <si>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</si>
  <si>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</si>
  <si>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</si>
  <si>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</si>
  <si>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</si>
  <si>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</si>
  <si>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</si>
  <si>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</si>
  <si>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</si>
  <si>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</si>
  <si>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</si>
  <si>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</si>
  <si>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</si>
  <si>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</si>
  <si>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</si>
  <si>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</si>
  <si>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</si>
  <si>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</si>
  <si>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</si>
  <si>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</si>
  <si>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</si>
  <si>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</si>
  <si>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</si>
  <si>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</si>
  <si>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</si>
  <si>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</si>
  <si>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</si>
  <si>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</si>
  <si>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</si>
  <si>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</si>
  <si>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</si>
  <si>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</si>
  <si>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</si>
  <si>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</si>
  <si>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</si>
  <si>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</si>
  <si>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</si>
  <si>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</si>
  <si>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</si>
  <si>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</si>
  <si>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</si>
  <si>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</si>
  <si>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</si>
  <si>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</si>
  <si>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</si>
  <si>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</si>
  <si>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</si>
  <si>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</si>
  <si>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</si>
  <si>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</si>
  <si>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</si>
  <si>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</si>
  <si>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</si>
  <si>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</si>
  <si>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</si>
  <si>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</si>
  <si>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</si>
  <si>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</si>
  <si>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</si>
  <si>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</si>
  <si>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</si>
  <si>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</si>
  <si>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</si>
  <si>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</si>
  <si>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</si>
  <si>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</si>
  <si>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</si>
  <si>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</si>
  <si>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</si>
  <si>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</si>
  <si>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</si>
  <si>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</si>
  <si>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</si>
  <si>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</si>
  <si>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</si>
  <si>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</si>
  <si>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</si>
  <si>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</si>
  <si>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</si>
  <si>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</si>
  <si>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</si>
  <si>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</si>
  <si>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</si>
  <si>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</si>
  <si>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</si>
  <si>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</si>
  <si>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</si>
  <si>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</si>
  <si>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</si>
  <si>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</si>
  <si>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</si>
  <si>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</si>
  <si>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</si>
  <si>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</si>
  <si>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</si>
  <si>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</si>
  <si>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</si>
  <si>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</si>
  <si>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</si>
  <si>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</si>
  <si>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</si>
  <si>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</si>
  <si>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</si>
  <si>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</si>
  <si>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</si>
  <si>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</si>
  <si>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</si>
  <si>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</si>
  <si>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</si>
  <si>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</si>
  <si>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</si>
  <si>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</si>
  <si>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</si>
  <si>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</si>
  <si>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</si>
  <si>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</si>
  <si>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</si>
  <si>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</si>
  <si>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</si>
  <si>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</si>
  <si>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</si>
  <si>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</si>
  <si>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</si>
  <si>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</si>
  <si>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</si>
  <si>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</si>
  <si>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</si>
  <si>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</si>
  <si>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</si>
  <si>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</si>
  <si>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</si>
  <si>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</si>
  <si>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</si>
  <si>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</si>
  <si>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</si>
  <si>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</si>
  <si>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</si>
  <si>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</si>
  <si>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</si>
  <si>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</si>
  <si>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</si>
  <si>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</si>
  <si>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</si>
  <si>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</si>
  <si>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</si>
  <si>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</si>
  <si>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</si>
  <si>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</si>
  <si>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</si>
  <si>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</si>
  <si>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</si>
  <si>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</si>
  <si>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</si>
  <si>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</si>
  <si>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</si>
  <si>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</si>
  <si>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</si>
  <si>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</si>
  <si>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</si>
  <si>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</si>
  <si>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</si>
  <si>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</si>
  <si>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</si>
  <si>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</si>
  <si>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</si>
  <si>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</si>
  <si>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</si>
  <si>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</si>
  <si>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</si>
  <si>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</si>
  <si>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</si>
  <si>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</si>
  <si>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</si>
  <si>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</si>
  <si>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</si>
  <si>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</si>
  <si>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</si>
  <si>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</si>
  <si>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</si>
  <si>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</si>
  <si>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</si>
  <si>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</si>
  <si>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</si>
  <si>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</si>
  <si>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</si>
  <si>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</si>
  <si>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</si>
  <si>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</si>
  <si>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</si>
  <si>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</si>
  <si>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</si>
  <si>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</si>
  <si>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</si>
  <si>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</si>
  <si>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</si>
  <si>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</si>
  <si>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</si>
  <si>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</si>
  <si>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</si>
  <si>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</si>
  <si>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</si>
  <si>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</si>
  <si>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</si>
  <si>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</si>
  <si>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</si>
  <si>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</si>
  <si>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</si>
  <si>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</si>
  <si>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</si>
  <si>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</si>
  <si>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</si>
  <si>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</si>
  <si>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</si>
  <si>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</si>
  <si>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</si>
  <si>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</si>
  <si>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</si>
  <si>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</si>
  <si>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</si>
  <si>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</si>
  <si>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</si>
  <si>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</si>
  <si>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</si>
  <si>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</si>
  <si>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</si>
  <si>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</si>
  <si>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</si>
  <si>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</si>
  <si>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</si>
  <si>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</si>
  <si>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</si>
  <si>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</si>
  <si>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</si>
  <si>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</si>
  <si>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</si>
  <si>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</si>
  <si>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</si>
  <si>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</si>
  <si>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</si>
  <si>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</si>
  <si>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</si>
  <si>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</si>
  <si>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</si>
  <si>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</si>
  <si>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</si>
  <si>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</si>
  <si>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</si>
  <si>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</si>
  <si>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</si>
  <si>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</si>
  <si>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</si>
  <si>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</si>
  <si>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</si>
  <si>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</si>
  <si>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</si>
  <si>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</si>
  <si>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</si>
  <si>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</si>
  <si>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</si>
  <si>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</si>
  <si>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</si>
  <si>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</si>
  <si>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</si>
  <si>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</si>
  <si>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</si>
  <si>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</si>
  <si>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</si>
  <si>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</si>
  <si>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</si>
  <si>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</si>
  <si>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</si>
  <si>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</si>
  <si>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</si>
  <si>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</si>
  <si>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</si>
  <si>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</si>
  <si>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</si>
  <si>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</si>
  <si>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</si>
  <si>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</si>
  <si>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</si>
  <si>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</si>
  <si>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</si>
  <si>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</si>
  <si>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</si>
  <si>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</si>
  <si>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</si>
  <si>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</si>
  <si>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</si>
  <si>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</si>
  <si>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</si>
  <si>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</si>
  <si>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</si>
  <si>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</si>
  <si>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</si>
  <si>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</si>
  <si>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</si>
  <si>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</si>
  <si>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</si>
  <si>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</si>
  <si>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</si>
  <si>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</si>
  <si>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</si>
  <si>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</si>
  <si>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</si>
  <si>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</si>
  <si>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</si>
  <si>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</si>
  <si>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</si>
  <si>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</si>
  <si>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</si>
  <si>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</si>
  <si>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</si>
  <si>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</si>
  <si>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</si>
  <si>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</si>
  <si>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</si>
  <si>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</si>
  <si>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</si>
  <si>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</si>
  <si>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</si>
  <si>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</si>
  <si>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</si>
  <si>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</si>
  <si>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</si>
  <si>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</si>
  <si>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</si>
  <si>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</si>
  <si>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</si>
  <si>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</si>
  <si>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</si>
  <si>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</si>
  <si>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</si>
  <si>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</si>
  <si>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</si>
  <si>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</si>
  <si>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</si>
  <si>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</si>
  <si>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</si>
  <si>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</si>
  <si>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</si>
  <si>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</si>
  <si>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</si>
  <si>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</si>
  <si>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</si>
  <si>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</si>
  <si>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</si>
  <si>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</si>
  <si>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</si>
  <si>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</si>
  <si>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</si>
  <si>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</si>
  <si>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</si>
  <si>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</si>
  <si>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</si>
  <si>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</si>
  <si>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</si>
  <si>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</si>
  <si>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</si>
  <si>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</si>
  <si>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</si>
  <si>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</si>
  <si>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</si>
  <si>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</si>
  <si>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</si>
  <si>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</si>
  <si>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</si>
  <si>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</si>
  <si>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</si>
  <si>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</si>
  <si>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</si>
  <si>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</si>
  <si>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</si>
  <si>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</si>
  <si>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</si>
  <si>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</si>
  <si>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</si>
  <si>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</si>
  <si>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</si>
  <si>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</si>
  <si>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</si>
  <si>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</si>
  <si>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</si>
  <si>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</si>
  <si>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</si>
  <si>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</si>
  <si>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</si>
  <si>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</si>
  <si>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</si>
  <si>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</si>
  <si>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</si>
  <si>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</si>
  <si>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</si>
  <si>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</si>
  <si>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</si>
  <si>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</si>
  <si>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</si>
  <si>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</si>
  <si>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</si>
  <si>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</si>
  <si>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</si>
  <si>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</si>
  <si>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</si>
  <si>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</si>
  <si>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</si>
  <si>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</si>
  <si>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</si>
  <si>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</si>
  <si>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</si>
  <si>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</si>
  <si>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</si>
  <si>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</si>
  <si>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</si>
  <si>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</si>
  <si>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</si>
  <si>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</si>
  <si>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</si>
  <si>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</si>
  <si>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</si>
  <si>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</si>
  <si>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</si>
  <si>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</si>
  <si>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</si>
  <si>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</si>
  <si>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</si>
  <si>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</si>
  <si>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</si>
  <si>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</si>
  <si>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</si>
  <si>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</si>
  <si>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</si>
  <si>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</si>
  <si>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民生安定助成事業</t>
  </si>
  <si>
    <t>地方協力局</t>
  </si>
  <si>
    <t>周辺環境整備課
防音対策課</t>
  </si>
  <si>
    <t>周辺環境整備課長
池田　眞人　
防音対策課長　扇谷　治</t>
    <rPh sb="9" eb="11">
      <t>イケダ</t>
    </rPh>
    <rPh sb="12" eb="14">
      <t>マサト</t>
    </rPh>
    <rPh sb="23" eb="25">
      <t>オオギヤ</t>
    </rPh>
    <rPh sb="26" eb="27">
      <t>オサム</t>
    </rPh>
    <phoneticPr fontId="5"/>
  </si>
  <si>
    <t>防衛省</t>
  </si>
  <si>
    <t>○</t>
  </si>
  <si>
    <t>防衛施設周辺の生活環境の整備等に関する法律第８条</t>
  </si>
  <si>
    <t>平成３１年度以降に係る防衛計画の大綱、中期防衛力整備計画（平成３１年度～平成３５年度）（平成３０年１２月１８日　国家安全保障会議決定・閣議決定）</t>
  </si>
  <si>
    <t>-</t>
  </si>
  <si>
    <t>-</t>
    <phoneticPr fontId="5"/>
  </si>
  <si>
    <t>施設周辺整備助成補助金</t>
  </si>
  <si>
    <t>再編推進事業費補助金</t>
    <rPh sb="0" eb="2">
      <t>サイヘン</t>
    </rPh>
    <rPh sb="2" eb="4">
      <t>スイシン</t>
    </rPh>
    <rPh sb="4" eb="7">
      <t>ジギョウヒ</t>
    </rPh>
    <rPh sb="7" eb="10">
      <t>ホジョキン</t>
    </rPh>
    <phoneticPr fontId="5"/>
  </si>
  <si>
    <t>防衛施設安定運用業務庁費</t>
  </si>
  <si>
    <t>職員旅費</t>
  </si>
  <si>
    <t>在日米軍地域交流業務委託費</t>
    <rPh sb="8" eb="10">
      <t>ギョウム</t>
    </rPh>
    <phoneticPr fontId="5"/>
  </si>
  <si>
    <t>　沖縄県内を始め、防衛施設関連市町村からの多様な補助事業の要望に応え、周辺住民に及ぼす障害の緩和に努めることにより、関係住民及び自治体等の理解と協力を得て、防衛施設の安定的な使用に寄与する。
　これらの防衛施設を安定的に使用するため、地元要望に対し、採択出来たか否かを目標とする。</t>
  </si>
  <si>
    <t>要望件数に対する採択件数</t>
  </si>
  <si>
    <t>件</t>
    <rPh sb="0" eb="1">
      <t>ケン</t>
    </rPh>
    <phoneticPr fontId="3"/>
  </si>
  <si>
    <t>　事業実施したことよる障害の緩和に資する等の事業効果の発現</t>
    <rPh sb="14" eb="16">
      <t>カンワ</t>
    </rPh>
    <rPh sb="17" eb="18">
      <t>シ</t>
    </rPh>
    <phoneticPr fontId="5"/>
  </si>
  <si>
    <t>　事業完了後にアンケートを実施し、事業効果を確認できた件数</t>
  </si>
  <si>
    <t>百万円/件</t>
    <rPh sb="0" eb="2">
      <t>ヒャクマン</t>
    </rPh>
    <rPh sb="2" eb="3">
      <t>エン</t>
    </rPh>
    <rPh sb="4" eb="5">
      <t>ケン</t>
    </rPh>
    <phoneticPr fontId="3"/>
  </si>
  <si>
    <t>1,474/20</t>
  </si>
  <si>
    <t>2,280/22</t>
  </si>
  <si>
    <t>千円/件</t>
    <rPh sb="0" eb="1">
      <t>セン</t>
    </rPh>
    <rPh sb="1" eb="2">
      <t>エン</t>
    </rPh>
    <rPh sb="3" eb="4">
      <t>ケン</t>
    </rPh>
    <phoneticPr fontId="3"/>
  </si>
  <si>
    <t>2,070,173/291,086</t>
  </si>
  <si>
    <t>5,564/589</t>
  </si>
  <si>
    <t>4,647/518</t>
  </si>
  <si>
    <t>Ⅰ－４　我が国自身の防衛体制の強化（防衛力を支える要素）</t>
    <rPh sb="4" eb="5">
      <t>ワ</t>
    </rPh>
    <rPh sb="6" eb="7">
      <t>クニ</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</si>
  <si>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</si>
  <si>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</si>
  <si>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令和５年度</t>
    <rPh sb="0" eb="2">
      <t>レイワ</t>
    </rPh>
    <rPh sb="3" eb="5">
      <t>ネンド</t>
    </rPh>
    <phoneticPr fontId="5"/>
  </si>
  <si>
    <t>-</t>
    <phoneticPr fontId="5"/>
  </si>
  <si>
    <t>‐</t>
  </si>
  <si>
    <t>無</t>
  </si>
  <si>
    <t>総務省</t>
  </si>
  <si>
    <t>国土交通省</t>
  </si>
  <si>
    <t>緊急消防援助隊の機能強化</t>
  </si>
  <si>
    <t>空港周辺環境対策事業</t>
  </si>
  <si>
    <t>防衛施設周辺整備統合事業</t>
  </si>
  <si>
    <t>　一般助成等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</si>
  <si>
    <t>0466</t>
    <phoneticPr fontId="5"/>
  </si>
  <si>
    <t>0357</t>
    <phoneticPr fontId="5"/>
  </si>
  <si>
    <t>0325</t>
    <phoneticPr fontId="5"/>
  </si>
  <si>
    <t>0472</t>
    <phoneticPr fontId="5"/>
  </si>
  <si>
    <t>0374</t>
    <phoneticPr fontId="5"/>
  </si>
  <si>
    <t>0254</t>
    <phoneticPr fontId="5"/>
  </si>
  <si>
    <t>0327</t>
    <phoneticPr fontId="5"/>
  </si>
  <si>
    <t>0335</t>
    <phoneticPr fontId="5"/>
  </si>
  <si>
    <t>0344</t>
    <phoneticPr fontId="5"/>
  </si>
  <si>
    <t>1,382/21</t>
    <phoneticPr fontId="5"/>
  </si>
  <si>
    <t>1,882,694/280,862</t>
    <phoneticPr fontId="5"/>
  </si>
  <si>
    <t>4,470/487</t>
    <phoneticPr fontId="5"/>
  </si>
  <si>
    <t>沖縄防衛局</t>
    <rPh sb="0" eb="2">
      <t>オキナワ</t>
    </rPh>
    <rPh sb="2" eb="4">
      <t>ボウエイ</t>
    </rPh>
    <rPh sb="4" eb="5">
      <t>キョク</t>
    </rPh>
    <phoneticPr fontId="5"/>
  </si>
  <si>
    <t>北関東防衛局</t>
    <rPh sb="0" eb="3">
      <t>キタカントウ</t>
    </rPh>
    <rPh sb="3" eb="5">
      <t>ボウエイ</t>
    </rPh>
    <rPh sb="5" eb="6">
      <t>キョク</t>
    </rPh>
    <phoneticPr fontId="5"/>
  </si>
  <si>
    <t>南関東防衛局</t>
    <rPh sb="0" eb="1">
      <t>ミナミ</t>
    </rPh>
    <rPh sb="1" eb="3">
      <t>カントウ</t>
    </rPh>
    <rPh sb="3" eb="5">
      <t>ボウエイ</t>
    </rPh>
    <rPh sb="5" eb="6">
      <t>キョク</t>
    </rPh>
    <phoneticPr fontId="5"/>
  </si>
  <si>
    <t>北海道防衛局</t>
    <rPh sb="0" eb="3">
      <t>ホッカイドウ</t>
    </rPh>
    <rPh sb="3" eb="5">
      <t>ボウエイ</t>
    </rPh>
    <rPh sb="5" eb="6">
      <t>キョク</t>
    </rPh>
    <phoneticPr fontId="5"/>
  </si>
  <si>
    <t>中国四国防衛局</t>
    <rPh sb="0" eb="2">
      <t>チュウゴク</t>
    </rPh>
    <rPh sb="2" eb="4">
      <t>シコク</t>
    </rPh>
    <rPh sb="4" eb="6">
      <t>ボウエイ</t>
    </rPh>
    <rPh sb="6" eb="7">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</si>
  <si>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</si>
  <si>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</si>
  <si>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</si>
  <si>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</si>
  <si>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沖縄市</t>
    <rPh sb="0" eb="3">
      <t>オキナワシ</t>
    </rPh>
    <phoneticPr fontId="5"/>
  </si>
  <si>
    <t>民生安定施設の整備等事業件数　3件</t>
    <phoneticPr fontId="5"/>
  </si>
  <si>
    <t>補助金等交付</t>
  </si>
  <si>
    <t>宜野湾市</t>
    <rPh sb="0" eb="4">
      <t>ギノワンシ</t>
    </rPh>
    <phoneticPr fontId="5"/>
  </si>
  <si>
    <t>民生安定施設の整備等事業件数　5件</t>
    <phoneticPr fontId="5"/>
  </si>
  <si>
    <t>佐世保市</t>
    <rPh sb="0" eb="4">
      <t>サセボシ</t>
    </rPh>
    <phoneticPr fontId="5"/>
  </si>
  <si>
    <t>民生安定施設の整備等事業件数　6件</t>
    <phoneticPr fontId="5"/>
  </si>
  <si>
    <t>補助金等交付</t>
    <phoneticPr fontId="5"/>
  </si>
  <si>
    <t>別海町</t>
    <rPh sb="0" eb="2">
      <t>ベッカイ</t>
    </rPh>
    <rPh sb="2" eb="3">
      <t>チョウ</t>
    </rPh>
    <phoneticPr fontId="5"/>
  </si>
  <si>
    <t>民生安定施設の整備等事業件数　2件</t>
    <phoneticPr fontId="5"/>
  </si>
  <si>
    <t>日高町</t>
    <rPh sb="0" eb="2">
      <t>ヒダカ</t>
    </rPh>
    <rPh sb="2" eb="3">
      <t>チョウ</t>
    </rPh>
    <phoneticPr fontId="5"/>
  </si>
  <si>
    <t>民生安定施設の整備等事業件数　1件</t>
    <phoneticPr fontId="5"/>
  </si>
  <si>
    <t>岩国市</t>
    <rPh sb="0" eb="3">
      <t>イワクニシ</t>
    </rPh>
    <phoneticPr fontId="5"/>
  </si>
  <si>
    <t>民生安定施設の整備等事業件数　4件</t>
    <phoneticPr fontId="5"/>
  </si>
  <si>
    <t>浦添市</t>
    <rPh sb="0" eb="2">
      <t>ウラゾエ</t>
    </rPh>
    <rPh sb="2" eb="3">
      <t>シ</t>
    </rPh>
    <phoneticPr fontId="5"/>
  </si>
  <si>
    <t>富士吉田市</t>
    <rPh sb="0" eb="5">
      <t>フジヨシダシ</t>
    </rPh>
    <phoneticPr fontId="5"/>
  </si>
  <si>
    <t>与那国町</t>
    <rPh sb="0" eb="3">
      <t>ヨナグニ</t>
    </rPh>
    <rPh sb="3" eb="4">
      <t>チョウ</t>
    </rPh>
    <phoneticPr fontId="5"/>
  </si>
  <si>
    <t>日本放送協会</t>
    <rPh sb="0" eb="2">
      <t>ニホン</t>
    </rPh>
    <rPh sb="2" eb="4">
      <t>ホウソウ</t>
    </rPh>
    <rPh sb="4" eb="6">
      <t>キョウカイ</t>
    </rPh>
    <phoneticPr fontId="5"/>
  </si>
  <si>
    <t>放送受信料</t>
    <phoneticPr fontId="5"/>
  </si>
  <si>
    <t>【事業仕分け】
年度：平成21年度　／　事業番号：3‐64‐（2）　／　結果：見直しを行う
とりまとめコメント：使途をより自由にして、地域が自由に使いやすくするということで、効率を高める。
対応状況：　　【事業仕分け後の施策の追加等】
　　　　　　　平成２２年度：太陽光発電システム等
　　　　　　　平成２３年度：改修工事の補助対象施設（児童館、公民館等）を追加
　　　　　　　　　　　　　　　　防衛施設（飛行場）において、所在市町村を対象としていたが、隣接及び隣々接も対象とする等
　　　　　　　平成２４年度：改修工事の補助対象施設（市町村庁舎）を追加
　　　　　　　平成２５年度：消防施設の補助対象施設（消防救急デジタル無線設備）を追加
　　　　　　　平成２６年度：老人福祉センター、保育用施設、除雪機械を新規事業として追加
　　　　　　　平成２８年度：改修工事の補助対象施設（消防庁舎）を追加
【公開プロセス】
年度：平成２９年度　／　レビューシート番号：０３３５（民生安定助成事業）　／　結果：事業全体の抜本的な改善
とりまとめコメント：
　基地周辺の自治体に対する財政支援であればそれを明確にした上で制度を整理するとともに、予算が増え続けることが予測されるため、合理的な「歯止め」を考えるべき時期である。予算額が増大することもあり、予算執行の適正化を図るべき。
反映状況：
　本事業は、防衛施設の設置・運用による障害の緩和に資するため、地方公共団体が実施する生活環境施設等の整備に対し補助を行うことにより、関係住民の生活の安定及び福祉の向上に寄与することを目的とし、また、防衛という国民全体の利益のために特定の地域の住民が受けている不利益を公平の観点から是正する、いわば補償的な性格を有する事業である。制度の改善に当たっては、関係自治体等の意見及び制度の趣旨を踏まえながら、慎重に進める必要があるため、関係自治体等の実情・ニーズを的確に捉えつつ検討していく。
　近年は、大型事案の進捗等に伴い予算額が増加傾向にあったものの、これまでの民生安定助成事業の予算については増減しており、一概に、増え続けるとは明言できないところであるが、今後は、施設の整備に当たり、既存施設を最大限に活用することや、再編・集約化を図るなど計画的な取り組みの促進について検討し、効率的かつ効果的な事業の実施を図ることにより、更なる合理化に努めていく。
　予算執行の適正化については、事業の競争性を確保する観点から、引き続き関係自治体等の定めた入札制度等の規約に基づき、入札が適正に実施されているかなどを確認し、より一層の適正な執行に努める。
　民生安定助成事業は、地方公共団体が実施する生活環境施設等の整備に対する補助を行い、関係住民の生活の安定及び福祉の向上に寄与することで、防衛施設の設置・運用による障害の緩和に資することとなり、いずれの事業も同様に助成していることから、１シートにて作成している。</t>
    <phoneticPr fontId="5"/>
  </si>
  <si>
    <t>A.沖縄防衛局</t>
    <rPh sb="2" eb="4">
      <t>オキナワ</t>
    </rPh>
    <rPh sb="4" eb="6">
      <t>ボウエイ</t>
    </rPh>
    <rPh sb="6" eb="7">
      <t>キョク</t>
    </rPh>
    <phoneticPr fontId="5"/>
  </si>
  <si>
    <t>補助金</t>
    <rPh sb="0" eb="3">
      <t>ホジョキン</t>
    </rPh>
    <phoneticPr fontId="5"/>
  </si>
  <si>
    <t>民生安定施設の整備</t>
    <rPh sb="0" eb="2">
      <t>ミンセイ</t>
    </rPh>
    <rPh sb="2" eb="4">
      <t>アンテイ</t>
    </rPh>
    <rPh sb="4" eb="6">
      <t>シセツ</t>
    </rPh>
    <rPh sb="7" eb="9">
      <t>セイビ</t>
    </rPh>
    <phoneticPr fontId="5"/>
  </si>
  <si>
    <t>B.沖縄市</t>
    <rPh sb="2" eb="4">
      <t>オキナワ</t>
    </rPh>
    <phoneticPr fontId="5"/>
  </si>
  <si>
    <t>C.日本放送協会</t>
    <rPh sb="2" eb="4">
      <t>ニホン</t>
    </rPh>
    <rPh sb="4" eb="6">
      <t>ホウソウ</t>
    </rPh>
    <rPh sb="6" eb="8">
      <t>キョウカイ</t>
    </rPh>
    <phoneticPr fontId="5"/>
  </si>
  <si>
    <t>放送受信料</t>
    <rPh sb="0" eb="2">
      <t>ホウソウ</t>
    </rPh>
    <rPh sb="2" eb="5">
      <t>ジュシンリョウ</t>
    </rPh>
    <phoneticPr fontId="5"/>
  </si>
  <si>
    <t>（定性的な成果目標）
　　防衛施設の設置・運用による障害を緩和することにより、関係住民の理
　解と協力を得て、防衛施設の安定的な使用を図る。
（平成30～令和2年度の達成状況・実績）
　平成30年度から令和2年度までの間に266件の事業（新設・改修）を実
施。</t>
    <rPh sb="72" eb="74">
      <t>ヘイセイ</t>
    </rPh>
    <rPh sb="77" eb="79">
      <t>レイワ</t>
    </rPh>
    <rPh sb="80" eb="82">
      <t>ネンド</t>
    </rPh>
    <rPh sb="83" eb="85">
      <t>タッセイ</t>
    </rPh>
    <rPh sb="85" eb="87">
      <t>ジョウキョウ</t>
    </rPh>
    <rPh sb="88" eb="90">
      <t>ジッセキ</t>
    </rPh>
    <rPh sb="93" eb="95">
      <t>ヘイセイ</t>
    </rPh>
    <rPh sb="101" eb="102">
      <t>レイ</t>
    </rPh>
    <rPh sb="102" eb="103">
      <t>ワ</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</si>
  <si>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</si>
  <si>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　本事業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</si>
  <si>
    <t>　防衛施設周辺の生活環境の整備等に関する法律等に基づき助成を行っており、その補助対象施設のもたらす便益に応じて、補助に係る施設毎に適正に定めていることから、受益者との負担関係は妥当である。</t>
  </si>
  <si>
    <t>　防衛施設周辺民生安定施設整備事業補助金交付要綱等に基づく補助事業者からの交付申請書については、地方公共団体等が設計、積算基準（国交省及び都道府県単価）により、必要な経費を算定しているため、コスト等の水準は妥当である。 　</t>
  </si>
  <si>
    <t xml:space="preserve">　防衛施設周辺民生安定施設整備事業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</si>
  <si>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補助事業者において入札を行った結果の入札残等、やむを得ない事情によるものである。</t>
  </si>
  <si>
    <t>　用地買収に係る地権者との調整に不測の日数を要した等、やむを得ない事情によるものである。</t>
    <rPh sb="1" eb="3">
      <t>ヨウチ</t>
    </rPh>
    <rPh sb="3" eb="5">
      <t>バイシュウ</t>
    </rPh>
    <rPh sb="6" eb="7">
      <t>カカ</t>
    </rPh>
    <rPh sb="8" eb="11">
      <t>チケンシャ</t>
    </rPh>
    <rPh sb="13" eb="15">
      <t>チョウセイ</t>
    </rPh>
    <rPh sb="16" eb="18">
      <t>フソク</t>
    </rPh>
    <rPh sb="19" eb="21">
      <t>ニッスウ</t>
    </rPh>
    <rPh sb="22" eb="23">
      <t>ヨウ</t>
    </rPh>
    <rPh sb="25" eb="26">
      <t>トウ</t>
    </rPh>
    <rPh sb="30" eb="31">
      <t>エ</t>
    </rPh>
    <rPh sb="33" eb="35">
      <t>ジジョウ</t>
    </rPh>
    <phoneticPr fontId="6"/>
  </si>
  <si>
    <t>　本事業は、既存ストックを活用したリニューアル事業を拡充していることなどから、コスト削減や効率化に向けた工夫は行われている。 　</t>
  </si>
  <si>
    <t>　本事業の実施に当たっては、補助事業者が設計の段階で他の手段・方法等について比較検討し、効果的あるいは低コストでの実施に努めており、交付申請時に確認している。</t>
  </si>
  <si>
    <t>　補助事業者の都合により多少の差はあるものの、概ね見合ったものである。</t>
  </si>
  <si>
    <t>　平成３０年度完了の補助事業について、関係住民にアンケートを行い、おおむね事業効果があったという結果が得られるとともに、十分に活用されていることが確認できた。</t>
    <phoneticPr fontId="5"/>
  </si>
  <si>
    <t>-</t>
    <phoneticPr fontId="5"/>
  </si>
  <si>
    <t>29,232/222</t>
    <phoneticPr fontId="5"/>
  </si>
  <si>
    <t>民生安定施設の整備等事業件数　465件</t>
    <phoneticPr fontId="5"/>
  </si>
  <si>
    <t>民生安定施設の整備等事業件数　165件</t>
    <phoneticPr fontId="5"/>
  </si>
  <si>
    <t>民生安定施設の整備等事業件数　40件</t>
    <phoneticPr fontId="5"/>
  </si>
  <si>
    <t>民生安定施設の整備等事業件数　194件</t>
    <phoneticPr fontId="5"/>
  </si>
  <si>
    <t>民生安定施設の整備等事業件数　49件</t>
    <phoneticPr fontId="5"/>
  </si>
  <si>
    <t>民生安定施設の整備等事業件数　149件</t>
    <phoneticPr fontId="5"/>
  </si>
  <si>
    <t>民生安定施設の整備等事業件数　25件</t>
    <phoneticPr fontId="5"/>
  </si>
  <si>
    <t>民生安定施設の整備等事業件数　42件</t>
    <phoneticPr fontId="5"/>
  </si>
  <si>
    <t>-</t>
    <phoneticPr fontId="5"/>
  </si>
  <si>
    <t>　防衛施設の安定的な使用を図るためには、関係住民の理解と協力を得る必要があるが、民生安定助成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</si>
  <si>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Ⅰ－４－（３）　地域コミュニティーとの連携</t>
    <rPh sb="8" eb="10">
      <t>チイキ</t>
    </rPh>
    <rPh sb="19" eb="21">
      <t>レンケイ</t>
    </rPh>
    <phoneticPr fontId="5"/>
  </si>
  <si>
    <t>-</t>
    <phoneticPr fontId="5"/>
  </si>
  <si>
    <t>2,111/18</t>
    <phoneticPr fontId="5"/>
  </si>
  <si>
    <t>1,829,734/279,802</t>
    <phoneticPr fontId="5"/>
  </si>
  <si>
    <t>4,063/434</t>
    <phoneticPr fontId="5"/>
  </si>
  <si>
    <t>１． 必要性
　　一般助成等については、防衛施設の設置・運用による周辺地域の住民が生活上又は事業活動上被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 効率性
　　一般助成等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 有効性
　  一般助成等を実施することにより、防衛施設の周辺住民が被っている生活又は事業活動の阻害が緩和され、関係住民の生活の安定及び福祉の向上が図られることで理解と協力を得られた。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平成２１年度の「事業仕分け」の結果を踏まえ、関係自治体からの要望を聴取し、既存ストックの活用を行うリニューアル事業の追加、補助メニューの追加等を行うなど、関係自治体等からの要望を踏まえ、補助事業を実施することにより、関係住民及び自治体等の理解と協力を得ることにつながり、近年においては、岩国飛行場への空母艦載機移駐、横須賀基地への米イージス艦追加配備など防衛施設の安定的使用に寄与している。</t>
    <rPh sb="51" eb="52">
      <t>コウム</t>
    </rPh>
    <phoneticPr fontId="5"/>
  </si>
  <si>
    <t>-</t>
    <phoneticPr fontId="5"/>
  </si>
  <si>
    <t>-</t>
    <phoneticPr fontId="5"/>
  </si>
  <si>
    <t>横須賀市</t>
    <rPh sb="0" eb="4">
      <t>ヨコスカシ</t>
    </rPh>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</si>
  <si>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</si>
  <si>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</si>
  <si>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</si>
  <si>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　本事業は、補助事業者（地方公共団体等）が防衛施設の設置・運用により生じる障害を緩和するため、防衛施設周辺民生安定施設整備事業補助金交付要綱等に基づき申請し、事業を実施していることから、関係住民や地域社会のニーズを的確に反映している。</t>
    <rPh sb="93" eb="95">
      <t>カンケイ</t>
    </rPh>
    <rPh sb="95" eb="97">
      <t>ジュウミン</t>
    </rPh>
    <rPh sb="98" eb="100">
      <t>チイキ</t>
    </rPh>
    <phoneticPr fontId="5"/>
  </si>
  <si>
    <t>2,497,275/355,199</t>
    <phoneticPr fontId="5"/>
  </si>
  <si>
    <t>事業実施件数</t>
    <rPh sb="0" eb="2">
      <t>ジギョウ</t>
    </rPh>
    <phoneticPr fontId="5"/>
  </si>
  <si>
    <t>30,343/214</t>
    <phoneticPr fontId="5"/>
  </si>
  <si>
    <t>39,254/219</t>
    <phoneticPr fontId="5"/>
  </si>
  <si>
    <t>28,657/217</t>
    <phoneticPr fontId="5"/>
  </si>
  <si>
    <t xml:space="preserve">総務省消防庁において実施している事業とは、補助目的が異なる。（総務省消防庁は、地震等の大規模災害を想定しているが、当省は、防衛施設周辺の航空機事故等を想定している。）
　国土交通省において実施している事業とは、対象施設（飛行場）が異なる。（管理権を有している飛行場でそれぞれ実施）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
</t>
    <phoneticPr fontId="5"/>
  </si>
  <si>
    <t>B</t>
  </si>
  <si>
    <t>三沢市</t>
    <rPh sb="0" eb="3">
      <t>ミサワシ</t>
    </rPh>
    <phoneticPr fontId="5"/>
  </si>
  <si>
    <t>別海町</t>
    <rPh sb="0" eb="2">
      <t>ベッカイ</t>
    </rPh>
    <rPh sb="2" eb="3">
      <t>マチ</t>
    </rPh>
    <phoneticPr fontId="5"/>
  </si>
  <si>
    <t>伊江村</t>
    <phoneticPr fontId="5"/>
  </si>
  <si>
    <t>舞鶴市</t>
    <rPh sb="0" eb="2">
      <t>マイヅル</t>
    </rPh>
    <rPh sb="2" eb="3">
      <t>シ</t>
    </rPh>
    <phoneticPr fontId="5"/>
  </si>
  <si>
    <t>富士五湖広域行政事務組合</t>
    <phoneticPr fontId="5"/>
  </si>
  <si>
    <t>日高町</t>
    <rPh sb="0" eb="3">
      <t>ヒダカチョウ</t>
    </rPh>
    <phoneticPr fontId="5"/>
  </si>
  <si>
    <t>各務原市</t>
    <phoneticPr fontId="5"/>
  </si>
  <si>
    <t>綾瀬市</t>
    <rPh sb="0" eb="3">
      <t>アヤセシ</t>
    </rPh>
    <phoneticPr fontId="5"/>
  </si>
  <si>
    <t>民生安定施設の整備等事業件数　3件　補助金等交付</t>
    <rPh sb="18" eb="21">
      <t>ホジョキン</t>
    </rPh>
    <rPh sb="21" eb="22">
      <t>トウ</t>
    </rPh>
    <rPh sb="22" eb="24">
      <t>コウフ</t>
    </rPh>
    <phoneticPr fontId="5"/>
  </si>
  <si>
    <t>民生安定施設の整備等事業件数　1件　補助金等交付</t>
    <phoneticPr fontId="5"/>
  </si>
  <si>
    <t>民生安定施設の整備等事業件数　3件　補助金等交付</t>
    <phoneticPr fontId="5"/>
  </si>
  <si>
    <t>民生安定施設の整備等事業件数　１件　補助金等交付</t>
    <phoneticPr fontId="5"/>
  </si>
  <si>
    <t>D.(株)中国ステージ</t>
    <rPh sb="2" eb="5">
      <t>カブ</t>
    </rPh>
    <rPh sb="5" eb="7">
      <t>チュウゴク</t>
    </rPh>
    <phoneticPr fontId="5"/>
  </si>
  <si>
    <t>委託費</t>
    <rPh sb="0" eb="2">
      <t>イタク</t>
    </rPh>
    <rPh sb="2" eb="3">
      <t>ヒ</t>
    </rPh>
    <phoneticPr fontId="5"/>
  </si>
  <si>
    <t>在日米軍地域交流業務</t>
    <rPh sb="0" eb="2">
      <t>ザイニチ</t>
    </rPh>
    <rPh sb="2" eb="4">
      <t>ベイグン</t>
    </rPh>
    <rPh sb="4" eb="6">
      <t>チイキ</t>
    </rPh>
    <rPh sb="6" eb="8">
      <t>コウリュウ</t>
    </rPh>
    <rPh sb="8" eb="10">
      <t>ギョウム</t>
    </rPh>
    <phoneticPr fontId="5"/>
  </si>
  <si>
    <t>(株)中国ステージ</t>
    <rPh sb="0" eb="3">
      <t>カブ</t>
    </rPh>
    <rPh sb="3" eb="5">
      <t>チュウゴク</t>
    </rPh>
    <phoneticPr fontId="5"/>
  </si>
  <si>
    <t>在日米軍地域交流業務</t>
    <phoneticPr fontId="5"/>
  </si>
  <si>
    <t>-</t>
    <phoneticPr fontId="5"/>
  </si>
  <si>
    <t>　自衛隊等の行為によって発生する障害は、その周辺地域の生活に影響を及ぼすものであり、これを周辺住民にのみ受忍させることは不公平であることから、その障害に対して対策を講じ、防衛施設と周辺地域との調和を保つためには、障害そのものを防止・軽減するだけではなく、生活環境そのものを全体的に向上・発展させていく施策も必要である。
　そのため、防衛省として、最も周辺地域の事情に詳しい地方自治体が、生活環境の向上・発展に必要な施設（民生安定施設）を整備する場合に、その助成を行うことで地元の理解と協力を得てきている。
　具体的には、集会用施設やごみ処理施設等の生活環境施設や、周辺の農林漁業用の施設の事業経営の安定に必要な施設に対する助成を行っている。
　また、事務手続きについては、地方自治体から具体的な施設整備の申請が行われた後、防衛省において、防衛施設とその地域の間にどのような障害があるかなどの内容の審査を経て、その整備費用の一部を補助している。
　なお、上記施設の整備については、補助率5/10～10/10・定額等により助成を行うものである。
　その他、放送受信料の半額相当について助成を行う放送受信障害や、生活保護法（昭和25年法律第144号）第６条第１項に規定する被保護者等を対象に、住宅防音工事により設置した空調機器の夏場の使用に伴う電力量料金等について助成を行う空調機器稼働費がある。</t>
    <phoneticPr fontId="5"/>
  </si>
  <si>
    <t>　地方公共団体等への補助金については、補助事業であり、国において入札・契約は行っていない。
  なお、補助事業者等の契約については、地方自治法等に基づき実施しており、補助事業者が行った契約については、実績報告時に把握している。
　また、在日米軍地域交流業務に係る事務委託については、一般競争入札を利用し、競争性を確保しているため、支出先の選定は妥当である。</t>
    <rPh sb="1" eb="3">
      <t>チホウ</t>
    </rPh>
    <rPh sb="3" eb="5">
      <t>コウキョウ</t>
    </rPh>
    <rPh sb="5" eb="7">
      <t>ダンタイ</t>
    </rPh>
    <rPh sb="7" eb="8">
      <t>トウ</t>
    </rPh>
    <rPh sb="10" eb="13">
      <t>ホジョキン</t>
    </rPh>
    <rPh sb="118" eb="120">
      <t>ザイニチ</t>
    </rPh>
    <rPh sb="120" eb="122">
      <t>ベイグン</t>
    </rPh>
    <rPh sb="122" eb="124">
      <t>チイキ</t>
    </rPh>
    <rPh sb="124" eb="126">
      <t>コウリュウ</t>
    </rPh>
    <rPh sb="126" eb="128">
      <t>ギョウム</t>
    </rPh>
    <rPh sb="129" eb="130">
      <t>カカ</t>
    </rPh>
    <rPh sb="131" eb="133">
      <t>ジム</t>
    </rPh>
    <rPh sb="133" eb="135">
      <t>イタク</t>
    </rPh>
    <rPh sb="141" eb="143">
      <t>イッパン</t>
    </rPh>
    <rPh sb="143" eb="145">
      <t>キョウソウ</t>
    </rPh>
    <rPh sb="145" eb="147">
      <t>ニュウサツ</t>
    </rPh>
    <rPh sb="148" eb="150">
      <t>リヨウ</t>
    </rPh>
    <rPh sb="152" eb="155">
      <t>キョウソウセイ</t>
    </rPh>
    <rPh sb="156" eb="158">
      <t>カクホ</t>
    </rPh>
    <rPh sb="165" eb="167">
      <t>シシュツ</t>
    </rPh>
    <rPh sb="167" eb="168">
      <t>サキ</t>
    </rPh>
    <rPh sb="169" eb="171">
      <t>センテイ</t>
    </rPh>
    <rPh sb="172" eb="174">
      <t>ダトウ</t>
    </rPh>
    <phoneticPr fontId="5"/>
  </si>
  <si>
    <t>【一般助成】
執行額（X）／事業実施件数（Y）　　　　　　　　　　　　　　　　　　　　　　　　　　　　</t>
    <rPh sb="14" eb="16">
      <t>ジギョウ</t>
    </rPh>
    <phoneticPr fontId="5"/>
  </si>
  <si>
    <t>【防音助成】
執行額（X）／事業実施件数（Y）　</t>
    <rPh sb="1" eb="3">
      <t>ボウオン</t>
    </rPh>
    <rPh sb="3" eb="5">
      <t>ジョセイ</t>
    </rPh>
    <rPh sb="7" eb="9">
      <t>シッコウ</t>
    </rPh>
    <rPh sb="9" eb="10">
      <t>ガク</t>
    </rPh>
    <rPh sb="14" eb="16">
      <t>ジギョウ</t>
    </rPh>
    <rPh sb="16" eb="18">
      <t>ジッシ</t>
    </rPh>
    <rPh sb="18" eb="20">
      <t>ケンスウ</t>
    </rPh>
    <phoneticPr fontId="3"/>
  </si>
  <si>
    <t>【放送受信】
執行額（X）／事業実施件数（Y）　　　　　　　　　　　　　　</t>
    <rPh sb="1" eb="3">
      <t>ホウソウ</t>
    </rPh>
    <rPh sb="3" eb="5">
      <t>ジュシン</t>
    </rPh>
    <rPh sb="7" eb="9">
      <t>シッコウ</t>
    </rPh>
    <rPh sb="9" eb="10">
      <t>ガク</t>
    </rPh>
    <rPh sb="14" eb="16">
      <t>ジギョウ</t>
    </rPh>
    <rPh sb="16" eb="18">
      <t>ジッシ</t>
    </rPh>
    <rPh sb="18" eb="20">
      <t>ケンスウ</t>
    </rPh>
    <phoneticPr fontId="3"/>
  </si>
  <si>
    <t>【空調機器稼働費】
執行額（X）／事業実施件数（Y）　　　　　　　　　　　　　　</t>
    <rPh sb="1" eb="3">
      <t>クウチョウ</t>
    </rPh>
    <rPh sb="3" eb="5">
      <t>キキ</t>
    </rPh>
    <rPh sb="5" eb="7">
      <t>カドウ</t>
    </rPh>
    <rPh sb="7" eb="8">
      <t>ヒ</t>
    </rPh>
    <rPh sb="10" eb="12">
      <t>シッコウ</t>
    </rPh>
    <rPh sb="12" eb="13">
      <t>ガク</t>
    </rPh>
    <rPh sb="17" eb="19">
      <t>ジギョウ</t>
    </rPh>
    <rPh sb="19" eb="21">
      <t>ジッシ</t>
    </rPh>
    <rPh sb="21" eb="23">
      <t>ケンスウ</t>
    </rPh>
    <phoneticPr fontId="3"/>
  </si>
  <si>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</si>
  <si>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X/Y</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</si>
</sst>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xdr:colOff>
      <xdr:row>747</xdr:row>
      <xdr:rowOff>352424</xdr:rowOff>
    </xdr:from>
    <xdr:to>
      <xdr:col>47</xdr:col>
      <xdr:colOff>100570</xdr:colOff>
      <xdr:row>784</xdr:row>
      <xdr:rowOff>256558</xdr:rowOff>
    </xdr:to>
    <xdr:grpSp>
      <xdr:nvGrpSpPr>
        <xdr:cNvPr id="2" name="グループ化 1"/>
        <xdr:cNvGrpSpPr/>
      </xdr:nvGrpSpPr>
      <xdr:grpSpPr>
        <a:xfrm>
          <a:off x="2033588" y="79040830"/>
          <a:ext cx="7580076" cy="13429634"/>
          <a:chOff x="1607211" y="69758719"/>
          <a:chExt cx="7627797" cy="9631511"/>
        </a:xfrm>
      </xdr:grpSpPr>
      <xdr:grpSp>
        <xdr:nvGrpSpPr>
          <xdr:cNvPr id="3" name="グループ化 2"/>
          <xdr:cNvGrpSpPr>
            <a:grpSpLocks/>
          </xdr:cNvGrpSpPr>
        </xdr:nvGrpSpPr>
        <xdr:grpSpPr bwMode="auto">
          <a:xfrm>
            <a:off x="1607211" y="69758719"/>
            <a:ext cx="7627797" cy="9631511"/>
            <a:chOff x="3910660" y="32780805"/>
            <a:chExt cx="7627797" cy="8214345"/>
          </a:xfrm>
        </xdr:grpSpPr>
        <xdr:grpSp>
          <xdr:nvGrpSpPr>
            <xdr:cNvPr id="6" name="グループ化 5"/>
            <xdr:cNvGrpSpPr>
              <a:grpSpLocks/>
            </xdr:cNvGrpSpPr>
          </xdr:nvGrpSpPr>
          <xdr:grpSpPr bwMode="auto">
            <a:xfrm>
              <a:off x="3910660" y="32780805"/>
              <a:ext cx="7627797" cy="8214345"/>
              <a:chOff x="4568165" y="28870275"/>
              <a:chExt cx="5951346" cy="8252853"/>
            </a:xfrm>
          </xdr:grpSpPr>
          <xdr:sp macro="" textlink="">
            <xdr:nvSpPr>
              <xdr:cNvPr id="8" name="正方形/長方形 7"/>
              <xdr:cNvSpPr/>
            </xdr:nvSpPr>
            <xdr:spPr>
              <a:xfrm>
                <a:off x="4772800" y="35642758"/>
                <a:ext cx="1819427"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地方公共団体等</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 149</a:t>
                </a:r>
                <a:r>
                  <a:rPr kumimoji="1" lang="ja-JP" altLang="en-US" sz="1100" baseline="0">
                    <a:solidFill>
                      <a:sysClr val="windowText" lastClr="000000"/>
                    </a:solidFill>
                    <a:latin typeface="+mn-ea"/>
                    <a:ea typeface="+mn-ea"/>
                  </a:rPr>
                  <a:t>団体、</a:t>
                </a:r>
                <a:r>
                  <a:rPr kumimoji="1" lang="en-US" altLang="ja-JP" sz="1100" baseline="0">
                    <a:solidFill>
                      <a:sysClr val="windowText" lastClr="000000"/>
                    </a:solidFill>
                    <a:latin typeface="+mn-ea"/>
                    <a:ea typeface="+mn-ea"/>
                  </a:rPr>
                  <a:t>281,349</a:t>
                </a:r>
                <a:r>
                  <a:rPr kumimoji="1" lang="ja-JP" altLang="en-US" sz="1100" baseline="0">
                    <a:solidFill>
                      <a:sysClr val="windowText" lastClr="000000"/>
                    </a:solidFill>
                    <a:latin typeface="+mn-ea"/>
                    <a:ea typeface="+mn-ea"/>
                  </a:rPr>
                  <a:t>者）</a:t>
                </a: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effectLst/>
                    <a:latin typeface="+mn-ea"/>
                    <a:ea typeface="+mn-ea"/>
                    <a:cs typeface="+mn-cs"/>
                  </a:rPr>
                  <a:t>31,733 </a:t>
                </a:r>
                <a:r>
                  <a:rPr kumimoji="1" lang="ja-JP" altLang="en-US" sz="1100" baseline="0">
                    <a:solidFill>
                      <a:sysClr val="windowText" lastClr="000000"/>
                    </a:solidFill>
                    <a:effectLst/>
                    <a:latin typeface="+mn-ea"/>
                    <a:ea typeface="+mn-ea"/>
                    <a:cs typeface="+mn-cs"/>
                  </a:rPr>
                  <a:t>百万円</a:t>
                </a:r>
                <a:endParaRPr kumimoji="1" lang="ja-JP" altLang="en-US" sz="1100" baseline="0">
                  <a:solidFill>
                    <a:sysClr val="windowText" lastClr="000000"/>
                  </a:solidFill>
                  <a:latin typeface="+mn-ea"/>
                  <a:ea typeface="+mn-ea"/>
                </a:endParaRPr>
              </a:p>
            </xdr:txBody>
          </xdr:sp>
          <xdr:sp macro="" textlink="">
            <xdr:nvSpPr>
              <xdr:cNvPr id="9" name="正方形/長方形 8"/>
              <xdr:cNvSpPr/>
            </xdr:nvSpPr>
            <xdr:spPr>
              <a:xfrm>
                <a:off x="4702263" y="32614815"/>
                <a:ext cx="1763445" cy="77914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地方防衛局</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9</a:t>
                </a:r>
                <a:r>
                  <a:rPr kumimoji="1" lang="ja-JP" altLang="en-US" sz="1100" baseline="0">
                    <a:solidFill>
                      <a:sysClr val="windowText" lastClr="000000"/>
                    </a:solidFill>
                    <a:latin typeface="+mn-ea"/>
                    <a:ea typeface="+mn-ea"/>
                  </a:rPr>
                  <a:t>機関）</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31,736</a:t>
                </a:r>
                <a:r>
                  <a:rPr kumimoji="1" lang="ja-JP" altLang="en-US" sz="1100" baseline="0">
                    <a:solidFill>
                      <a:sysClr val="windowText" lastClr="000000"/>
                    </a:solidFill>
                    <a:latin typeface="+mn-ea"/>
                    <a:ea typeface="+mn-ea"/>
                  </a:rPr>
                  <a:t>百万円</a:t>
                </a:r>
              </a:p>
            </xdr:txBody>
          </xdr:sp>
          <xdr:sp macro="" textlink="">
            <xdr:nvSpPr>
              <xdr:cNvPr id="10" name="正方形/長方形 9"/>
              <xdr:cNvSpPr/>
            </xdr:nvSpPr>
            <xdr:spPr>
              <a:xfrm>
                <a:off x="7170711" y="32853901"/>
                <a:ext cx="1754114" cy="76940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日本放送協会</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200"/>
                  </a:lnSpc>
                </a:pPr>
                <a:r>
                  <a:rPr kumimoji="1" lang="en-US" altLang="ja-JP" sz="1100" baseline="0">
                    <a:solidFill>
                      <a:sysClr val="windowText" lastClr="000000"/>
                    </a:solidFill>
                    <a:latin typeface="+mn-ea"/>
                    <a:ea typeface="+mn-ea"/>
                  </a:rPr>
                  <a:t>1,876</a:t>
                </a:r>
                <a:r>
                  <a:rPr kumimoji="1" lang="ja-JP" altLang="en-US" sz="1100" baseline="0">
                    <a:solidFill>
                      <a:sysClr val="windowText" lastClr="000000"/>
                    </a:solidFill>
                    <a:latin typeface="+mn-ea"/>
                    <a:ea typeface="+mn-ea"/>
                  </a:rPr>
                  <a:t>百万円</a:t>
                </a:r>
              </a:p>
            </xdr:txBody>
          </xdr:sp>
          <xdr:sp macro="" textlink="">
            <xdr:nvSpPr>
              <xdr:cNvPr id="11" name="正方形/長方形 10"/>
              <xdr:cNvSpPr/>
            </xdr:nvSpPr>
            <xdr:spPr>
              <a:xfrm>
                <a:off x="4819452" y="28870275"/>
                <a:ext cx="1903401" cy="759663"/>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ja-JP" altLang="en-US" sz="1100" baseline="0">
                    <a:solidFill>
                      <a:sysClr val="windowText" lastClr="000000"/>
                    </a:solidFill>
                    <a:latin typeface="+mn-ea"/>
                    <a:ea typeface="+mn-ea"/>
                  </a:rPr>
                  <a:t>防衛省</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latin typeface="+mn-ea"/>
                    <a:ea typeface="+mn-ea"/>
                  </a:rPr>
                  <a:t>33,676</a:t>
                </a:r>
                <a:r>
                  <a:rPr kumimoji="1" lang="ja-JP" altLang="en-US" sz="1100" baseline="0">
                    <a:solidFill>
                      <a:sysClr val="windowText" lastClr="000000"/>
                    </a:solidFill>
                    <a:latin typeface="+mn-ea"/>
                    <a:ea typeface="+mn-ea"/>
                  </a:rPr>
                  <a:t>百万円</a:t>
                </a:r>
              </a:p>
            </xdr:txBody>
          </xdr:sp>
          <xdr:grpSp>
            <xdr:nvGrpSpPr>
              <xdr:cNvPr id="12" name="グループ化 15"/>
              <xdr:cNvGrpSpPr>
                <a:grpSpLocks/>
              </xdr:cNvGrpSpPr>
            </xdr:nvGrpSpPr>
            <xdr:grpSpPr bwMode="auto">
              <a:xfrm>
                <a:off x="4816475" y="29711650"/>
                <a:ext cx="1749425" cy="695325"/>
                <a:chOff x="4813300" y="29718000"/>
                <a:chExt cx="1752600" cy="685800"/>
              </a:xfrm>
            </xdr:grpSpPr>
            <xdr:sp macro="" textlink="">
              <xdr:nvSpPr>
                <xdr:cNvPr id="31" name="正方形/長方形 30"/>
                <xdr:cNvSpPr/>
              </xdr:nvSpPr>
              <xdr:spPr>
                <a:xfrm>
                  <a:off x="4816282" y="29781494"/>
                  <a:ext cx="1747950" cy="59556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予算要求等</a:t>
                  </a:r>
                </a:p>
              </xdr:txBody>
            </xdr:sp>
            <xdr:sp macro="" textlink="">
              <xdr:nvSpPr>
                <xdr:cNvPr id="32" name="大かっこ 31"/>
                <xdr:cNvSpPr/>
              </xdr:nvSpPr>
              <xdr:spPr>
                <a:xfrm>
                  <a:off x="4863019" y="29714253"/>
                  <a:ext cx="1635782" cy="691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grpSp>
            <xdr:nvGrpSpPr>
              <xdr:cNvPr id="13" name="グループ化 16"/>
              <xdr:cNvGrpSpPr>
                <a:grpSpLocks/>
              </xdr:cNvGrpSpPr>
            </xdr:nvGrpSpPr>
            <xdr:grpSpPr bwMode="auto">
              <a:xfrm>
                <a:off x="4568165" y="33586499"/>
                <a:ext cx="2192391" cy="899245"/>
                <a:chOff x="4580448" y="30182899"/>
                <a:chExt cx="2196372" cy="899245"/>
              </a:xfrm>
            </xdr:grpSpPr>
            <xdr:sp macro="" textlink="">
              <xdr:nvSpPr>
                <xdr:cNvPr id="29" name="正方形/長方形 28"/>
                <xdr:cNvSpPr/>
              </xdr:nvSpPr>
              <xdr:spPr>
                <a:xfrm>
                  <a:off x="4748063" y="30336573"/>
                  <a:ext cx="2028372" cy="58435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endParaRPr kumimoji="1" lang="ja-JP" altLang="en-US" sz="1100" baseline="0">
                    <a:solidFill>
                      <a:sysClr val="windowText" lastClr="000000"/>
                    </a:solidFill>
                    <a:latin typeface="+mn-ea"/>
                    <a:ea typeface="+mn-ea"/>
                  </a:endParaRPr>
                </a:p>
              </xdr:txBody>
            </xdr:sp>
            <xdr:sp macro="" textlink="">
              <xdr:nvSpPr>
                <xdr:cNvPr id="30" name="大かっこ 29"/>
                <xdr:cNvSpPr/>
              </xdr:nvSpPr>
              <xdr:spPr>
                <a:xfrm>
                  <a:off x="4580448" y="30182899"/>
                  <a:ext cx="2196372" cy="899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28" name="大かっこ 27"/>
              <xdr:cNvSpPr/>
            </xdr:nvSpPr>
            <xdr:spPr bwMode="auto">
              <a:xfrm>
                <a:off x="7264014" y="33764442"/>
                <a:ext cx="1632818" cy="633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5" name="Line 14"/>
              <xdr:cNvSpPr>
                <a:spLocks noChangeShapeType="1"/>
              </xdr:cNvSpPr>
            </xdr:nvSpPr>
            <xdr:spPr bwMode="auto">
              <a:xfrm flipH="1">
                <a:off x="5676900" y="30441900"/>
                <a:ext cx="0" cy="1822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44"/>
              <xdr:cNvSpPr>
                <a:spLocks noChangeShapeType="1"/>
              </xdr:cNvSpPr>
            </xdr:nvSpPr>
            <xdr:spPr bwMode="auto">
              <a:xfrm>
                <a:off x="5689598" y="30784800"/>
                <a:ext cx="237340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7" name="グループ化 1"/>
              <xdr:cNvGrpSpPr>
                <a:grpSpLocks/>
              </xdr:cNvGrpSpPr>
            </xdr:nvGrpSpPr>
            <xdr:grpSpPr bwMode="auto">
              <a:xfrm>
                <a:off x="5676900" y="31157422"/>
                <a:ext cx="3969644" cy="4071299"/>
                <a:chOff x="11607800" y="28693622"/>
                <a:chExt cx="3969644" cy="4071299"/>
              </a:xfrm>
            </xdr:grpSpPr>
            <xdr:sp macro="" textlink="">
              <xdr:nvSpPr>
                <xdr:cNvPr id="22" name="Line 48"/>
                <xdr:cNvSpPr>
                  <a:spLocks noChangeShapeType="1"/>
                </xdr:cNvSpPr>
              </xdr:nvSpPr>
              <xdr:spPr bwMode="auto">
                <a:xfrm>
                  <a:off x="13762080" y="32320420"/>
                  <a:ext cx="0" cy="4445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53"/>
                <xdr:cNvSpPr>
                  <a:spLocks noChangeShapeType="1"/>
                </xdr:cNvSpPr>
              </xdr:nvSpPr>
              <xdr:spPr bwMode="auto">
                <a:xfrm flipH="1" flipV="1">
                  <a:off x="11620499" y="32326544"/>
                  <a:ext cx="3956945" cy="147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54"/>
                <xdr:cNvSpPr>
                  <a:spLocks noChangeShapeType="1"/>
                </xdr:cNvSpPr>
              </xdr:nvSpPr>
              <xdr:spPr bwMode="auto">
                <a:xfrm>
                  <a:off x="11620500" y="28702000"/>
                  <a:ext cx="1168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55"/>
                <xdr:cNvSpPr>
                  <a:spLocks noChangeShapeType="1"/>
                </xdr:cNvSpPr>
              </xdr:nvSpPr>
              <xdr:spPr bwMode="auto">
                <a:xfrm>
                  <a:off x="12792075" y="28693622"/>
                  <a:ext cx="0" cy="36298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48"/>
                <xdr:cNvSpPr>
                  <a:spLocks noChangeShapeType="1"/>
                </xdr:cNvSpPr>
              </xdr:nvSpPr>
              <xdr:spPr bwMode="auto">
                <a:xfrm flipH="1">
                  <a:off x="11607800" y="31821985"/>
                  <a:ext cx="1188" cy="9356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nvGrpSpPr>
              <xdr:cNvPr id="18" name="グループ化 19"/>
              <xdr:cNvGrpSpPr>
                <a:grpSpLocks/>
              </xdr:cNvGrpSpPr>
            </xdr:nvGrpSpPr>
            <xdr:grpSpPr bwMode="auto">
              <a:xfrm>
                <a:off x="4810120" y="36529032"/>
                <a:ext cx="1754114" cy="594096"/>
                <a:chOff x="4810116" y="30687032"/>
                <a:chExt cx="1757298" cy="594096"/>
              </a:xfrm>
            </xdr:grpSpPr>
            <xdr:sp macro="" textlink="">
              <xdr:nvSpPr>
                <xdr:cNvPr id="20" name="正方形/長方形 19"/>
                <xdr:cNvSpPr/>
              </xdr:nvSpPr>
              <xdr:spPr>
                <a:xfrm>
                  <a:off x="4810116" y="30687032"/>
                  <a:ext cx="1757298" cy="594096"/>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ja-JP" sz="1100" baseline="0">
                      <a:solidFill>
                        <a:sysClr val="windowText" lastClr="000000"/>
                      </a:solidFill>
                      <a:effectLst/>
                      <a:latin typeface="+mn-lt"/>
                      <a:ea typeface="+mn-ea"/>
                      <a:cs typeface="+mn-cs"/>
                    </a:rPr>
                    <a:t>民生安定施設の整備を実施</a:t>
                  </a:r>
                  <a:endParaRPr lang="ja-JP" altLang="ja-JP">
                    <a:solidFill>
                      <a:sysClr val="windowText" lastClr="000000"/>
                    </a:solidFill>
                    <a:effectLst/>
                  </a:endParaRPr>
                </a:p>
              </xdr:txBody>
            </xdr:sp>
            <xdr:sp macro="" textlink="">
              <xdr:nvSpPr>
                <xdr:cNvPr id="21" name="大かっこ 20"/>
                <xdr:cNvSpPr/>
              </xdr:nvSpPr>
              <xdr:spPr>
                <a:xfrm>
                  <a:off x="4866199" y="30733653"/>
                  <a:ext cx="1626435" cy="523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9" name="正方形/長方形 18"/>
              <xdr:cNvSpPr/>
            </xdr:nvSpPr>
            <xdr:spPr>
              <a:xfrm>
                <a:off x="8774727" y="35630915"/>
                <a:ext cx="1744784"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事務費</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64</a:t>
                </a:r>
                <a:r>
                  <a:rPr kumimoji="1" lang="ja-JP" altLang="en-US" sz="1100" baseline="0">
                    <a:solidFill>
                      <a:sysClr val="windowText" lastClr="000000"/>
                    </a:solidFill>
                    <a:latin typeface="+mn-ea"/>
                    <a:ea typeface="+mn-ea"/>
                  </a:rPr>
                  <a:t>百万円</a:t>
                </a:r>
              </a:p>
            </xdr:txBody>
          </xdr:sp>
        </xdr:grpSp>
        <xdr:sp macro="" textlink="">
          <xdr:nvSpPr>
            <xdr:cNvPr id="7" name="Line 41"/>
            <xdr:cNvSpPr>
              <a:spLocks noChangeShapeType="1"/>
            </xdr:cNvSpPr>
          </xdr:nvSpPr>
          <xdr:spPr bwMode="auto">
            <a:xfrm flipH="1">
              <a:off x="8377733" y="34688339"/>
              <a:ext cx="0" cy="15148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4" name="テキスト ボックス 3"/>
          <xdr:cNvSpPr txBox="1"/>
        </xdr:nvSpPr>
        <xdr:spPr>
          <a:xfrm>
            <a:off x="5310186" y="74068780"/>
            <a:ext cx="1726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テキスト ボックス 4"/>
          <xdr:cNvSpPr txBox="1"/>
        </xdr:nvSpPr>
        <xdr:spPr>
          <a:xfrm>
            <a:off x="2271711" y="77304899"/>
            <a:ext cx="22288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grpSp>
    <xdr:clientData/>
  </xdr:twoCellAnchor>
  <xdr:twoCellAnchor>
    <xdr:from>
      <xdr:col>27</xdr:col>
      <xdr:colOff>114300</xdr:colOff>
      <xdr:row>764</xdr:row>
      <xdr:rowOff>0</xdr:rowOff>
    </xdr:from>
    <xdr:to>
      <xdr:col>35</xdr:col>
      <xdr:colOff>190500</xdr:colOff>
      <xdr:row>765</xdr:row>
      <xdr:rowOff>15267</xdr:rowOff>
    </xdr:to>
    <xdr:sp macro="" textlink="">
      <xdr:nvSpPr>
        <xdr:cNvPr id="33" name="正方形/長方形 32"/>
        <xdr:cNvSpPr/>
      </xdr:nvSpPr>
      <xdr:spPr bwMode="auto">
        <a:xfrm>
          <a:off x="5514975" y="61664850"/>
          <a:ext cx="1676400" cy="682017"/>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放送受信事業を実施</a:t>
          </a:r>
        </a:p>
      </xdr:txBody>
    </xdr:sp>
    <xdr:clientData/>
  </xdr:twoCellAnchor>
  <xdr:twoCellAnchor>
    <xdr:from>
      <xdr:col>10</xdr:col>
      <xdr:colOff>43543</xdr:colOff>
      <xdr:row>763</xdr:row>
      <xdr:rowOff>68035</xdr:rowOff>
    </xdr:from>
    <xdr:to>
      <xdr:col>23</xdr:col>
      <xdr:colOff>68036</xdr:colOff>
      <xdr:row>765</xdr:row>
      <xdr:rowOff>171450</xdr:rowOff>
    </xdr:to>
    <xdr:sp macro="" textlink="">
      <xdr:nvSpPr>
        <xdr:cNvPr id="34" name="正方形/長方形 33"/>
        <xdr:cNvSpPr/>
      </xdr:nvSpPr>
      <xdr:spPr bwMode="auto">
        <a:xfrm>
          <a:off x="2043793" y="76763335"/>
          <a:ext cx="2624818" cy="1122590"/>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baseline="0">
              <a:solidFill>
                <a:sysClr val="windowText" lastClr="000000"/>
              </a:solidFill>
              <a:latin typeface="+mn-ea"/>
              <a:ea typeface="+mn-ea"/>
            </a:rPr>
            <a:t>民生安定施設の整備を実施する</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地方公共団体等に補助金を交付</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在日米軍地域交流業務に係る事務を委託</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民生安定施設整備事業に関する事務</a:t>
          </a:r>
        </a:p>
      </xdr:txBody>
    </xdr:sp>
    <xdr:clientData/>
  </xdr:twoCellAnchor>
  <xdr:twoCellAnchor>
    <xdr:from>
      <xdr:col>36</xdr:col>
      <xdr:colOff>155118</xdr:colOff>
      <xdr:row>782</xdr:row>
      <xdr:rowOff>236764</xdr:rowOff>
    </xdr:from>
    <xdr:to>
      <xdr:col>47</xdr:col>
      <xdr:colOff>59867</xdr:colOff>
      <xdr:row>784</xdr:row>
      <xdr:rowOff>189139</xdr:rowOff>
    </xdr:to>
    <xdr:sp macro="" textlink="">
      <xdr:nvSpPr>
        <xdr:cNvPr id="36" name="AutoShape 12"/>
        <xdr:cNvSpPr>
          <a:spLocks noChangeArrowheads="1"/>
        </xdr:cNvSpPr>
      </xdr:nvSpPr>
      <xdr:spPr bwMode="auto">
        <a:xfrm>
          <a:off x="7502975" y="80369228"/>
          <a:ext cx="2149928" cy="5783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107493</xdr:colOff>
      <xdr:row>782</xdr:row>
      <xdr:rowOff>247650</xdr:rowOff>
    </xdr:from>
    <xdr:to>
      <xdr:col>45</xdr:col>
      <xdr:colOff>171787</xdr:colOff>
      <xdr:row>784</xdr:row>
      <xdr:rowOff>123825</xdr:rowOff>
    </xdr:to>
    <xdr:sp macro="" textlink="">
      <xdr:nvSpPr>
        <xdr:cNvPr id="37" name="Text Box 1"/>
        <xdr:cNvSpPr txBox="1">
          <a:spLocks noChangeArrowheads="1"/>
        </xdr:cNvSpPr>
      </xdr:nvSpPr>
      <xdr:spPr bwMode="auto">
        <a:xfrm>
          <a:off x="7863564" y="80380114"/>
          <a:ext cx="1493044" cy="502104"/>
        </a:xfrm>
        <a:prstGeom prst="rect">
          <a:avLst/>
        </a:prstGeom>
        <a:solidFill>
          <a:srgbClr val="FFFFFF"/>
        </a:solidFill>
        <a:ln w="9525">
          <a:no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職員旅費、備品、</a:t>
          </a:r>
        </a:p>
        <a:p>
          <a:pPr algn="ctr" rtl="0">
            <a:lnSpc>
              <a:spcPts val="1300"/>
            </a:lnSpc>
            <a:defRPr sz="1000"/>
          </a:pPr>
          <a:r>
            <a:rPr lang="ja-JP" altLang="en-US" sz="1100" b="0" i="0" u="none" strike="noStrike" baseline="0">
              <a:solidFill>
                <a:srgbClr val="000000"/>
              </a:solidFill>
              <a:latin typeface="ＭＳ Ｐゴシック"/>
              <a:ea typeface="ＭＳ Ｐゴシック"/>
            </a:rPr>
            <a:t>消耗品費等</a:t>
          </a:r>
        </a:p>
      </xdr:txBody>
    </xdr:sp>
    <xdr:clientData/>
  </xdr:twoCellAnchor>
  <xdr:twoCellAnchor>
    <xdr:from>
      <xdr:col>42</xdr:col>
      <xdr:colOff>0</xdr:colOff>
      <xdr:row>765</xdr:row>
      <xdr:rowOff>489858</xdr:rowOff>
    </xdr:from>
    <xdr:to>
      <xdr:col>42</xdr:col>
      <xdr:colOff>0</xdr:colOff>
      <xdr:row>766</xdr:row>
      <xdr:rowOff>333818</xdr:rowOff>
    </xdr:to>
    <xdr:sp macro="" textlink="">
      <xdr:nvSpPr>
        <xdr:cNvPr id="35" name="Line 48"/>
        <xdr:cNvSpPr>
          <a:spLocks noChangeShapeType="1"/>
        </xdr:cNvSpPr>
      </xdr:nvSpPr>
      <xdr:spPr bwMode="auto">
        <a:xfrm>
          <a:off x="8572500" y="78349929"/>
          <a:ext cx="0" cy="5107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95251</xdr:colOff>
      <xdr:row>779</xdr:row>
      <xdr:rowOff>108858</xdr:rowOff>
    </xdr:from>
    <xdr:to>
      <xdr:col>35</xdr:col>
      <xdr:colOff>90809</xdr:colOff>
      <xdr:row>782</xdr:row>
      <xdr:rowOff>53971</xdr:rowOff>
    </xdr:to>
    <xdr:sp macro="" textlink="">
      <xdr:nvSpPr>
        <xdr:cNvPr id="38" name="正方形/長方形 37"/>
        <xdr:cNvSpPr/>
      </xdr:nvSpPr>
      <xdr:spPr bwMode="auto">
        <a:xfrm>
          <a:off x="4993822" y="79302429"/>
          <a:ext cx="2240737" cy="884006"/>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民間会社</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1</a:t>
          </a:r>
          <a:r>
            <a:rPr kumimoji="1" lang="ja-JP" altLang="en-US" sz="1100" baseline="0">
              <a:solidFill>
                <a:sysClr val="windowText" lastClr="000000"/>
              </a:solidFill>
              <a:latin typeface="+mn-ea"/>
              <a:ea typeface="+mn-ea"/>
            </a:rPr>
            <a:t>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a:t>
          </a:r>
          <a:r>
            <a:rPr kumimoji="1" lang="ja-JP" altLang="en-US" sz="1100" baseline="0">
              <a:solidFill>
                <a:sysClr val="windowText" lastClr="000000"/>
              </a:solidFill>
              <a:latin typeface="+mn-ea"/>
              <a:ea typeface="+mn-ea"/>
            </a:rPr>
            <a:t>百万円</a:t>
          </a:r>
        </a:p>
      </xdr:txBody>
    </xdr:sp>
    <xdr:clientData/>
  </xdr:twoCellAnchor>
  <xdr:twoCellAnchor>
    <xdr:from>
      <xdr:col>24</xdr:col>
      <xdr:colOff>68036</xdr:colOff>
      <xdr:row>782</xdr:row>
      <xdr:rowOff>204108</xdr:rowOff>
    </xdr:from>
    <xdr:to>
      <xdr:col>35</xdr:col>
      <xdr:colOff>75576</xdr:colOff>
      <xdr:row>784</xdr:row>
      <xdr:rowOff>260766</xdr:rowOff>
    </xdr:to>
    <xdr:sp macro="" textlink="">
      <xdr:nvSpPr>
        <xdr:cNvPr id="39" name="正方形/長方形 38"/>
        <xdr:cNvSpPr/>
      </xdr:nvSpPr>
      <xdr:spPr bwMode="auto">
        <a:xfrm>
          <a:off x="4966607" y="80336572"/>
          <a:ext cx="2252719" cy="682587"/>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en-US" sz="1100" baseline="0">
              <a:solidFill>
                <a:sysClr val="windowText" lastClr="000000"/>
              </a:solidFill>
              <a:effectLst/>
              <a:latin typeface="+mn-lt"/>
              <a:ea typeface="+mn-ea"/>
              <a:cs typeface="+mn-cs"/>
            </a:rPr>
            <a:t>在日米軍地域交流業務に係る事務を委託</a:t>
          </a:r>
          <a:endParaRPr lang="ja-JP" altLang="ja-JP">
            <a:solidFill>
              <a:sysClr val="windowText" lastClr="000000"/>
            </a:solidFill>
            <a:effectLst/>
          </a:endParaRPr>
        </a:p>
      </xdr:txBody>
    </xdr:sp>
    <xdr:clientData/>
  </xdr:twoCellAnchor>
  <xdr:twoCellAnchor>
    <xdr:from>
      <xdr:col>24</xdr:col>
      <xdr:colOff>108858</xdr:colOff>
      <xdr:row>782</xdr:row>
      <xdr:rowOff>258537</xdr:rowOff>
    </xdr:from>
    <xdr:to>
      <xdr:col>35</xdr:col>
      <xdr:colOff>13607</xdr:colOff>
      <xdr:row>784</xdr:row>
      <xdr:rowOff>210912</xdr:rowOff>
    </xdr:to>
    <xdr:sp macro="" textlink="">
      <xdr:nvSpPr>
        <xdr:cNvPr id="40" name="AutoShape 12"/>
        <xdr:cNvSpPr>
          <a:spLocks noChangeArrowheads="1"/>
        </xdr:cNvSpPr>
      </xdr:nvSpPr>
      <xdr:spPr bwMode="auto">
        <a:xfrm>
          <a:off x="5007429" y="80391001"/>
          <a:ext cx="2149928" cy="5783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1361</xdr:colOff>
      <xdr:row>766</xdr:row>
      <xdr:rowOff>449036</xdr:rowOff>
    </xdr:from>
    <xdr:to>
      <xdr:col>37</xdr:col>
      <xdr:colOff>152400</xdr:colOff>
      <xdr:row>779</xdr:row>
      <xdr:rowOff>95250</xdr:rowOff>
    </xdr:to>
    <xdr:sp macro="" textlink="">
      <xdr:nvSpPr>
        <xdr:cNvPr id="41" name="テキスト ボックス 40"/>
        <xdr:cNvSpPr txBox="1"/>
      </xdr:nvSpPr>
      <xdr:spPr>
        <a:xfrm>
          <a:off x="4801961" y="79287461"/>
          <a:ext cx="275136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712</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712</v>
      </c>
      <c r="R4" s="13" t="str">
        <f t="shared" si="3"/>
        <v>補助</v>
      </c>
      <c r="S4" s="13" t="str">
        <f t="shared" si="4"/>
        <v>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712</v>
      </c>
      <c r="M5" s="13" t="str">
        <f t="shared" si="2"/>
        <v>防衛関係</v>
      </c>
      <c r="N5" s="13" t="str">
        <f t="shared" si="6"/>
        <v>防衛関係</v>
      </c>
      <c r="O5" s="13"/>
      <c r="P5" s="12" t="s">
        <v>77</v>
      </c>
      <c r="Q5" s="17"/>
      <c r="R5" s="13" t="str">
        <f t="shared" si="3"/>
        <v/>
      </c>
      <c r="S5" s="13" t="str">
        <f t="shared" si="4"/>
        <v>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5" sqref="BK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402</v>
      </c>
      <c r="AJ2" s="958" t="s">
        <v>706</v>
      </c>
      <c r="AK2" s="958"/>
      <c r="AL2" s="958"/>
      <c r="AM2" s="958"/>
      <c r="AN2" s="98" t="s">
        <v>402</v>
      </c>
      <c r="AO2" s="958">
        <v>20</v>
      </c>
      <c r="AP2" s="958"/>
      <c r="AQ2" s="958"/>
      <c r="AR2" s="99" t="s">
        <v>705</v>
      </c>
      <c r="AS2" s="964">
        <v>283</v>
      </c>
      <c r="AT2" s="964"/>
      <c r="AU2" s="964"/>
      <c r="AV2" s="98" t="str">
        <f>IF(AW2="","","-")</f>
        <v/>
      </c>
      <c r="AW2" s="924"/>
      <c r="AX2" s="924"/>
    </row>
    <row r="3" spans="1:50" ht="21" customHeight="1" thickBot="1" x14ac:dyDescent="0.2">
      <c r="A3" s="878" t="s">
        <v>698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711</v>
      </c>
      <c r="AK3" s="880"/>
      <c r="AL3" s="880"/>
      <c r="AM3" s="880"/>
      <c r="AN3" s="880"/>
      <c r="AO3" s="880"/>
      <c r="AP3" s="880"/>
      <c r="AQ3" s="880"/>
      <c r="AR3" s="880"/>
      <c r="AS3" s="880"/>
      <c r="AT3" s="880"/>
      <c r="AU3" s="880"/>
      <c r="AV3" s="880"/>
      <c r="AW3" s="880"/>
      <c r="AX3" s="24" t="s">
        <v>65</v>
      </c>
    </row>
    <row r="4" spans="1:50" ht="24.75" customHeight="1" x14ac:dyDescent="0.15">
      <c r="A4" s="717" t="s">
        <v>25</v>
      </c>
      <c r="B4" s="718"/>
      <c r="C4" s="718"/>
      <c r="D4" s="718"/>
      <c r="E4" s="718"/>
      <c r="F4" s="718"/>
      <c r="G4" s="695" t="s">
        <v>707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708</v>
      </c>
      <c r="AF4" s="701"/>
      <c r="AG4" s="701"/>
      <c r="AH4" s="701"/>
      <c r="AI4" s="701"/>
      <c r="AJ4" s="701"/>
      <c r="AK4" s="701"/>
      <c r="AL4" s="701"/>
      <c r="AM4" s="701"/>
      <c r="AN4" s="701"/>
      <c r="AO4" s="701"/>
      <c r="AP4" s="702"/>
      <c r="AQ4" s="703" t="s">
        <v>2</v>
      </c>
      <c r="AR4" s="698"/>
      <c r="AS4" s="698"/>
      <c r="AT4" s="698"/>
      <c r="AU4" s="698"/>
      <c r="AV4" s="698"/>
      <c r="AW4" s="698"/>
      <c r="AX4" s="704"/>
    </row>
    <row r="5" spans="1:50" ht="57" customHeight="1" x14ac:dyDescent="0.15">
      <c r="A5" s="705" t="s">
        <v>67</v>
      </c>
      <c r="B5" s="706"/>
      <c r="C5" s="706"/>
      <c r="D5" s="706"/>
      <c r="E5" s="706"/>
      <c r="F5" s="707"/>
      <c r="G5" s="850" t="s">
        <v>461</v>
      </c>
      <c r="H5" s="851"/>
      <c r="I5" s="851"/>
      <c r="J5" s="851"/>
      <c r="K5" s="851"/>
      <c r="L5" s="851"/>
      <c r="M5" s="852" t="s">
        <v>66</v>
      </c>
      <c r="N5" s="853"/>
      <c r="O5" s="853"/>
      <c r="P5" s="853"/>
      <c r="Q5" s="853"/>
      <c r="R5" s="854"/>
      <c r="S5" s="855" t="s">
        <v>70</v>
      </c>
      <c r="T5" s="851"/>
      <c r="U5" s="851"/>
      <c r="V5" s="851"/>
      <c r="W5" s="851"/>
      <c r="X5" s="856"/>
      <c r="Y5" s="711" t="s">
        <v>3</v>
      </c>
      <c r="Z5" s="557"/>
      <c r="AA5" s="557"/>
      <c r="AB5" s="557"/>
      <c r="AC5" s="557"/>
      <c r="AD5" s="558"/>
      <c r="AE5" s="712" t="s">
        <v>709</v>
      </c>
      <c r="AF5" s="712"/>
      <c r="AG5" s="712"/>
      <c r="AH5" s="712"/>
      <c r="AI5" s="712"/>
      <c r="AJ5" s="712"/>
      <c r="AK5" s="712"/>
      <c r="AL5" s="712"/>
      <c r="AM5" s="712"/>
      <c r="AN5" s="712"/>
      <c r="AO5" s="712"/>
      <c r="AP5" s="713"/>
      <c r="AQ5" s="714" t="s">
        <v>710</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713</v>
      </c>
      <c r="H7" s="513"/>
      <c r="I7" s="513"/>
      <c r="J7" s="513"/>
      <c r="K7" s="513"/>
      <c r="L7" s="513"/>
      <c r="M7" s="513"/>
      <c r="N7" s="513"/>
      <c r="O7" s="513"/>
      <c r="P7" s="513"/>
      <c r="Q7" s="513"/>
      <c r="R7" s="513"/>
      <c r="S7" s="513"/>
      <c r="T7" s="513"/>
      <c r="U7" s="513"/>
      <c r="V7" s="513"/>
      <c r="W7" s="513"/>
      <c r="X7" s="514"/>
      <c r="Y7" s="936" t="s">
        <v>385</v>
      </c>
      <c r="Z7" s="454"/>
      <c r="AA7" s="454"/>
      <c r="AB7" s="454"/>
      <c r="AC7" s="454"/>
      <c r="AD7" s="937"/>
      <c r="AE7" s="925" t="s">
        <v>714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9" t="s">
        <v>256</v>
      </c>
      <c r="B8" s="510"/>
      <c r="C8" s="510"/>
      <c r="D8" s="510"/>
      <c r="E8" s="510"/>
      <c r="F8" s="511"/>
      <c r="G8" s="959" t="str">
        <f>入力規則等!A27</f>
        <v>-</v>
      </c>
      <c r="H8" s="733"/>
      <c r="I8" s="733"/>
      <c r="J8" s="733"/>
      <c r="K8" s="733"/>
      <c r="L8" s="733"/>
      <c r="M8" s="733"/>
      <c r="N8" s="733"/>
      <c r="O8" s="733"/>
      <c r="P8" s="733"/>
      <c r="Q8" s="733"/>
      <c r="R8" s="733"/>
      <c r="S8" s="733"/>
      <c r="T8" s="733"/>
      <c r="U8" s="733"/>
      <c r="V8" s="733"/>
      <c r="W8" s="733"/>
      <c r="X8" s="960"/>
      <c r="Y8" s="857" t="s">
        <v>257</v>
      </c>
      <c r="Z8" s="858"/>
      <c r="AA8" s="858"/>
      <c r="AB8" s="858"/>
      <c r="AC8" s="858"/>
      <c r="AD8" s="859"/>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88.5" customHeight="1" x14ac:dyDescent="0.15">
      <c r="A9" s="860" t="s">
        <v>23</v>
      </c>
      <c r="B9" s="861"/>
      <c r="C9" s="861"/>
      <c r="D9" s="861"/>
      <c r="E9" s="861"/>
      <c r="F9" s="861"/>
      <c r="G9" s="862" t="s">
        <v>828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62.75" customHeight="1" x14ac:dyDescent="0.15">
      <c r="A10" s="673" t="s">
        <v>30</v>
      </c>
      <c r="B10" s="674"/>
      <c r="C10" s="674"/>
      <c r="D10" s="674"/>
      <c r="E10" s="674"/>
      <c r="F10" s="674"/>
      <c r="G10" s="767" t="s">
        <v>856</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7" t="s">
        <v>24</v>
      </c>
      <c r="B12" s="978"/>
      <c r="C12" s="978"/>
      <c r="D12" s="978"/>
      <c r="E12" s="978"/>
      <c r="F12" s="979"/>
      <c r="G12" s="773"/>
      <c r="H12" s="774"/>
      <c r="I12" s="774"/>
      <c r="J12" s="774"/>
      <c r="K12" s="774"/>
      <c r="L12" s="774"/>
      <c r="M12" s="774"/>
      <c r="N12" s="774"/>
      <c r="O12" s="774"/>
      <c r="P12" s="461" t="s">
        <v>386</v>
      </c>
      <c r="Q12" s="456"/>
      <c r="R12" s="456"/>
      <c r="S12" s="456"/>
      <c r="T12" s="456"/>
      <c r="U12" s="456"/>
      <c r="V12" s="457"/>
      <c r="W12" s="461" t="s">
        <v>408</v>
      </c>
      <c r="X12" s="456"/>
      <c r="Y12" s="456"/>
      <c r="Z12" s="456"/>
      <c r="AA12" s="456"/>
      <c r="AB12" s="456"/>
      <c r="AC12" s="457"/>
      <c r="AD12" s="461" t="s">
        <v>695</v>
      </c>
      <c r="AE12" s="456"/>
      <c r="AF12" s="456"/>
      <c r="AG12" s="456"/>
      <c r="AH12" s="456"/>
      <c r="AI12" s="456"/>
      <c r="AJ12" s="457"/>
      <c r="AK12" s="461" t="s">
        <v>699</v>
      </c>
      <c r="AL12" s="456"/>
      <c r="AM12" s="456"/>
      <c r="AN12" s="456"/>
      <c r="AO12" s="456"/>
      <c r="AP12" s="456"/>
      <c r="AQ12" s="457"/>
      <c r="AR12" s="461" t="s">
        <v>700</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34796</v>
      </c>
      <c r="Q13" s="671"/>
      <c r="R13" s="671"/>
      <c r="S13" s="671"/>
      <c r="T13" s="671"/>
      <c r="U13" s="671"/>
      <c r="V13" s="672"/>
      <c r="W13" s="670">
        <v>36320</v>
      </c>
      <c r="X13" s="671"/>
      <c r="Y13" s="671"/>
      <c r="Z13" s="671"/>
      <c r="AA13" s="671"/>
      <c r="AB13" s="671"/>
      <c r="AC13" s="672"/>
      <c r="AD13" s="670">
        <v>34319</v>
      </c>
      <c r="AE13" s="671"/>
      <c r="AF13" s="671"/>
      <c r="AG13" s="671"/>
      <c r="AH13" s="671"/>
      <c r="AI13" s="671"/>
      <c r="AJ13" s="672"/>
      <c r="AK13" s="670">
        <v>35543</v>
      </c>
      <c r="AL13" s="671"/>
      <c r="AM13" s="671"/>
      <c r="AN13" s="671"/>
      <c r="AO13" s="671"/>
      <c r="AP13" s="671"/>
      <c r="AQ13" s="672"/>
      <c r="AR13" s="933" t="s">
        <v>816</v>
      </c>
      <c r="AS13" s="934"/>
      <c r="AT13" s="934"/>
      <c r="AU13" s="934"/>
      <c r="AV13" s="934"/>
      <c r="AW13" s="934"/>
      <c r="AX13" s="935"/>
    </row>
    <row r="14" spans="1:50" ht="21" customHeight="1" x14ac:dyDescent="0.15">
      <c r="A14" s="627"/>
      <c r="B14" s="628"/>
      <c r="C14" s="628"/>
      <c r="D14" s="628"/>
      <c r="E14" s="628"/>
      <c r="F14" s="629"/>
      <c r="G14" s="738"/>
      <c r="H14" s="739"/>
      <c r="I14" s="724" t="s">
        <v>8</v>
      </c>
      <c r="J14" s="775"/>
      <c r="K14" s="775"/>
      <c r="L14" s="775"/>
      <c r="M14" s="775"/>
      <c r="N14" s="775"/>
      <c r="O14" s="776"/>
      <c r="P14" s="670" t="s">
        <v>715</v>
      </c>
      <c r="Q14" s="671"/>
      <c r="R14" s="671"/>
      <c r="S14" s="671"/>
      <c r="T14" s="671"/>
      <c r="U14" s="671"/>
      <c r="V14" s="672"/>
      <c r="W14" s="670" t="s">
        <v>715</v>
      </c>
      <c r="X14" s="671"/>
      <c r="Y14" s="671"/>
      <c r="Z14" s="671"/>
      <c r="AA14" s="671"/>
      <c r="AB14" s="671"/>
      <c r="AC14" s="672"/>
      <c r="AD14" s="670">
        <v>-11</v>
      </c>
      <c r="AE14" s="671"/>
      <c r="AF14" s="671"/>
      <c r="AG14" s="671"/>
      <c r="AH14" s="671"/>
      <c r="AI14" s="671"/>
      <c r="AJ14" s="672"/>
      <c r="AK14" s="670" t="s">
        <v>716</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v>5298</v>
      </c>
      <c r="Q15" s="671"/>
      <c r="R15" s="671"/>
      <c r="S15" s="671"/>
      <c r="T15" s="671"/>
      <c r="U15" s="671"/>
      <c r="V15" s="672"/>
      <c r="W15" s="670">
        <v>5929</v>
      </c>
      <c r="X15" s="671"/>
      <c r="Y15" s="671"/>
      <c r="Z15" s="671"/>
      <c r="AA15" s="671"/>
      <c r="AB15" s="671"/>
      <c r="AC15" s="672"/>
      <c r="AD15" s="670">
        <v>7796</v>
      </c>
      <c r="AE15" s="671"/>
      <c r="AF15" s="671"/>
      <c r="AG15" s="671"/>
      <c r="AH15" s="671"/>
      <c r="AI15" s="671"/>
      <c r="AJ15" s="672"/>
      <c r="AK15" s="670">
        <v>7844</v>
      </c>
      <c r="AL15" s="671"/>
      <c r="AM15" s="671"/>
      <c r="AN15" s="671"/>
      <c r="AO15" s="671"/>
      <c r="AP15" s="671"/>
      <c r="AQ15" s="672"/>
      <c r="AR15" s="670" t="s">
        <v>816</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v>-5929</v>
      </c>
      <c r="Q16" s="671"/>
      <c r="R16" s="671"/>
      <c r="S16" s="671"/>
      <c r="T16" s="671"/>
      <c r="U16" s="671"/>
      <c r="V16" s="672"/>
      <c r="W16" s="670">
        <v>-7796</v>
      </c>
      <c r="X16" s="671"/>
      <c r="Y16" s="671"/>
      <c r="Z16" s="671"/>
      <c r="AA16" s="671"/>
      <c r="AB16" s="671"/>
      <c r="AC16" s="672"/>
      <c r="AD16" s="670">
        <v>-7844</v>
      </c>
      <c r="AE16" s="671"/>
      <c r="AF16" s="671"/>
      <c r="AG16" s="671"/>
      <c r="AH16" s="671"/>
      <c r="AI16" s="671"/>
      <c r="AJ16" s="672"/>
      <c r="AK16" s="670" t="s">
        <v>716</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715</v>
      </c>
      <c r="Q17" s="671"/>
      <c r="R17" s="671"/>
      <c r="S17" s="671"/>
      <c r="T17" s="671"/>
      <c r="U17" s="671"/>
      <c r="V17" s="672"/>
      <c r="W17" s="670" t="s">
        <v>715</v>
      </c>
      <c r="X17" s="671"/>
      <c r="Y17" s="671"/>
      <c r="Z17" s="671"/>
      <c r="AA17" s="671"/>
      <c r="AB17" s="671"/>
      <c r="AC17" s="672"/>
      <c r="AD17" s="670" t="s">
        <v>824</v>
      </c>
      <c r="AE17" s="671"/>
      <c r="AF17" s="671"/>
      <c r="AG17" s="671"/>
      <c r="AH17" s="671"/>
      <c r="AI17" s="671"/>
      <c r="AJ17" s="672"/>
      <c r="AK17" s="670" t="s">
        <v>715</v>
      </c>
      <c r="AL17" s="671"/>
      <c r="AM17" s="671"/>
      <c r="AN17" s="671"/>
      <c r="AO17" s="671"/>
      <c r="AP17" s="671"/>
      <c r="AQ17" s="672"/>
      <c r="AR17" s="931"/>
      <c r="AS17" s="931"/>
      <c r="AT17" s="931"/>
      <c r="AU17" s="931"/>
      <c r="AV17" s="931"/>
      <c r="AW17" s="931"/>
      <c r="AX17" s="932"/>
    </row>
    <row r="18" spans="1:50" ht="24.75" customHeight="1" x14ac:dyDescent="0.15">
      <c r="A18" s="627"/>
      <c r="B18" s="628"/>
      <c r="C18" s="628"/>
      <c r="D18" s="628"/>
      <c r="E18" s="628"/>
      <c r="F18" s="629"/>
      <c r="G18" s="740"/>
      <c r="H18" s="741"/>
      <c r="I18" s="729" t="s">
        <v>20</v>
      </c>
      <c r="J18" s="730"/>
      <c r="K18" s="730"/>
      <c r="L18" s="730"/>
      <c r="M18" s="730"/>
      <c r="N18" s="730"/>
      <c r="O18" s="731"/>
      <c r="P18" s="889">
        <f>SUM(P13:V17)</f>
        <v>34165</v>
      </c>
      <c r="Q18" s="890"/>
      <c r="R18" s="890"/>
      <c r="S18" s="890"/>
      <c r="T18" s="890"/>
      <c r="U18" s="890"/>
      <c r="V18" s="891"/>
      <c r="W18" s="889">
        <f>SUM(W13:AC17)</f>
        <v>34453</v>
      </c>
      <c r="X18" s="890"/>
      <c r="Y18" s="890"/>
      <c r="Z18" s="890"/>
      <c r="AA18" s="890"/>
      <c r="AB18" s="890"/>
      <c r="AC18" s="891"/>
      <c r="AD18" s="889">
        <f>SUM(AD13:AJ17)</f>
        <v>34260</v>
      </c>
      <c r="AE18" s="890"/>
      <c r="AF18" s="890"/>
      <c r="AG18" s="890"/>
      <c r="AH18" s="890"/>
      <c r="AI18" s="890"/>
      <c r="AJ18" s="891"/>
      <c r="AK18" s="889">
        <f>SUM(AK13:AQ17)</f>
        <v>43387</v>
      </c>
      <c r="AL18" s="890"/>
      <c r="AM18" s="890"/>
      <c r="AN18" s="890"/>
      <c r="AO18" s="890"/>
      <c r="AP18" s="890"/>
      <c r="AQ18" s="891"/>
      <c r="AR18" s="889">
        <f>SUM(AR13:AX17)</f>
        <v>0</v>
      </c>
      <c r="AS18" s="890"/>
      <c r="AT18" s="890"/>
      <c r="AU18" s="890"/>
      <c r="AV18" s="890"/>
      <c r="AW18" s="890"/>
      <c r="AX18" s="892"/>
    </row>
    <row r="19" spans="1:50" ht="24.75" customHeight="1" x14ac:dyDescent="0.15">
      <c r="A19" s="627"/>
      <c r="B19" s="628"/>
      <c r="C19" s="628"/>
      <c r="D19" s="628"/>
      <c r="E19" s="628"/>
      <c r="F19" s="629"/>
      <c r="G19" s="887" t="s">
        <v>9</v>
      </c>
      <c r="H19" s="888"/>
      <c r="I19" s="888"/>
      <c r="J19" s="888"/>
      <c r="K19" s="888"/>
      <c r="L19" s="888"/>
      <c r="M19" s="888"/>
      <c r="N19" s="888"/>
      <c r="O19" s="888"/>
      <c r="P19" s="670">
        <v>33342</v>
      </c>
      <c r="Q19" s="671"/>
      <c r="R19" s="671"/>
      <c r="S19" s="671"/>
      <c r="T19" s="671"/>
      <c r="U19" s="671"/>
      <c r="V19" s="672"/>
      <c r="W19" s="670">
        <v>33118</v>
      </c>
      <c r="X19" s="671"/>
      <c r="Y19" s="671"/>
      <c r="Z19" s="671"/>
      <c r="AA19" s="671"/>
      <c r="AB19" s="671"/>
      <c r="AC19" s="672"/>
      <c r="AD19" s="670">
        <v>33676</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7"/>
      <c r="B20" s="628"/>
      <c r="C20" s="628"/>
      <c r="D20" s="628"/>
      <c r="E20" s="628"/>
      <c r="F20" s="629"/>
      <c r="G20" s="887" t="s">
        <v>10</v>
      </c>
      <c r="H20" s="888"/>
      <c r="I20" s="888"/>
      <c r="J20" s="888"/>
      <c r="K20" s="888"/>
      <c r="L20" s="888"/>
      <c r="M20" s="888"/>
      <c r="N20" s="888"/>
      <c r="O20" s="888"/>
      <c r="P20" s="317">
        <f>IF(P18=0, "-", SUM(P19)/P18)</f>
        <v>0.97591102004975849</v>
      </c>
      <c r="Q20" s="317"/>
      <c r="R20" s="317"/>
      <c r="S20" s="317"/>
      <c r="T20" s="317"/>
      <c r="U20" s="317"/>
      <c r="V20" s="317"/>
      <c r="W20" s="317">
        <f t="shared" ref="W20" si="0">IF(W18=0, "-", SUM(W19)/W18)</f>
        <v>0.96125156009636314</v>
      </c>
      <c r="X20" s="317"/>
      <c r="Y20" s="317"/>
      <c r="Z20" s="317"/>
      <c r="AA20" s="317"/>
      <c r="AB20" s="317"/>
      <c r="AC20" s="317"/>
      <c r="AD20" s="317">
        <f t="shared" ref="AD20" si="1">IF(AD18=0, "-", SUM(AD19)/AD18)</f>
        <v>0.98295388207822532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80"/>
      <c r="G21" s="315" t="s">
        <v>352</v>
      </c>
      <c r="H21" s="316"/>
      <c r="I21" s="316"/>
      <c r="J21" s="316"/>
      <c r="K21" s="316"/>
      <c r="L21" s="316"/>
      <c r="M21" s="316"/>
      <c r="N21" s="316"/>
      <c r="O21" s="316"/>
      <c r="P21" s="317">
        <f>IF(P19=0, "-", SUM(P19)/SUM(P13,P14))</f>
        <v>0.95821358776870902</v>
      </c>
      <c r="Q21" s="317"/>
      <c r="R21" s="317"/>
      <c r="S21" s="317"/>
      <c r="T21" s="317"/>
      <c r="U21" s="317"/>
      <c r="V21" s="317"/>
      <c r="W21" s="317">
        <f t="shared" ref="W21" si="2">IF(W19=0, "-", SUM(W19)/SUM(W13,W14))</f>
        <v>0.91183920704845811</v>
      </c>
      <c r="X21" s="317"/>
      <c r="Y21" s="317"/>
      <c r="Z21" s="317"/>
      <c r="AA21" s="317"/>
      <c r="AB21" s="317"/>
      <c r="AC21" s="317"/>
      <c r="AD21" s="317">
        <f t="shared" ref="AD21" si="3">IF(AD19=0, "-", SUM(AD19)/SUM(AD13,AD14))</f>
        <v>0.98157864055030897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6" t="s">
        <v>703</v>
      </c>
      <c r="B22" s="987"/>
      <c r="C22" s="987"/>
      <c r="D22" s="987"/>
      <c r="E22" s="987"/>
      <c r="F22" s="988"/>
      <c r="G22" s="982" t="s">
        <v>331</v>
      </c>
      <c r="H22" s="223"/>
      <c r="I22" s="223"/>
      <c r="J22" s="223"/>
      <c r="K22" s="223"/>
      <c r="L22" s="223"/>
      <c r="M22" s="223"/>
      <c r="N22" s="223"/>
      <c r="O22" s="224"/>
      <c r="P22" s="947" t="s">
        <v>701</v>
      </c>
      <c r="Q22" s="223"/>
      <c r="R22" s="223"/>
      <c r="S22" s="223"/>
      <c r="T22" s="223"/>
      <c r="U22" s="223"/>
      <c r="V22" s="224"/>
      <c r="W22" s="947" t="s">
        <v>702</v>
      </c>
      <c r="X22" s="223"/>
      <c r="Y22" s="223"/>
      <c r="Z22" s="223"/>
      <c r="AA22" s="223"/>
      <c r="AB22" s="223"/>
      <c r="AC22" s="224"/>
      <c r="AD22" s="947" t="s">
        <v>330</v>
      </c>
      <c r="AE22" s="223"/>
      <c r="AF22" s="223"/>
      <c r="AG22" s="223"/>
      <c r="AH22" s="223"/>
      <c r="AI22" s="223"/>
      <c r="AJ22" s="223"/>
      <c r="AK22" s="223"/>
      <c r="AL22" s="223"/>
      <c r="AM22" s="223"/>
      <c r="AN22" s="223"/>
      <c r="AO22" s="223"/>
      <c r="AP22" s="223"/>
      <c r="AQ22" s="223"/>
      <c r="AR22" s="223"/>
      <c r="AS22" s="223"/>
      <c r="AT22" s="223"/>
      <c r="AU22" s="223"/>
      <c r="AV22" s="223"/>
      <c r="AW22" s="223"/>
      <c r="AX22" s="995"/>
    </row>
    <row r="23" spans="1:50" ht="25.5" customHeight="1" x14ac:dyDescent="0.15">
      <c r="A23" s="989"/>
      <c r="B23" s="990"/>
      <c r="C23" s="990"/>
      <c r="D23" s="990"/>
      <c r="E23" s="990"/>
      <c r="F23" s="991"/>
      <c r="G23" s="983" t="s">
        <v>717</v>
      </c>
      <c r="H23" s="984"/>
      <c r="I23" s="984"/>
      <c r="J23" s="984"/>
      <c r="K23" s="984"/>
      <c r="L23" s="984"/>
      <c r="M23" s="984"/>
      <c r="N23" s="984"/>
      <c r="O23" s="985"/>
      <c r="P23" s="933">
        <v>33428</v>
      </c>
      <c r="Q23" s="934"/>
      <c r="R23" s="934"/>
      <c r="S23" s="934"/>
      <c r="T23" s="934"/>
      <c r="U23" s="934"/>
      <c r="V23" s="948"/>
      <c r="W23" s="933" t="s">
        <v>816</v>
      </c>
      <c r="X23" s="934"/>
      <c r="Y23" s="934"/>
      <c r="Z23" s="934"/>
      <c r="AA23" s="934"/>
      <c r="AB23" s="934"/>
      <c r="AC23" s="948"/>
      <c r="AD23" s="996" t="s">
        <v>816</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718</v>
      </c>
      <c r="H24" s="950"/>
      <c r="I24" s="950"/>
      <c r="J24" s="950"/>
      <c r="K24" s="950"/>
      <c r="L24" s="950"/>
      <c r="M24" s="950"/>
      <c r="N24" s="950"/>
      <c r="O24" s="951"/>
      <c r="P24" s="670">
        <v>1933</v>
      </c>
      <c r="Q24" s="671"/>
      <c r="R24" s="671"/>
      <c r="S24" s="671"/>
      <c r="T24" s="671"/>
      <c r="U24" s="671"/>
      <c r="V24" s="672"/>
      <c r="W24" s="670" t="s">
        <v>816</v>
      </c>
      <c r="X24" s="671"/>
      <c r="Y24" s="671"/>
      <c r="Z24" s="671"/>
      <c r="AA24" s="671"/>
      <c r="AB24" s="671"/>
      <c r="AC24" s="67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719</v>
      </c>
      <c r="H25" s="950"/>
      <c r="I25" s="950"/>
      <c r="J25" s="950"/>
      <c r="K25" s="950"/>
      <c r="L25" s="950"/>
      <c r="M25" s="950"/>
      <c r="N25" s="950"/>
      <c r="O25" s="951"/>
      <c r="P25" s="670">
        <v>87</v>
      </c>
      <c r="Q25" s="671"/>
      <c r="R25" s="671"/>
      <c r="S25" s="671"/>
      <c r="T25" s="671"/>
      <c r="U25" s="671"/>
      <c r="V25" s="672"/>
      <c r="W25" s="670" t="s">
        <v>816</v>
      </c>
      <c r="X25" s="671"/>
      <c r="Y25" s="671"/>
      <c r="Z25" s="671"/>
      <c r="AA25" s="671"/>
      <c r="AB25" s="671"/>
      <c r="AC25" s="67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720</v>
      </c>
      <c r="H26" s="950"/>
      <c r="I26" s="950"/>
      <c r="J26" s="950"/>
      <c r="K26" s="950"/>
      <c r="L26" s="950"/>
      <c r="M26" s="950"/>
      <c r="N26" s="950"/>
      <c r="O26" s="951"/>
      <c r="P26" s="670">
        <v>54</v>
      </c>
      <c r="Q26" s="671"/>
      <c r="R26" s="671"/>
      <c r="S26" s="671"/>
      <c r="T26" s="671"/>
      <c r="U26" s="671"/>
      <c r="V26" s="672"/>
      <c r="W26" s="670" t="s">
        <v>816</v>
      </c>
      <c r="X26" s="671"/>
      <c r="Y26" s="671"/>
      <c r="Z26" s="671"/>
      <c r="AA26" s="671"/>
      <c r="AB26" s="671"/>
      <c r="AC26" s="67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721</v>
      </c>
      <c r="H27" s="950"/>
      <c r="I27" s="950"/>
      <c r="J27" s="950"/>
      <c r="K27" s="950"/>
      <c r="L27" s="950"/>
      <c r="M27" s="950"/>
      <c r="N27" s="950"/>
      <c r="O27" s="951"/>
      <c r="P27" s="670">
        <v>41</v>
      </c>
      <c r="Q27" s="671"/>
      <c r="R27" s="671"/>
      <c r="S27" s="671"/>
      <c r="T27" s="671"/>
      <c r="U27" s="671"/>
      <c r="V27" s="672"/>
      <c r="W27" s="670" t="s">
        <v>816</v>
      </c>
      <c r="X27" s="671"/>
      <c r="Y27" s="671"/>
      <c r="Z27" s="671"/>
      <c r="AA27" s="671"/>
      <c r="AB27" s="671"/>
      <c r="AC27" s="67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52" t="s">
        <v>335</v>
      </c>
      <c r="H28" s="953"/>
      <c r="I28" s="953"/>
      <c r="J28" s="953"/>
      <c r="K28" s="953"/>
      <c r="L28" s="953"/>
      <c r="M28" s="953"/>
      <c r="N28" s="953"/>
      <c r="O28" s="954"/>
      <c r="P28" s="889">
        <f>P29-SUM(P23:P27)</f>
        <v>0</v>
      </c>
      <c r="Q28" s="890"/>
      <c r="R28" s="890"/>
      <c r="S28" s="890"/>
      <c r="T28" s="890"/>
      <c r="U28" s="890"/>
      <c r="V28" s="891"/>
      <c r="W28" s="889" t="e">
        <f>W29-SUM(W23:W27)</f>
        <v>#VALUE!</v>
      </c>
      <c r="X28" s="890"/>
      <c r="Y28" s="890"/>
      <c r="Z28" s="890"/>
      <c r="AA28" s="890"/>
      <c r="AB28" s="890"/>
      <c r="AC28" s="89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332</v>
      </c>
      <c r="H29" s="956"/>
      <c r="I29" s="956"/>
      <c r="J29" s="956"/>
      <c r="K29" s="956"/>
      <c r="L29" s="956"/>
      <c r="M29" s="956"/>
      <c r="N29" s="956"/>
      <c r="O29" s="957"/>
      <c r="P29" s="670">
        <f>AK13</f>
        <v>35543</v>
      </c>
      <c r="Q29" s="671"/>
      <c r="R29" s="671"/>
      <c r="S29" s="671"/>
      <c r="T29" s="671"/>
      <c r="U29" s="671"/>
      <c r="V29" s="672"/>
      <c r="W29" s="965" t="str">
        <f>AR13</f>
        <v>-</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2" t="s">
        <v>347</v>
      </c>
      <c r="B30" s="873"/>
      <c r="C30" s="873"/>
      <c r="D30" s="873"/>
      <c r="E30" s="873"/>
      <c r="F30" s="874"/>
      <c r="G30" s="786" t="s">
        <v>146</v>
      </c>
      <c r="H30" s="787"/>
      <c r="I30" s="787"/>
      <c r="J30" s="787"/>
      <c r="K30" s="787"/>
      <c r="L30" s="787"/>
      <c r="M30" s="787"/>
      <c r="N30" s="787"/>
      <c r="O30" s="788"/>
      <c r="P30" s="868" t="s">
        <v>59</v>
      </c>
      <c r="Q30" s="787"/>
      <c r="R30" s="787"/>
      <c r="S30" s="787"/>
      <c r="T30" s="787"/>
      <c r="U30" s="787"/>
      <c r="V30" s="787"/>
      <c r="W30" s="787"/>
      <c r="X30" s="788"/>
      <c r="Y30" s="865"/>
      <c r="Z30" s="866"/>
      <c r="AA30" s="867"/>
      <c r="AB30" s="869" t="s">
        <v>11</v>
      </c>
      <c r="AC30" s="870"/>
      <c r="AD30" s="871"/>
      <c r="AE30" s="869" t="s">
        <v>386</v>
      </c>
      <c r="AF30" s="870"/>
      <c r="AG30" s="870"/>
      <c r="AH30" s="871"/>
      <c r="AI30" s="928" t="s">
        <v>408</v>
      </c>
      <c r="AJ30" s="928"/>
      <c r="AK30" s="928"/>
      <c r="AL30" s="869"/>
      <c r="AM30" s="928" t="s">
        <v>505</v>
      </c>
      <c r="AN30" s="928"/>
      <c r="AO30" s="928"/>
      <c r="AP30" s="869"/>
      <c r="AQ30" s="780" t="s">
        <v>232</v>
      </c>
      <c r="AR30" s="781"/>
      <c r="AS30" s="781"/>
      <c r="AT30" s="782"/>
      <c r="AU30" s="787" t="s">
        <v>134</v>
      </c>
      <c r="AV30" s="787"/>
      <c r="AW30" s="787"/>
      <c r="AX30" s="930"/>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29"/>
      <c r="AJ31" s="929"/>
      <c r="AK31" s="929"/>
      <c r="AL31" s="422"/>
      <c r="AM31" s="929"/>
      <c r="AN31" s="929"/>
      <c r="AO31" s="929"/>
      <c r="AP31" s="422"/>
      <c r="AQ31" s="251" t="s">
        <v>738</v>
      </c>
      <c r="AR31" s="202"/>
      <c r="AS31" s="137" t="s">
        <v>233</v>
      </c>
      <c r="AT31" s="138"/>
      <c r="AU31" s="201" t="s">
        <v>738</v>
      </c>
      <c r="AV31" s="201"/>
      <c r="AW31" s="407" t="s">
        <v>179</v>
      </c>
      <c r="AX31" s="408"/>
    </row>
    <row r="32" spans="1:50" ht="23.25" customHeight="1" x14ac:dyDescent="0.15">
      <c r="A32" s="412"/>
      <c r="B32" s="410"/>
      <c r="C32" s="410"/>
      <c r="D32" s="410"/>
      <c r="E32" s="410"/>
      <c r="F32" s="411"/>
      <c r="G32" s="578" t="s">
        <v>825</v>
      </c>
      <c r="H32" s="579"/>
      <c r="I32" s="579"/>
      <c r="J32" s="579"/>
      <c r="K32" s="579"/>
      <c r="L32" s="579"/>
      <c r="M32" s="579"/>
      <c r="N32" s="579"/>
      <c r="O32" s="580"/>
      <c r="P32" s="109" t="s">
        <v>825</v>
      </c>
      <c r="Q32" s="109"/>
      <c r="R32" s="109"/>
      <c r="S32" s="109"/>
      <c r="T32" s="109"/>
      <c r="U32" s="109"/>
      <c r="V32" s="109"/>
      <c r="W32" s="109"/>
      <c r="X32" s="110"/>
      <c r="Y32" s="485" t="s">
        <v>12</v>
      </c>
      <c r="Z32" s="545"/>
      <c r="AA32" s="546"/>
      <c r="AB32" s="475" t="s">
        <v>825</v>
      </c>
      <c r="AC32" s="475"/>
      <c r="AD32" s="475"/>
      <c r="AE32" s="219" t="s">
        <v>825</v>
      </c>
      <c r="AF32" s="220"/>
      <c r="AG32" s="220"/>
      <c r="AH32" s="220"/>
      <c r="AI32" s="219" t="s">
        <v>825</v>
      </c>
      <c r="AJ32" s="220"/>
      <c r="AK32" s="220"/>
      <c r="AL32" s="220"/>
      <c r="AM32" s="219" t="s">
        <v>825</v>
      </c>
      <c r="AN32" s="220"/>
      <c r="AO32" s="220"/>
      <c r="AP32" s="220"/>
      <c r="AQ32" s="337" t="s">
        <v>825</v>
      </c>
      <c r="AR32" s="209"/>
      <c r="AS32" s="209"/>
      <c r="AT32" s="338"/>
      <c r="AU32" s="220" t="s">
        <v>825</v>
      </c>
      <c r="AV32" s="220"/>
      <c r="AW32" s="220"/>
      <c r="AX32" s="222"/>
    </row>
    <row r="33" spans="1:51" ht="23.25" customHeight="1" x14ac:dyDescent="0.15">
      <c r="A33" s="413"/>
      <c r="B33" s="414"/>
      <c r="C33" s="414"/>
      <c r="D33" s="414"/>
      <c r="E33" s="414"/>
      <c r="F33" s="415"/>
      <c r="G33" s="581"/>
      <c r="H33" s="582"/>
      <c r="I33" s="582"/>
      <c r="J33" s="582"/>
      <c r="K33" s="582"/>
      <c r="L33" s="582"/>
      <c r="M33" s="582"/>
      <c r="N33" s="582"/>
      <c r="O33" s="583"/>
      <c r="P33" s="112"/>
      <c r="Q33" s="112"/>
      <c r="R33" s="112"/>
      <c r="S33" s="112"/>
      <c r="T33" s="112"/>
      <c r="U33" s="112"/>
      <c r="V33" s="112"/>
      <c r="W33" s="112"/>
      <c r="X33" s="113"/>
      <c r="Y33" s="461" t="s">
        <v>54</v>
      </c>
      <c r="Z33" s="456"/>
      <c r="AA33" s="457"/>
      <c r="AB33" s="537" t="s">
        <v>825</v>
      </c>
      <c r="AC33" s="537"/>
      <c r="AD33" s="537"/>
      <c r="AE33" s="219" t="s">
        <v>825</v>
      </c>
      <c r="AF33" s="220"/>
      <c r="AG33" s="220"/>
      <c r="AH33" s="220"/>
      <c r="AI33" s="219" t="s">
        <v>825</v>
      </c>
      <c r="AJ33" s="220"/>
      <c r="AK33" s="220"/>
      <c r="AL33" s="220"/>
      <c r="AM33" s="219" t="s">
        <v>825</v>
      </c>
      <c r="AN33" s="220"/>
      <c r="AO33" s="220"/>
      <c r="AP33" s="220"/>
      <c r="AQ33" s="337" t="s">
        <v>825</v>
      </c>
      <c r="AR33" s="209"/>
      <c r="AS33" s="209"/>
      <c r="AT33" s="338"/>
      <c r="AU33" s="220" t="s">
        <v>825</v>
      </c>
      <c r="AV33" s="220"/>
      <c r="AW33" s="220"/>
      <c r="AX33" s="222"/>
    </row>
    <row r="34" spans="1:51" ht="23.25" customHeight="1" x14ac:dyDescent="0.15">
      <c r="A34" s="412"/>
      <c r="B34" s="410"/>
      <c r="C34" s="410"/>
      <c r="D34" s="410"/>
      <c r="E34" s="410"/>
      <c r="F34" s="411"/>
      <c r="G34" s="584"/>
      <c r="H34" s="585"/>
      <c r="I34" s="585"/>
      <c r="J34" s="585"/>
      <c r="K34" s="585"/>
      <c r="L34" s="585"/>
      <c r="M34" s="585"/>
      <c r="N34" s="585"/>
      <c r="O34" s="586"/>
      <c r="P34" s="115"/>
      <c r="Q34" s="115"/>
      <c r="R34" s="115"/>
      <c r="S34" s="115"/>
      <c r="T34" s="115"/>
      <c r="U34" s="115"/>
      <c r="V34" s="115"/>
      <c r="W34" s="115"/>
      <c r="X34" s="116"/>
      <c r="Y34" s="461" t="s">
        <v>13</v>
      </c>
      <c r="Z34" s="456"/>
      <c r="AA34" s="457"/>
      <c r="AB34" s="570" t="s">
        <v>180</v>
      </c>
      <c r="AC34" s="570"/>
      <c r="AD34" s="570"/>
      <c r="AE34" s="219" t="s">
        <v>825</v>
      </c>
      <c r="AF34" s="220"/>
      <c r="AG34" s="220"/>
      <c r="AH34" s="220"/>
      <c r="AI34" s="219" t="s">
        <v>825</v>
      </c>
      <c r="AJ34" s="220"/>
      <c r="AK34" s="220"/>
      <c r="AL34" s="220"/>
      <c r="AM34" s="219" t="s">
        <v>825</v>
      </c>
      <c r="AN34" s="220"/>
      <c r="AO34" s="220"/>
      <c r="AP34" s="220"/>
      <c r="AQ34" s="337" t="s">
        <v>825</v>
      </c>
      <c r="AR34" s="209"/>
      <c r="AS34" s="209"/>
      <c r="AT34" s="338"/>
      <c r="AU34" s="220" t="s">
        <v>825</v>
      </c>
      <c r="AV34" s="220"/>
      <c r="AW34" s="220"/>
      <c r="AX34" s="222"/>
    </row>
    <row r="35" spans="1:51" ht="23.25" customHeight="1" x14ac:dyDescent="0.15">
      <c r="A35" s="229" t="s">
        <v>376</v>
      </c>
      <c r="B35" s="230"/>
      <c r="C35" s="230"/>
      <c r="D35" s="230"/>
      <c r="E35" s="230"/>
      <c r="F35" s="231"/>
      <c r="G35" s="235" t="s">
        <v>825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83" t="s">
        <v>347</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8" t="s">
        <v>386</v>
      </c>
      <c r="AF37" s="248"/>
      <c r="AG37" s="248"/>
      <c r="AH37" s="248"/>
      <c r="AI37" s="248" t="s">
        <v>408</v>
      </c>
      <c r="AJ37" s="248"/>
      <c r="AK37" s="248"/>
      <c r="AL37" s="248"/>
      <c r="AM37" s="248" t="s">
        <v>505</v>
      </c>
      <c r="AN37" s="248"/>
      <c r="AO37" s="248"/>
      <c r="AP37" s="248"/>
      <c r="AQ37" s="155" t="s">
        <v>232</v>
      </c>
      <c r="AR37" s="156"/>
      <c r="AS37" s="156"/>
      <c r="AT37" s="157"/>
      <c r="AU37" s="426" t="s">
        <v>134</v>
      </c>
      <c r="AV37" s="426"/>
      <c r="AW37" s="426"/>
      <c r="AX37" s="923"/>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8"/>
      <c r="AF38" s="248"/>
      <c r="AG38" s="248"/>
      <c r="AH38" s="248"/>
      <c r="AI38" s="248"/>
      <c r="AJ38" s="248"/>
      <c r="AK38" s="248"/>
      <c r="AL38" s="248"/>
      <c r="AM38" s="248"/>
      <c r="AN38" s="248"/>
      <c r="AO38" s="248"/>
      <c r="AP38" s="248"/>
      <c r="AQ38" s="251"/>
      <c r="AR38" s="202"/>
      <c r="AS38" s="137" t="s">
        <v>233</v>
      </c>
      <c r="AT38" s="138"/>
      <c r="AU38" s="201"/>
      <c r="AV38" s="201"/>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9"/>
      <c r="Q39" s="109"/>
      <c r="R39" s="109"/>
      <c r="S39" s="109"/>
      <c r="T39" s="109"/>
      <c r="U39" s="109"/>
      <c r="V39" s="109"/>
      <c r="W39" s="109"/>
      <c r="X39" s="110"/>
      <c r="Y39" s="485" t="s">
        <v>12</v>
      </c>
      <c r="Z39" s="545"/>
      <c r="AA39" s="546"/>
      <c r="AB39" s="475"/>
      <c r="AC39" s="475"/>
      <c r="AD39" s="475"/>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2"/>
      <c r="Q40" s="112"/>
      <c r="R40" s="112"/>
      <c r="S40" s="112"/>
      <c r="T40" s="112"/>
      <c r="U40" s="112"/>
      <c r="V40" s="112"/>
      <c r="W40" s="112"/>
      <c r="X40" s="113"/>
      <c r="Y40" s="461" t="s">
        <v>54</v>
      </c>
      <c r="Z40" s="456"/>
      <c r="AA40" s="457"/>
      <c r="AB40" s="537"/>
      <c r="AC40" s="537"/>
      <c r="AD40" s="537"/>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5"/>
      <c r="Q41" s="115"/>
      <c r="R41" s="115"/>
      <c r="S41" s="115"/>
      <c r="T41" s="115"/>
      <c r="U41" s="115"/>
      <c r="V41" s="115"/>
      <c r="W41" s="115"/>
      <c r="X41" s="116"/>
      <c r="Y41" s="461" t="s">
        <v>13</v>
      </c>
      <c r="Z41" s="456"/>
      <c r="AA41" s="457"/>
      <c r="AB41" s="570" t="s">
        <v>180</v>
      </c>
      <c r="AC41" s="570"/>
      <c r="AD41" s="570"/>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83" t="s">
        <v>347</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8" t="s">
        <v>386</v>
      </c>
      <c r="AF44" s="248"/>
      <c r="AG44" s="248"/>
      <c r="AH44" s="248"/>
      <c r="AI44" s="248" t="s">
        <v>408</v>
      </c>
      <c r="AJ44" s="248"/>
      <c r="AK44" s="248"/>
      <c r="AL44" s="248"/>
      <c r="AM44" s="248" t="s">
        <v>505</v>
      </c>
      <c r="AN44" s="248"/>
      <c r="AO44" s="248"/>
      <c r="AP44" s="248"/>
      <c r="AQ44" s="155" t="s">
        <v>232</v>
      </c>
      <c r="AR44" s="156"/>
      <c r="AS44" s="156"/>
      <c r="AT44" s="157"/>
      <c r="AU44" s="426" t="s">
        <v>134</v>
      </c>
      <c r="AV44" s="426"/>
      <c r="AW44" s="426"/>
      <c r="AX44" s="923"/>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8"/>
      <c r="AF45" s="248"/>
      <c r="AG45" s="248"/>
      <c r="AH45" s="248"/>
      <c r="AI45" s="248"/>
      <c r="AJ45" s="248"/>
      <c r="AK45" s="248"/>
      <c r="AL45" s="248"/>
      <c r="AM45" s="248"/>
      <c r="AN45" s="248"/>
      <c r="AO45" s="248"/>
      <c r="AP45" s="248"/>
      <c r="AQ45" s="251"/>
      <c r="AR45" s="202"/>
      <c r="AS45" s="137" t="s">
        <v>233</v>
      </c>
      <c r="AT45" s="138"/>
      <c r="AU45" s="201"/>
      <c r="AV45" s="201"/>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9"/>
      <c r="Q46" s="109"/>
      <c r="R46" s="109"/>
      <c r="S46" s="109"/>
      <c r="T46" s="109"/>
      <c r="U46" s="109"/>
      <c r="V46" s="109"/>
      <c r="W46" s="109"/>
      <c r="X46" s="110"/>
      <c r="Y46" s="485" t="s">
        <v>12</v>
      </c>
      <c r="Z46" s="545"/>
      <c r="AA46" s="546"/>
      <c r="AB46" s="475"/>
      <c r="AC46" s="475"/>
      <c r="AD46" s="475"/>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2"/>
      <c r="Q47" s="112"/>
      <c r="R47" s="112"/>
      <c r="S47" s="112"/>
      <c r="T47" s="112"/>
      <c r="U47" s="112"/>
      <c r="V47" s="112"/>
      <c r="W47" s="112"/>
      <c r="X47" s="113"/>
      <c r="Y47" s="461" t="s">
        <v>54</v>
      </c>
      <c r="Z47" s="456"/>
      <c r="AA47" s="457"/>
      <c r="AB47" s="537"/>
      <c r="AC47" s="537"/>
      <c r="AD47" s="537"/>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5"/>
      <c r="Q48" s="115"/>
      <c r="R48" s="115"/>
      <c r="S48" s="115"/>
      <c r="T48" s="115"/>
      <c r="U48" s="115"/>
      <c r="V48" s="115"/>
      <c r="W48" s="115"/>
      <c r="X48" s="116"/>
      <c r="Y48" s="461" t="s">
        <v>13</v>
      </c>
      <c r="Z48" s="456"/>
      <c r="AA48" s="457"/>
      <c r="AB48" s="570" t="s">
        <v>180</v>
      </c>
      <c r="AC48" s="570"/>
      <c r="AD48" s="570"/>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9" t="s">
        <v>347</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8" t="s">
        <v>386</v>
      </c>
      <c r="AF51" s="248"/>
      <c r="AG51" s="248"/>
      <c r="AH51" s="248"/>
      <c r="AI51" s="248" t="s">
        <v>408</v>
      </c>
      <c r="AJ51" s="248"/>
      <c r="AK51" s="248"/>
      <c r="AL51" s="248"/>
      <c r="AM51" s="248" t="s">
        <v>505</v>
      </c>
      <c r="AN51" s="248"/>
      <c r="AO51" s="248"/>
      <c r="AP51" s="248"/>
      <c r="AQ51" s="155" t="s">
        <v>232</v>
      </c>
      <c r="AR51" s="156"/>
      <c r="AS51" s="156"/>
      <c r="AT51" s="157"/>
      <c r="AU51" s="938" t="s">
        <v>134</v>
      </c>
      <c r="AV51" s="938"/>
      <c r="AW51" s="938"/>
      <c r="AX51" s="939"/>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8"/>
      <c r="AF52" s="248"/>
      <c r="AG52" s="248"/>
      <c r="AH52" s="248"/>
      <c r="AI52" s="248"/>
      <c r="AJ52" s="248"/>
      <c r="AK52" s="248"/>
      <c r="AL52" s="248"/>
      <c r="AM52" s="248"/>
      <c r="AN52" s="248"/>
      <c r="AO52" s="248"/>
      <c r="AP52" s="248"/>
      <c r="AQ52" s="251"/>
      <c r="AR52" s="202"/>
      <c r="AS52" s="137" t="s">
        <v>233</v>
      </c>
      <c r="AT52" s="138"/>
      <c r="AU52" s="201"/>
      <c r="AV52" s="201"/>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9"/>
      <c r="Q53" s="109"/>
      <c r="R53" s="109"/>
      <c r="S53" s="109"/>
      <c r="T53" s="109"/>
      <c r="U53" s="109"/>
      <c r="V53" s="109"/>
      <c r="W53" s="109"/>
      <c r="X53" s="110"/>
      <c r="Y53" s="485" t="s">
        <v>12</v>
      </c>
      <c r="Z53" s="545"/>
      <c r="AA53" s="546"/>
      <c r="AB53" s="475"/>
      <c r="AC53" s="475"/>
      <c r="AD53" s="47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2"/>
      <c r="Q54" s="112"/>
      <c r="R54" s="112"/>
      <c r="S54" s="112"/>
      <c r="T54" s="112"/>
      <c r="U54" s="112"/>
      <c r="V54" s="112"/>
      <c r="W54" s="112"/>
      <c r="X54" s="113"/>
      <c r="Y54" s="461" t="s">
        <v>54</v>
      </c>
      <c r="Z54" s="456"/>
      <c r="AA54" s="457"/>
      <c r="AB54" s="537"/>
      <c r="AC54" s="537"/>
      <c r="AD54" s="53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5"/>
      <c r="Q55" s="115"/>
      <c r="R55" s="115"/>
      <c r="S55" s="115"/>
      <c r="T55" s="115"/>
      <c r="U55" s="115"/>
      <c r="V55" s="115"/>
      <c r="W55" s="115"/>
      <c r="X55" s="116"/>
      <c r="Y55" s="461" t="s">
        <v>13</v>
      </c>
      <c r="Z55" s="456"/>
      <c r="AA55" s="457"/>
      <c r="AB55" s="607" t="s">
        <v>14</v>
      </c>
      <c r="AC55" s="607"/>
      <c r="AD55" s="607"/>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9" t="s">
        <v>347</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8" t="s">
        <v>386</v>
      </c>
      <c r="AF58" s="248"/>
      <c r="AG58" s="248"/>
      <c r="AH58" s="248"/>
      <c r="AI58" s="248" t="s">
        <v>408</v>
      </c>
      <c r="AJ58" s="248"/>
      <c r="AK58" s="248"/>
      <c r="AL58" s="248"/>
      <c r="AM58" s="248" t="s">
        <v>505</v>
      </c>
      <c r="AN58" s="248"/>
      <c r="AO58" s="248"/>
      <c r="AP58" s="248"/>
      <c r="AQ58" s="155" t="s">
        <v>232</v>
      </c>
      <c r="AR58" s="156"/>
      <c r="AS58" s="156"/>
      <c r="AT58" s="157"/>
      <c r="AU58" s="938" t="s">
        <v>134</v>
      </c>
      <c r="AV58" s="938"/>
      <c r="AW58" s="938"/>
      <c r="AX58" s="939"/>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8"/>
      <c r="AF59" s="248"/>
      <c r="AG59" s="248"/>
      <c r="AH59" s="248"/>
      <c r="AI59" s="248"/>
      <c r="AJ59" s="248"/>
      <c r="AK59" s="248"/>
      <c r="AL59" s="248"/>
      <c r="AM59" s="248"/>
      <c r="AN59" s="248"/>
      <c r="AO59" s="248"/>
      <c r="AP59" s="248"/>
      <c r="AQ59" s="251"/>
      <c r="AR59" s="202"/>
      <c r="AS59" s="137" t="s">
        <v>233</v>
      </c>
      <c r="AT59" s="138"/>
      <c r="AU59" s="201"/>
      <c r="AV59" s="201"/>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9"/>
      <c r="Q60" s="109"/>
      <c r="R60" s="109"/>
      <c r="S60" s="109"/>
      <c r="T60" s="109"/>
      <c r="U60" s="109"/>
      <c r="V60" s="109"/>
      <c r="W60" s="109"/>
      <c r="X60" s="110"/>
      <c r="Y60" s="485" t="s">
        <v>12</v>
      </c>
      <c r="Z60" s="545"/>
      <c r="AA60" s="546"/>
      <c r="AB60" s="475"/>
      <c r="AC60" s="475"/>
      <c r="AD60" s="47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2"/>
      <c r="Q61" s="112"/>
      <c r="R61" s="112"/>
      <c r="S61" s="112"/>
      <c r="T61" s="112"/>
      <c r="U61" s="112"/>
      <c r="V61" s="112"/>
      <c r="W61" s="112"/>
      <c r="X61" s="113"/>
      <c r="Y61" s="461" t="s">
        <v>54</v>
      </c>
      <c r="Z61" s="456"/>
      <c r="AA61" s="457"/>
      <c r="AB61" s="537"/>
      <c r="AC61" s="537"/>
      <c r="AD61" s="53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5"/>
      <c r="Q62" s="115"/>
      <c r="R62" s="115"/>
      <c r="S62" s="115"/>
      <c r="T62" s="115"/>
      <c r="U62" s="115"/>
      <c r="V62" s="115"/>
      <c r="W62" s="115"/>
      <c r="X62" s="116"/>
      <c r="Y62" s="461" t="s">
        <v>13</v>
      </c>
      <c r="Z62" s="456"/>
      <c r="AA62" s="457"/>
      <c r="AB62" s="570" t="s">
        <v>14</v>
      </c>
      <c r="AC62" s="570"/>
      <c r="AD62" s="570"/>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6" t="s">
        <v>348</v>
      </c>
      <c r="B65" s="497"/>
      <c r="C65" s="497"/>
      <c r="D65" s="497"/>
      <c r="E65" s="497"/>
      <c r="F65" s="498"/>
      <c r="G65" s="499"/>
      <c r="H65" s="243" t="s">
        <v>146</v>
      </c>
      <c r="I65" s="243"/>
      <c r="J65" s="243"/>
      <c r="K65" s="243"/>
      <c r="L65" s="243"/>
      <c r="M65" s="243"/>
      <c r="N65" s="243"/>
      <c r="O65" s="244"/>
      <c r="P65" s="242" t="s">
        <v>59</v>
      </c>
      <c r="Q65" s="243"/>
      <c r="R65" s="243"/>
      <c r="S65" s="243"/>
      <c r="T65" s="243"/>
      <c r="U65" s="243"/>
      <c r="V65" s="244"/>
      <c r="W65" s="501" t="s">
        <v>343</v>
      </c>
      <c r="X65" s="502"/>
      <c r="Y65" s="505"/>
      <c r="Z65" s="505"/>
      <c r="AA65" s="506"/>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9"/>
      <c r="B67" s="490"/>
      <c r="C67" s="490"/>
      <c r="D67" s="490"/>
      <c r="E67" s="490"/>
      <c r="F67" s="49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9" t="s">
        <v>353</v>
      </c>
      <c r="B70" s="490"/>
      <c r="C70" s="490"/>
      <c r="D70" s="490"/>
      <c r="E70" s="490"/>
      <c r="F70" s="491"/>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9"/>
      <c r="B71" s="490"/>
      <c r="C71" s="490"/>
      <c r="D71" s="490"/>
      <c r="E71" s="490"/>
      <c r="F71" s="49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92"/>
      <c r="B72" s="493"/>
      <c r="C72" s="493"/>
      <c r="D72" s="493"/>
      <c r="E72" s="493"/>
      <c r="F72" s="49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20" t="s">
        <v>348</v>
      </c>
      <c r="B73" s="521"/>
      <c r="C73" s="521"/>
      <c r="D73" s="521"/>
      <c r="E73" s="521"/>
      <c r="F73" s="522"/>
      <c r="G73" s="596"/>
      <c r="H73" s="134" t="s">
        <v>146</v>
      </c>
      <c r="I73" s="134"/>
      <c r="J73" s="134"/>
      <c r="K73" s="134"/>
      <c r="L73" s="134"/>
      <c r="M73" s="134"/>
      <c r="N73" s="134"/>
      <c r="O73" s="135"/>
      <c r="P73" s="159" t="s">
        <v>59</v>
      </c>
      <c r="Q73" s="134"/>
      <c r="R73" s="134"/>
      <c r="S73" s="134"/>
      <c r="T73" s="134"/>
      <c r="U73" s="134"/>
      <c r="V73" s="134"/>
      <c r="W73" s="134"/>
      <c r="X73" s="135"/>
      <c r="Y73" s="598"/>
      <c r="Z73" s="599"/>
      <c r="AA73" s="600"/>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23"/>
      <c r="B74" s="524"/>
      <c r="C74" s="524"/>
      <c r="D74" s="524"/>
      <c r="E74" s="524"/>
      <c r="F74" s="525"/>
      <c r="G74" s="597"/>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23"/>
      <c r="B75" s="524"/>
      <c r="C75" s="524"/>
      <c r="D75" s="524"/>
      <c r="E75" s="524"/>
      <c r="F75" s="525"/>
      <c r="G75" s="622"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23"/>
      <c r="B76" s="524"/>
      <c r="C76" s="524"/>
      <c r="D76" s="524"/>
      <c r="E76" s="524"/>
      <c r="F76" s="525"/>
      <c r="G76" s="623"/>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23"/>
      <c r="B77" s="524"/>
      <c r="C77" s="524"/>
      <c r="D77" s="524"/>
      <c r="E77" s="524"/>
      <c r="F77" s="525"/>
      <c r="G77" s="624"/>
      <c r="H77" s="115"/>
      <c r="I77" s="115"/>
      <c r="J77" s="115"/>
      <c r="K77" s="115"/>
      <c r="L77" s="115"/>
      <c r="M77" s="115"/>
      <c r="N77" s="115"/>
      <c r="O77" s="116"/>
      <c r="P77" s="112"/>
      <c r="Q77" s="112"/>
      <c r="R77" s="112"/>
      <c r="S77" s="112"/>
      <c r="T77" s="112"/>
      <c r="U77" s="112"/>
      <c r="V77" s="112"/>
      <c r="W77" s="112"/>
      <c r="X77" s="113"/>
      <c r="Y77" s="159" t="s">
        <v>13</v>
      </c>
      <c r="Z77" s="134"/>
      <c r="AA77" s="135"/>
      <c r="AB77" s="593" t="s">
        <v>14</v>
      </c>
      <c r="AC77" s="593"/>
      <c r="AD77" s="593"/>
      <c r="AE77" s="901"/>
      <c r="AF77" s="902"/>
      <c r="AG77" s="902"/>
      <c r="AH77" s="902"/>
      <c r="AI77" s="901"/>
      <c r="AJ77" s="902"/>
      <c r="AK77" s="902"/>
      <c r="AL77" s="902"/>
      <c r="AM77" s="901"/>
      <c r="AN77" s="902"/>
      <c r="AO77" s="902"/>
      <c r="AP77" s="902"/>
      <c r="AQ77" s="337"/>
      <c r="AR77" s="209"/>
      <c r="AS77" s="209"/>
      <c r="AT77" s="338"/>
      <c r="AU77" s="220"/>
      <c r="AV77" s="220"/>
      <c r="AW77" s="220"/>
      <c r="AX77" s="222"/>
      <c r="AY77">
        <f t="shared" si="9"/>
        <v>0</v>
      </c>
    </row>
    <row r="78" spans="1:51" ht="69.75" hidden="1" customHeight="1" x14ac:dyDescent="0.15">
      <c r="A78" s="330" t="s">
        <v>379</v>
      </c>
      <c r="B78" s="331"/>
      <c r="C78" s="331"/>
      <c r="D78" s="331"/>
      <c r="E78" s="328" t="s">
        <v>326</v>
      </c>
      <c r="F78" s="329"/>
      <c r="G78" s="54" t="s">
        <v>235</v>
      </c>
      <c r="H78" s="601"/>
      <c r="I78" s="602"/>
      <c r="J78" s="602"/>
      <c r="K78" s="602"/>
      <c r="L78" s="602"/>
      <c r="M78" s="602"/>
      <c r="N78" s="602"/>
      <c r="O78" s="603"/>
      <c r="P78" s="151"/>
      <c r="Q78" s="151"/>
      <c r="R78" s="151"/>
      <c r="S78" s="151"/>
      <c r="T78" s="151"/>
      <c r="U78" s="151"/>
      <c r="V78" s="151"/>
      <c r="W78" s="151"/>
      <c r="X78" s="15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4" t="s">
        <v>342</v>
      </c>
      <c r="AP79" s="275"/>
      <c r="AQ79" s="275"/>
      <c r="AR79" s="76"/>
      <c r="AS79" s="274"/>
      <c r="AT79" s="275"/>
      <c r="AU79" s="275"/>
      <c r="AV79" s="275"/>
      <c r="AW79" s="275"/>
      <c r="AX79" s="981"/>
      <c r="AY79">
        <f>COUNTIF($AR$79,"☑")</f>
        <v>0</v>
      </c>
    </row>
    <row r="80" spans="1:51" ht="18.75" customHeight="1" x14ac:dyDescent="0.15">
      <c r="A80" s="875" t="s">
        <v>147</v>
      </c>
      <c r="B80" s="538" t="s">
        <v>339</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6"/>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39.950000000000003" customHeight="1" x14ac:dyDescent="0.15">
      <c r="A82" s="876"/>
      <c r="B82" s="541"/>
      <c r="C82" s="439"/>
      <c r="D82" s="439"/>
      <c r="E82" s="439"/>
      <c r="F82" s="440"/>
      <c r="G82" s="689" t="s">
        <v>817</v>
      </c>
      <c r="H82" s="689"/>
      <c r="I82" s="689"/>
      <c r="J82" s="689"/>
      <c r="K82" s="689"/>
      <c r="L82" s="689"/>
      <c r="M82" s="689"/>
      <c r="N82" s="689"/>
      <c r="O82" s="689"/>
      <c r="P82" s="689"/>
      <c r="Q82" s="689"/>
      <c r="R82" s="689"/>
      <c r="S82" s="689"/>
      <c r="T82" s="689"/>
      <c r="U82" s="689"/>
      <c r="V82" s="689"/>
      <c r="W82" s="689"/>
      <c r="X82" s="689"/>
      <c r="Y82" s="689"/>
      <c r="Z82" s="689"/>
      <c r="AA82" s="690"/>
      <c r="AB82" s="895" t="s">
        <v>794</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6"/>
      <c r="AY82">
        <f t="shared" ref="AY82:AY89" si="10">$AY$80</f>
        <v>1</v>
      </c>
    </row>
    <row r="83" spans="1:60" ht="39.950000000000003" customHeight="1" x14ac:dyDescent="0.15">
      <c r="A83" s="876"/>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8"/>
      <c r="AY83">
        <f t="shared" si="10"/>
        <v>1</v>
      </c>
    </row>
    <row r="84" spans="1:60" ht="39.950000000000003" customHeight="1" x14ac:dyDescent="0.15">
      <c r="A84" s="876"/>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899"/>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0"/>
      <c r="AY84">
        <f t="shared" si="10"/>
        <v>1</v>
      </c>
    </row>
    <row r="85" spans="1:60" ht="18.75" customHeight="1" x14ac:dyDescent="0.15">
      <c r="A85" s="876"/>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6"/>
      <c r="Z85" s="167"/>
      <c r="AA85" s="168"/>
      <c r="AB85" s="571" t="s">
        <v>11</v>
      </c>
      <c r="AC85" s="572"/>
      <c r="AD85" s="573"/>
      <c r="AE85" s="248" t="s">
        <v>386</v>
      </c>
      <c r="AF85" s="248"/>
      <c r="AG85" s="248"/>
      <c r="AH85" s="248"/>
      <c r="AI85" s="248" t="s">
        <v>408</v>
      </c>
      <c r="AJ85" s="248"/>
      <c r="AK85" s="248"/>
      <c r="AL85" s="248"/>
      <c r="AM85" s="248" t="s">
        <v>505</v>
      </c>
      <c r="AN85" s="248"/>
      <c r="AO85" s="248"/>
      <c r="AP85" s="248"/>
      <c r="AQ85" s="159" t="s">
        <v>232</v>
      </c>
      <c r="AR85" s="134"/>
      <c r="AS85" s="134"/>
      <c r="AT85" s="135"/>
      <c r="AU85" s="547" t="s">
        <v>134</v>
      </c>
      <c r="AV85" s="547"/>
      <c r="AW85" s="547"/>
      <c r="AX85" s="548"/>
      <c r="AY85">
        <f t="shared" si="10"/>
        <v>1</v>
      </c>
      <c r="AZ85" s="10"/>
      <c r="BA85" s="10"/>
      <c r="BB85" s="10"/>
      <c r="BC85" s="10"/>
    </row>
    <row r="86" spans="1:60" ht="18.75" customHeight="1" x14ac:dyDescent="0.15">
      <c r="A86" s="876"/>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6"/>
      <c r="Z86" s="167"/>
      <c r="AA86" s="168"/>
      <c r="AB86" s="422"/>
      <c r="AC86" s="423"/>
      <c r="AD86" s="424"/>
      <c r="AE86" s="248"/>
      <c r="AF86" s="248"/>
      <c r="AG86" s="248"/>
      <c r="AH86" s="248"/>
      <c r="AI86" s="248"/>
      <c r="AJ86" s="248"/>
      <c r="AK86" s="248"/>
      <c r="AL86" s="248"/>
      <c r="AM86" s="248"/>
      <c r="AN86" s="248"/>
      <c r="AO86" s="248"/>
      <c r="AP86" s="248"/>
      <c r="AQ86" s="200" t="s">
        <v>716</v>
      </c>
      <c r="AR86" s="201"/>
      <c r="AS86" s="137" t="s">
        <v>233</v>
      </c>
      <c r="AT86" s="138"/>
      <c r="AU86" s="201" t="s">
        <v>716</v>
      </c>
      <c r="AV86" s="201"/>
      <c r="AW86" s="407" t="s">
        <v>179</v>
      </c>
      <c r="AX86" s="408"/>
      <c r="AY86">
        <f t="shared" si="10"/>
        <v>1</v>
      </c>
      <c r="AZ86" s="10"/>
      <c r="BA86" s="10"/>
      <c r="BB86" s="10"/>
      <c r="BC86" s="10"/>
      <c r="BD86" s="10"/>
      <c r="BE86" s="10"/>
      <c r="BF86" s="10"/>
      <c r="BG86" s="10"/>
      <c r="BH86" s="10"/>
    </row>
    <row r="87" spans="1:60" ht="69.95" customHeight="1" x14ac:dyDescent="0.15">
      <c r="A87" s="876"/>
      <c r="B87" s="439"/>
      <c r="C87" s="439"/>
      <c r="D87" s="439"/>
      <c r="E87" s="439"/>
      <c r="F87" s="440"/>
      <c r="G87" s="108" t="s">
        <v>722</v>
      </c>
      <c r="H87" s="109"/>
      <c r="I87" s="109"/>
      <c r="J87" s="109"/>
      <c r="K87" s="109"/>
      <c r="L87" s="109"/>
      <c r="M87" s="109"/>
      <c r="N87" s="109"/>
      <c r="O87" s="110"/>
      <c r="P87" s="109" t="s">
        <v>723</v>
      </c>
      <c r="Q87" s="528"/>
      <c r="R87" s="528"/>
      <c r="S87" s="528"/>
      <c r="T87" s="528"/>
      <c r="U87" s="528"/>
      <c r="V87" s="528"/>
      <c r="W87" s="528"/>
      <c r="X87" s="529"/>
      <c r="Y87" s="575" t="s">
        <v>62</v>
      </c>
      <c r="Z87" s="576"/>
      <c r="AA87" s="577"/>
      <c r="AB87" s="475" t="s">
        <v>724</v>
      </c>
      <c r="AC87" s="475"/>
      <c r="AD87" s="475"/>
      <c r="AE87" s="219">
        <v>222</v>
      </c>
      <c r="AF87" s="220"/>
      <c r="AG87" s="220"/>
      <c r="AH87" s="220"/>
      <c r="AI87" s="219">
        <v>211</v>
      </c>
      <c r="AJ87" s="220"/>
      <c r="AK87" s="220"/>
      <c r="AL87" s="220"/>
      <c r="AM87" s="219">
        <v>239</v>
      </c>
      <c r="AN87" s="220"/>
      <c r="AO87" s="220"/>
      <c r="AP87" s="220"/>
      <c r="AQ87" s="337" t="s">
        <v>716</v>
      </c>
      <c r="AR87" s="209"/>
      <c r="AS87" s="209"/>
      <c r="AT87" s="338"/>
      <c r="AU87" s="220" t="s">
        <v>716</v>
      </c>
      <c r="AV87" s="220"/>
      <c r="AW87" s="220"/>
      <c r="AX87" s="222"/>
      <c r="AY87">
        <f t="shared" si="10"/>
        <v>1</v>
      </c>
    </row>
    <row r="88" spans="1:60" ht="69.95" customHeight="1" x14ac:dyDescent="0.15">
      <c r="A88" s="876"/>
      <c r="B88" s="439"/>
      <c r="C88" s="439"/>
      <c r="D88" s="439"/>
      <c r="E88" s="439"/>
      <c r="F88" s="440"/>
      <c r="G88" s="111"/>
      <c r="H88" s="112"/>
      <c r="I88" s="112"/>
      <c r="J88" s="112"/>
      <c r="K88" s="112"/>
      <c r="L88" s="112"/>
      <c r="M88" s="112"/>
      <c r="N88" s="112"/>
      <c r="O88" s="113"/>
      <c r="P88" s="530"/>
      <c r="Q88" s="530"/>
      <c r="R88" s="530"/>
      <c r="S88" s="530"/>
      <c r="T88" s="530"/>
      <c r="U88" s="530"/>
      <c r="V88" s="530"/>
      <c r="W88" s="530"/>
      <c r="X88" s="531"/>
      <c r="Y88" s="472" t="s">
        <v>54</v>
      </c>
      <c r="Z88" s="473"/>
      <c r="AA88" s="474"/>
      <c r="AB88" s="537" t="s">
        <v>724</v>
      </c>
      <c r="AC88" s="537"/>
      <c r="AD88" s="537"/>
      <c r="AE88" s="219">
        <v>230</v>
      </c>
      <c r="AF88" s="220"/>
      <c r="AG88" s="220"/>
      <c r="AH88" s="220"/>
      <c r="AI88" s="219">
        <v>211</v>
      </c>
      <c r="AJ88" s="220"/>
      <c r="AK88" s="220"/>
      <c r="AL88" s="220"/>
      <c r="AM88" s="219">
        <v>243</v>
      </c>
      <c r="AN88" s="220"/>
      <c r="AO88" s="220"/>
      <c r="AP88" s="220"/>
      <c r="AQ88" s="337" t="s">
        <v>716</v>
      </c>
      <c r="AR88" s="209"/>
      <c r="AS88" s="209"/>
      <c r="AT88" s="338"/>
      <c r="AU88" s="220" t="s">
        <v>716</v>
      </c>
      <c r="AV88" s="220"/>
      <c r="AW88" s="220"/>
      <c r="AX88" s="222"/>
      <c r="AY88">
        <f t="shared" si="10"/>
        <v>1</v>
      </c>
      <c r="AZ88" s="10"/>
      <c r="BA88" s="10"/>
      <c r="BB88" s="10"/>
      <c r="BC88" s="10"/>
    </row>
    <row r="89" spans="1:60" ht="69.95" customHeight="1" x14ac:dyDescent="0.15">
      <c r="A89" s="876"/>
      <c r="B89" s="543"/>
      <c r="C89" s="543"/>
      <c r="D89" s="543"/>
      <c r="E89" s="543"/>
      <c r="F89" s="544"/>
      <c r="G89" s="114"/>
      <c r="H89" s="115"/>
      <c r="I89" s="115"/>
      <c r="J89" s="115"/>
      <c r="K89" s="115"/>
      <c r="L89" s="115"/>
      <c r="M89" s="115"/>
      <c r="N89" s="115"/>
      <c r="O89" s="116"/>
      <c r="P89" s="178"/>
      <c r="Q89" s="178"/>
      <c r="R89" s="178"/>
      <c r="S89" s="178"/>
      <c r="T89" s="178"/>
      <c r="U89" s="178"/>
      <c r="V89" s="178"/>
      <c r="W89" s="178"/>
      <c r="X89" s="574"/>
      <c r="Y89" s="472" t="s">
        <v>13</v>
      </c>
      <c r="Z89" s="473"/>
      <c r="AA89" s="474"/>
      <c r="AB89" s="607" t="s">
        <v>14</v>
      </c>
      <c r="AC89" s="607"/>
      <c r="AD89" s="607"/>
      <c r="AE89" s="226">
        <v>97</v>
      </c>
      <c r="AF89" s="227"/>
      <c r="AG89" s="227"/>
      <c r="AH89" s="227"/>
      <c r="AI89" s="226">
        <v>100</v>
      </c>
      <c r="AJ89" s="227"/>
      <c r="AK89" s="227"/>
      <c r="AL89" s="227"/>
      <c r="AM89" s="226">
        <v>98</v>
      </c>
      <c r="AN89" s="227"/>
      <c r="AO89" s="227"/>
      <c r="AP89" s="227"/>
      <c r="AQ89" s="337" t="s">
        <v>716</v>
      </c>
      <c r="AR89" s="209"/>
      <c r="AS89" s="209"/>
      <c r="AT89" s="338"/>
      <c r="AU89" s="220" t="s">
        <v>716</v>
      </c>
      <c r="AV89" s="220"/>
      <c r="AW89" s="220"/>
      <c r="AX89" s="222"/>
      <c r="AY89">
        <f t="shared" si="10"/>
        <v>1</v>
      </c>
      <c r="AZ89" s="10"/>
      <c r="BA89" s="10"/>
      <c r="BB89" s="10"/>
      <c r="BC89" s="10"/>
      <c r="BD89" s="10"/>
      <c r="BE89" s="10"/>
      <c r="BF89" s="10"/>
      <c r="BG89" s="10"/>
      <c r="BH89" s="10"/>
    </row>
    <row r="90" spans="1:60" ht="18.75" hidden="1" customHeight="1" x14ac:dyDescent="0.15">
      <c r="A90" s="876"/>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6"/>
      <c r="Z90" s="167"/>
      <c r="AA90" s="168"/>
      <c r="AB90" s="571" t="s">
        <v>11</v>
      </c>
      <c r="AC90" s="572"/>
      <c r="AD90" s="573"/>
      <c r="AE90" s="248" t="s">
        <v>386</v>
      </c>
      <c r="AF90" s="248"/>
      <c r="AG90" s="248"/>
      <c r="AH90" s="248"/>
      <c r="AI90" s="248" t="s">
        <v>408</v>
      </c>
      <c r="AJ90" s="248"/>
      <c r="AK90" s="248"/>
      <c r="AL90" s="248"/>
      <c r="AM90" s="248" t="s">
        <v>505</v>
      </c>
      <c r="AN90" s="248"/>
      <c r="AO90" s="248"/>
      <c r="AP90" s="248"/>
      <c r="AQ90" s="159" t="s">
        <v>232</v>
      </c>
      <c r="AR90" s="134"/>
      <c r="AS90" s="134"/>
      <c r="AT90" s="135"/>
      <c r="AU90" s="547" t="s">
        <v>134</v>
      </c>
      <c r="AV90" s="547"/>
      <c r="AW90" s="547"/>
      <c r="AX90" s="548"/>
      <c r="AY90">
        <f>COUNTA($G$92)</f>
        <v>0</v>
      </c>
    </row>
    <row r="91" spans="1:60" ht="18.75" hidden="1" customHeight="1" x14ac:dyDescent="0.15">
      <c r="A91" s="876"/>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6"/>
      <c r="Z91" s="167"/>
      <c r="AA91" s="168"/>
      <c r="AB91" s="422"/>
      <c r="AC91" s="423"/>
      <c r="AD91" s="424"/>
      <c r="AE91" s="248"/>
      <c r="AF91" s="248"/>
      <c r="AG91" s="248"/>
      <c r="AH91" s="248"/>
      <c r="AI91" s="248"/>
      <c r="AJ91" s="248"/>
      <c r="AK91" s="248"/>
      <c r="AL91" s="248"/>
      <c r="AM91" s="248"/>
      <c r="AN91" s="248"/>
      <c r="AO91" s="248"/>
      <c r="AP91" s="248"/>
      <c r="AQ91" s="200"/>
      <c r="AR91" s="201"/>
      <c r="AS91" s="137" t="s">
        <v>233</v>
      </c>
      <c r="AT91" s="138"/>
      <c r="AU91" s="201"/>
      <c r="AV91" s="201"/>
      <c r="AW91" s="407" t="s">
        <v>179</v>
      </c>
      <c r="AX91" s="408"/>
      <c r="AY91">
        <f>$AY$90</f>
        <v>0</v>
      </c>
      <c r="AZ91" s="10"/>
      <c r="BA91" s="10"/>
      <c r="BB91" s="10"/>
      <c r="BC91" s="10"/>
    </row>
    <row r="92" spans="1:60" ht="23.25" hidden="1" customHeight="1" x14ac:dyDescent="0.15">
      <c r="A92" s="876"/>
      <c r="B92" s="439"/>
      <c r="C92" s="439"/>
      <c r="D92" s="439"/>
      <c r="E92" s="439"/>
      <c r="F92" s="440"/>
      <c r="G92" s="108"/>
      <c r="H92" s="109"/>
      <c r="I92" s="109"/>
      <c r="J92" s="109"/>
      <c r="K92" s="109"/>
      <c r="L92" s="109"/>
      <c r="M92" s="109"/>
      <c r="N92" s="109"/>
      <c r="O92" s="110"/>
      <c r="P92" s="109"/>
      <c r="Q92" s="528"/>
      <c r="R92" s="528"/>
      <c r="S92" s="528"/>
      <c r="T92" s="528"/>
      <c r="U92" s="528"/>
      <c r="V92" s="528"/>
      <c r="W92" s="528"/>
      <c r="X92" s="529"/>
      <c r="Y92" s="575" t="s">
        <v>62</v>
      </c>
      <c r="Z92" s="576"/>
      <c r="AA92" s="577"/>
      <c r="AB92" s="475"/>
      <c r="AC92" s="475"/>
      <c r="AD92" s="47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6"/>
      <c r="B93" s="439"/>
      <c r="C93" s="439"/>
      <c r="D93" s="439"/>
      <c r="E93" s="439"/>
      <c r="F93" s="440"/>
      <c r="G93" s="111"/>
      <c r="H93" s="112"/>
      <c r="I93" s="112"/>
      <c r="J93" s="112"/>
      <c r="K93" s="112"/>
      <c r="L93" s="112"/>
      <c r="M93" s="112"/>
      <c r="N93" s="112"/>
      <c r="O93" s="113"/>
      <c r="P93" s="530"/>
      <c r="Q93" s="530"/>
      <c r="R93" s="530"/>
      <c r="S93" s="530"/>
      <c r="T93" s="530"/>
      <c r="U93" s="530"/>
      <c r="V93" s="530"/>
      <c r="W93" s="530"/>
      <c r="X93" s="531"/>
      <c r="Y93" s="472" t="s">
        <v>54</v>
      </c>
      <c r="Z93" s="473"/>
      <c r="AA93" s="474"/>
      <c r="AB93" s="537"/>
      <c r="AC93" s="537"/>
      <c r="AD93" s="53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6"/>
      <c r="B94" s="543"/>
      <c r="C94" s="543"/>
      <c r="D94" s="543"/>
      <c r="E94" s="543"/>
      <c r="F94" s="544"/>
      <c r="G94" s="114"/>
      <c r="H94" s="115"/>
      <c r="I94" s="115"/>
      <c r="J94" s="115"/>
      <c r="K94" s="115"/>
      <c r="L94" s="115"/>
      <c r="M94" s="115"/>
      <c r="N94" s="115"/>
      <c r="O94" s="116"/>
      <c r="P94" s="178"/>
      <c r="Q94" s="178"/>
      <c r="R94" s="178"/>
      <c r="S94" s="178"/>
      <c r="T94" s="178"/>
      <c r="U94" s="178"/>
      <c r="V94" s="178"/>
      <c r="W94" s="178"/>
      <c r="X94" s="574"/>
      <c r="Y94" s="472" t="s">
        <v>13</v>
      </c>
      <c r="Z94" s="473"/>
      <c r="AA94" s="474"/>
      <c r="AB94" s="607" t="s">
        <v>14</v>
      </c>
      <c r="AC94" s="607"/>
      <c r="AD94" s="607"/>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customHeight="1" x14ac:dyDescent="0.15">
      <c r="A95" s="876"/>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6"/>
      <c r="Z95" s="167"/>
      <c r="AA95" s="168"/>
      <c r="AB95" s="571" t="s">
        <v>11</v>
      </c>
      <c r="AC95" s="572"/>
      <c r="AD95" s="573"/>
      <c r="AE95" s="248" t="s">
        <v>386</v>
      </c>
      <c r="AF95" s="248"/>
      <c r="AG95" s="248"/>
      <c r="AH95" s="248"/>
      <c r="AI95" s="248" t="s">
        <v>408</v>
      </c>
      <c r="AJ95" s="248"/>
      <c r="AK95" s="248"/>
      <c r="AL95" s="248"/>
      <c r="AM95" s="248" t="s">
        <v>505</v>
      </c>
      <c r="AN95" s="248"/>
      <c r="AO95" s="248"/>
      <c r="AP95" s="248"/>
      <c r="AQ95" s="159" t="s">
        <v>232</v>
      </c>
      <c r="AR95" s="134"/>
      <c r="AS95" s="134"/>
      <c r="AT95" s="135"/>
      <c r="AU95" s="547" t="s">
        <v>134</v>
      </c>
      <c r="AV95" s="547"/>
      <c r="AW95" s="547"/>
      <c r="AX95" s="548"/>
      <c r="AY95">
        <f>COUNTA($G$97)</f>
        <v>1</v>
      </c>
      <c r="AZ95" s="10"/>
      <c r="BA95" s="10"/>
      <c r="BB95" s="10"/>
      <c r="BC95" s="10"/>
      <c r="BD95" s="10"/>
      <c r="BE95" s="10"/>
      <c r="BF95" s="10"/>
      <c r="BG95" s="10"/>
      <c r="BH95" s="10"/>
    </row>
    <row r="96" spans="1:60" ht="18.75" customHeight="1" x14ac:dyDescent="0.15">
      <c r="A96" s="876"/>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6"/>
      <c r="Z96" s="167"/>
      <c r="AA96" s="168"/>
      <c r="AB96" s="422"/>
      <c r="AC96" s="423"/>
      <c r="AD96" s="424"/>
      <c r="AE96" s="248"/>
      <c r="AF96" s="248"/>
      <c r="AG96" s="248"/>
      <c r="AH96" s="248"/>
      <c r="AI96" s="248"/>
      <c r="AJ96" s="248"/>
      <c r="AK96" s="248"/>
      <c r="AL96" s="248"/>
      <c r="AM96" s="248"/>
      <c r="AN96" s="248"/>
      <c r="AO96" s="248"/>
      <c r="AP96" s="248"/>
      <c r="AQ96" s="200" t="s">
        <v>716</v>
      </c>
      <c r="AR96" s="201"/>
      <c r="AS96" s="137" t="s">
        <v>233</v>
      </c>
      <c r="AT96" s="138"/>
      <c r="AU96" s="201" t="s">
        <v>716</v>
      </c>
      <c r="AV96" s="201"/>
      <c r="AW96" s="407" t="s">
        <v>179</v>
      </c>
      <c r="AX96" s="408"/>
      <c r="AY96">
        <f>$AY$95</f>
        <v>1</v>
      </c>
    </row>
    <row r="97" spans="1:60" ht="23.25" customHeight="1" x14ac:dyDescent="0.15">
      <c r="A97" s="876"/>
      <c r="B97" s="439"/>
      <c r="C97" s="439"/>
      <c r="D97" s="439"/>
      <c r="E97" s="439"/>
      <c r="F97" s="440"/>
      <c r="G97" s="108" t="s">
        <v>725</v>
      </c>
      <c r="H97" s="109"/>
      <c r="I97" s="109"/>
      <c r="J97" s="109"/>
      <c r="K97" s="109"/>
      <c r="L97" s="109"/>
      <c r="M97" s="109"/>
      <c r="N97" s="109"/>
      <c r="O97" s="110"/>
      <c r="P97" s="109" t="s">
        <v>726</v>
      </c>
      <c r="Q97" s="528"/>
      <c r="R97" s="528"/>
      <c r="S97" s="528"/>
      <c r="T97" s="528"/>
      <c r="U97" s="528"/>
      <c r="V97" s="528"/>
      <c r="W97" s="528"/>
      <c r="X97" s="529"/>
      <c r="Y97" s="575" t="s">
        <v>62</v>
      </c>
      <c r="Z97" s="576"/>
      <c r="AA97" s="577"/>
      <c r="AB97" s="482" t="s">
        <v>724</v>
      </c>
      <c r="AC97" s="483"/>
      <c r="AD97" s="484"/>
      <c r="AE97" s="219">
        <v>33</v>
      </c>
      <c r="AF97" s="220"/>
      <c r="AG97" s="220"/>
      <c r="AH97" s="221"/>
      <c r="AI97" s="219" t="s">
        <v>825</v>
      </c>
      <c r="AJ97" s="220"/>
      <c r="AK97" s="220"/>
      <c r="AL97" s="221"/>
      <c r="AM97" s="219" t="s">
        <v>716</v>
      </c>
      <c r="AN97" s="220"/>
      <c r="AO97" s="220"/>
      <c r="AP97" s="220"/>
      <c r="AQ97" s="337" t="s">
        <v>716</v>
      </c>
      <c r="AR97" s="209"/>
      <c r="AS97" s="209"/>
      <c r="AT97" s="338"/>
      <c r="AU97" s="220" t="s">
        <v>716</v>
      </c>
      <c r="AV97" s="220"/>
      <c r="AW97" s="220"/>
      <c r="AX97" s="222"/>
      <c r="AY97">
        <f t="shared" ref="AY97:AY99" si="12">$AY$95</f>
        <v>1</v>
      </c>
      <c r="AZ97" s="10"/>
      <c r="BA97" s="10"/>
      <c r="BB97" s="10"/>
      <c r="BC97" s="10"/>
    </row>
    <row r="98" spans="1:60" ht="23.25" customHeight="1" x14ac:dyDescent="0.15">
      <c r="A98" s="876"/>
      <c r="B98" s="439"/>
      <c r="C98" s="439"/>
      <c r="D98" s="439"/>
      <c r="E98" s="439"/>
      <c r="F98" s="440"/>
      <c r="G98" s="111"/>
      <c r="H98" s="112"/>
      <c r="I98" s="112"/>
      <c r="J98" s="112"/>
      <c r="K98" s="112"/>
      <c r="L98" s="112"/>
      <c r="M98" s="112"/>
      <c r="N98" s="112"/>
      <c r="O98" s="113"/>
      <c r="P98" s="530"/>
      <c r="Q98" s="530"/>
      <c r="R98" s="530"/>
      <c r="S98" s="530"/>
      <c r="T98" s="530"/>
      <c r="U98" s="530"/>
      <c r="V98" s="530"/>
      <c r="W98" s="530"/>
      <c r="X98" s="531"/>
      <c r="Y98" s="472" t="s">
        <v>54</v>
      </c>
      <c r="Z98" s="473"/>
      <c r="AA98" s="474"/>
      <c r="AB98" s="476" t="s">
        <v>724</v>
      </c>
      <c r="AC98" s="477"/>
      <c r="AD98" s="478"/>
      <c r="AE98" s="219">
        <v>33</v>
      </c>
      <c r="AF98" s="220"/>
      <c r="AG98" s="220"/>
      <c r="AH98" s="221"/>
      <c r="AI98" s="219" t="s">
        <v>825</v>
      </c>
      <c r="AJ98" s="220"/>
      <c r="AK98" s="220"/>
      <c r="AL98" s="221"/>
      <c r="AM98" s="219" t="s">
        <v>716</v>
      </c>
      <c r="AN98" s="220"/>
      <c r="AO98" s="220"/>
      <c r="AP98" s="220"/>
      <c r="AQ98" s="337" t="s">
        <v>716</v>
      </c>
      <c r="AR98" s="209"/>
      <c r="AS98" s="209"/>
      <c r="AT98" s="338"/>
      <c r="AU98" s="220" t="s">
        <v>716</v>
      </c>
      <c r="AV98" s="220"/>
      <c r="AW98" s="220"/>
      <c r="AX98" s="222"/>
      <c r="AY98">
        <f t="shared" si="12"/>
        <v>1</v>
      </c>
      <c r="AZ98" s="10"/>
      <c r="BA98" s="10"/>
      <c r="BB98" s="10"/>
      <c r="BC98" s="10"/>
      <c r="BD98" s="10"/>
      <c r="BE98" s="10"/>
      <c r="BF98" s="10"/>
      <c r="BG98" s="10"/>
      <c r="BH98" s="10"/>
    </row>
    <row r="99" spans="1:60" ht="23.25" customHeight="1" thickBot="1" x14ac:dyDescent="0.2">
      <c r="A99" s="877"/>
      <c r="B99" s="441"/>
      <c r="C99" s="441"/>
      <c r="D99" s="441"/>
      <c r="E99" s="441"/>
      <c r="F99" s="442"/>
      <c r="G99" s="594"/>
      <c r="H99" s="217"/>
      <c r="I99" s="217"/>
      <c r="J99" s="217"/>
      <c r="K99" s="217"/>
      <c r="L99" s="217"/>
      <c r="M99" s="217"/>
      <c r="N99" s="217"/>
      <c r="O99" s="595"/>
      <c r="P99" s="532"/>
      <c r="Q99" s="532"/>
      <c r="R99" s="532"/>
      <c r="S99" s="532"/>
      <c r="T99" s="532"/>
      <c r="U99" s="532"/>
      <c r="V99" s="532"/>
      <c r="W99" s="532"/>
      <c r="X99" s="533"/>
      <c r="Y99" s="906" t="s">
        <v>13</v>
      </c>
      <c r="Z99" s="907"/>
      <c r="AA99" s="908"/>
      <c r="AB99" s="903" t="s">
        <v>14</v>
      </c>
      <c r="AC99" s="904"/>
      <c r="AD99" s="905"/>
      <c r="AE99" s="534">
        <v>100</v>
      </c>
      <c r="AF99" s="535"/>
      <c r="AG99" s="535"/>
      <c r="AH99" s="536"/>
      <c r="AI99" s="534" t="s">
        <v>825</v>
      </c>
      <c r="AJ99" s="535"/>
      <c r="AK99" s="535"/>
      <c r="AL99" s="536"/>
      <c r="AM99" s="534" t="s">
        <v>716</v>
      </c>
      <c r="AN99" s="535"/>
      <c r="AO99" s="535"/>
      <c r="AP99" s="535"/>
      <c r="AQ99" s="549" t="s">
        <v>716</v>
      </c>
      <c r="AR99" s="550"/>
      <c r="AS99" s="550"/>
      <c r="AT99" s="551"/>
      <c r="AU99" s="535" t="s">
        <v>716</v>
      </c>
      <c r="AV99" s="535"/>
      <c r="AW99" s="535"/>
      <c r="AX99" s="552"/>
      <c r="AY99">
        <f t="shared" si="12"/>
        <v>1</v>
      </c>
    </row>
    <row r="100" spans="1:60" ht="31.5" customHeight="1" x14ac:dyDescent="0.15">
      <c r="A100" s="515" t="s">
        <v>349</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5"/>
      <c r="Z100" s="866"/>
      <c r="AA100" s="867"/>
      <c r="AB100" s="495" t="s">
        <v>11</v>
      </c>
      <c r="AC100" s="495"/>
      <c r="AD100" s="495"/>
      <c r="AE100" s="553" t="s">
        <v>386</v>
      </c>
      <c r="AF100" s="554"/>
      <c r="AG100" s="554"/>
      <c r="AH100" s="555"/>
      <c r="AI100" s="553" t="s">
        <v>408</v>
      </c>
      <c r="AJ100" s="554"/>
      <c r="AK100" s="554"/>
      <c r="AL100" s="555"/>
      <c r="AM100" s="553" t="s">
        <v>505</v>
      </c>
      <c r="AN100" s="554"/>
      <c r="AO100" s="554"/>
      <c r="AP100" s="555"/>
      <c r="AQ100" s="318" t="s">
        <v>413</v>
      </c>
      <c r="AR100" s="319"/>
      <c r="AS100" s="319"/>
      <c r="AT100" s="320"/>
      <c r="AU100" s="318" t="s">
        <v>537</v>
      </c>
      <c r="AV100" s="319"/>
      <c r="AW100" s="319"/>
      <c r="AX100" s="321"/>
    </row>
    <row r="101" spans="1:60" ht="23.25" customHeight="1" x14ac:dyDescent="0.15">
      <c r="A101" s="433"/>
      <c r="B101" s="434"/>
      <c r="C101" s="434"/>
      <c r="D101" s="434"/>
      <c r="E101" s="434"/>
      <c r="F101" s="435"/>
      <c r="G101" s="109" t="s">
        <v>832</v>
      </c>
      <c r="H101" s="109"/>
      <c r="I101" s="109"/>
      <c r="J101" s="109"/>
      <c r="K101" s="109"/>
      <c r="L101" s="109"/>
      <c r="M101" s="109"/>
      <c r="N101" s="109"/>
      <c r="O101" s="109"/>
      <c r="P101" s="109"/>
      <c r="Q101" s="109"/>
      <c r="R101" s="109"/>
      <c r="S101" s="109"/>
      <c r="T101" s="109"/>
      <c r="U101" s="109"/>
      <c r="V101" s="109"/>
      <c r="W101" s="109"/>
      <c r="X101" s="110"/>
      <c r="Y101" s="556" t="s">
        <v>55</v>
      </c>
      <c r="Z101" s="557"/>
      <c r="AA101" s="558"/>
      <c r="AB101" s="475" t="s">
        <v>724</v>
      </c>
      <c r="AC101" s="475"/>
      <c r="AD101" s="475"/>
      <c r="AE101" s="283">
        <v>356030</v>
      </c>
      <c r="AF101" s="283"/>
      <c r="AG101" s="283"/>
      <c r="AH101" s="283"/>
      <c r="AI101" s="283">
        <v>291843</v>
      </c>
      <c r="AJ101" s="283"/>
      <c r="AK101" s="283"/>
      <c r="AL101" s="283"/>
      <c r="AM101" s="283">
        <v>281584</v>
      </c>
      <c r="AN101" s="283"/>
      <c r="AO101" s="283"/>
      <c r="AP101" s="283"/>
      <c r="AQ101" s="283" t="s">
        <v>716</v>
      </c>
      <c r="AR101" s="283"/>
      <c r="AS101" s="283"/>
      <c r="AT101" s="283"/>
      <c r="AU101" s="219" t="s">
        <v>716</v>
      </c>
      <c r="AV101" s="220"/>
      <c r="AW101" s="220"/>
      <c r="AX101" s="222"/>
    </row>
    <row r="102" spans="1:60" ht="23.25" customHeight="1" x14ac:dyDescent="0.15">
      <c r="A102" s="436"/>
      <c r="B102" s="437"/>
      <c r="C102" s="437"/>
      <c r="D102" s="437"/>
      <c r="E102" s="437"/>
      <c r="F102" s="438"/>
      <c r="G102" s="115"/>
      <c r="H102" s="115"/>
      <c r="I102" s="115"/>
      <c r="J102" s="115"/>
      <c r="K102" s="115"/>
      <c r="L102" s="115"/>
      <c r="M102" s="115"/>
      <c r="N102" s="115"/>
      <c r="O102" s="115"/>
      <c r="P102" s="115"/>
      <c r="Q102" s="115"/>
      <c r="R102" s="115"/>
      <c r="S102" s="115"/>
      <c r="T102" s="115"/>
      <c r="U102" s="115"/>
      <c r="V102" s="115"/>
      <c r="W102" s="115"/>
      <c r="X102" s="116"/>
      <c r="Y102" s="458" t="s">
        <v>56</v>
      </c>
      <c r="Z102" s="459"/>
      <c r="AA102" s="460"/>
      <c r="AB102" s="475" t="s">
        <v>724</v>
      </c>
      <c r="AC102" s="475"/>
      <c r="AD102" s="475"/>
      <c r="AE102" s="283">
        <v>395459</v>
      </c>
      <c r="AF102" s="283"/>
      <c r="AG102" s="283"/>
      <c r="AH102" s="283"/>
      <c r="AI102" s="283">
        <v>288569</v>
      </c>
      <c r="AJ102" s="283"/>
      <c r="AK102" s="283"/>
      <c r="AL102" s="283"/>
      <c r="AM102" s="283">
        <v>284279</v>
      </c>
      <c r="AN102" s="283"/>
      <c r="AO102" s="283"/>
      <c r="AP102" s="283"/>
      <c r="AQ102" s="283">
        <v>280473</v>
      </c>
      <c r="AR102" s="283"/>
      <c r="AS102" s="283"/>
      <c r="AT102" s="283"/>
      <c r="AU102" s="226" t="s">
        <v>827</v>
      </c>
      <c r="AV102" s="227"/>
      <c r="AW102" s="227"/>
      <c r="AX102" s="322"/>
    </row>
    <row r="103" spans="1:60" ht="31.5" hidden="1" customHeight="1" x14ac:dyDescent="0.15">
      <c r="A103" s="430" t="s">
        <v>349</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537</v>
      </c>
      <c r="AV103" s="281"/>
      <c r="AW103" s="281"/>
      <c r="AX103" s="282"/>
      <c r="AY103">
        <f>COUNTA($G$104)</f>
        <v>0</v>
      </c>
    </row>
    <row r="104" spans="1:60" ht="23.25" hidden="1" customHeight="1" x14ac:dyDescent="0.15">
      <c r="A104" s="433"/>
      <c r="B104" s="434"/>
      <c r="C104" s="434"/>
      <c r="D104" s="434"/>
      <c r="E104" s="434"/>
      <c r="F104" s="435"/>
      <c r="G104" s="109"/>
      <c r="H104" s="109"/>
      <c r="I104" s="109"/>
      <c r="J104" s="109"/>
      <c r="K104" s="109"/>
      <c r="L104" s="109"/>
      <c r="M104" s="109"/>
      <c r="N104" s="109"/>
      <c r="O104" s="109"/>
      <c r="P104" s="109"/>
      <c r="Q104" s="109"/>
      <c r="R104" s="109"/>
      <c r="S104" s="109"/>
      <c r="T104" s="109"/>
      <c r="U104" s="109"/>
      <c r="V104" s="109"/>
      <c r="W104" s="109"/>
      <c r="X104" s="110"/>
      <c r="Y104" s="479" t="s">
        <v>55</v>
      </c>
      <c r="Z104" s="480"/>
      <c r="AA104" s="481"/>
      <c r="AB104" s="559"/>
      <c r="AC104" s="560"/>
      <c r="AD104" s="561"/>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6"/>
      <c r="B105" s="437"/>
      <c r="C105" s="437"/>
      <c r="D105" s="437"/>
      <c r="E105" s="437"/>
      <c r="F105" s="438"/>
      <c r="G105" s="115"/>
      <c r="H105" s="115"/>
      <c r="I105" s="115"/>
      <c r="J105" s="115"/>
      <c r="K105" s="115"/>
      <c r="L105" s="115"/>
      <c r="M105" s="115"/>
      <c r="N105" s="115"/>
      <c r="O105" s="115"/>
      <c r="P105" s="115"/>
      <c r="Q105" s="115"/>
      <c r="R105" s="115"/>
      <c r="S105" s="115"/>
      <c r="T105" s="115"/>
      <c r="U105" s="115"/>
      <c r="V105" s="115"/>
      <c r="W105" s="115"/>
      <c r="X105" s="116"/>
      <c r="Y105" s="458" t="s">
        <v>56</v>
      </c>
      <c r="Z105" s="562"/>
      <c r="AA105" s="563"/>
      <c r="AB105" s="482"/>
      <c r="AC105" s="483"/>
      <c r="AD105" s="484"/>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30" t="s">
        <v>349</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537</v>
      </c>
      <c r="AV106" s="281"/>
      <c r="AW106" s="281"/>
      <c r="AX106" s="282"/>
      <c r="AY106">
        <f>COUNTA($G$107)</f>
        <v>0</v>
      </c>
    </row>
    <row r="107" spans="1:60" ht="23.25" hidden="1" customHeight="1" x14ac:dyDescent="0.15">
      <c r="A107" s="433"/>
      <c r="B107" s="434"/>
      <c r="C107" s="434"/>
      <c r="D107" s="434"/>
      <c r="E107" s="434"/>
      <c r="F107" s="435"/>
      <c r="G107" s="109"/>
      <c r="H107" s="109"/>
      <c r="I107" s="109"/>
      <c r="J107" s="109"/>
      <c r="K107" s="109"/>
      <c r="L107" s="109"/>
      <c r="M107" s="109"/>
      <c r="N107" s="109"/>
      <c r="O107" s="109"/>
      <c r="P107" s="109"/>
      <c r="Q107" s="109"/>
      <c r="R107" s="109"/>
      <c r="S107" s="109"/>
      <c r="T107" s="109"/>
      <c r="U107" s="109"/>
      <c r="V107" s="109"/>
      <c r="W107" s="109"/>
      <c r="X107" s="110"/>
      <c r="Y107" s="479" t="s">
        <v>55</v>
      </c>
      <c r="Z107" s="480"/>
      <c r="AA107" s="481"/>
      <c r="AB107" s="559"/>
      <c r="AC107" s="560"/>
      <c r="AD107" s="56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6"/>
      <c r="B108" s="437"/>
      <c r="C108" s="437"/>
      <c r="D108" s="437"/>
      <c r="E108" s="437"/>
      <c r="F108" s="438"/>
      <c r="G108" s="115"/>
      <c r="H108" s="115"/>
      <c r="I108" s="115"/>
      <c r="J108" s="115"/>
      <c r="K108" s="115"/>
      <c r="L108" s="115"/>
      <c r="M108" s="115"/>
      <c r="N108" s="115"/>
      <c r="O108" s="115"/>
      <c r="P108" s="115"/>
      <c r="Q108" s="115"/>
      <c r="R108" s="115"/>
      <c r="S108" s="115"/>
      <c r="T108" s="115"/>
      <c r="U108" s="115"/>
      <c r="V108" s="115"/>
      <c r="W108" s="115"/>
      <c r="X108" s="116"/>
      <c r="Y108" s="458" t="s">
        <v>56</v>
      </c>
      <c r="Z108" s="562"/>
      <c r="AA108" s="563"/>
      <c r="AB108" s="482"/>
      <c r="AC108" s="483"/>
      <c r="AD108" s="48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30" t="s">
        <v>349</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537</v>
      </c>
      <c r="AV109" s="281"/>
      <c r="AW109" s="281"/>
      <c r="AX109" s="282"/>
      <c r="AY109">
        <f>COUNTA($G$110)</f>
        <v>0</v>
      </c>
    </row>
    <row r="110" spans="1:60" ht="23.25" hidden="1" customHeight="1" x14ac:dyDescent="0.15">
      <c r="A110" s="433"/>
      <c r="B110" s="434"/>
      <c r="C110" s="434"/>
      <c r="D110" s="434"/>
      <c r="E110" s="434"/>
      <c r="F110" s="435"/>
      <c r="G110" s="109"/>
      <c r="H110" s="109"/>
      <c r="I110" s="109"/>
      <c r="J110" s="109"/>
      <c r="K110" s="109"/>
      <c r="L110" s="109"/>
      <c r="M110" s="109"/>
      <c r="N110" s="109"/>
      <c r="O110" s="109"/>
      <c r="P110" s="109"/>
      <c r="Q110" s="109"/>
      <c r="R110" s="109"/>
      <c r="S110" s="109"/>
      <c r="T110" s="109"/>
      <c r="U110" s="109"/>
      <c r="V110" s="109"/>
      <c r="W110" s="109"/>
      <c r="X110" s="110"/>
      <c r="Y110" s="479" t="s">
        <v>55</v>
      </c>
      <c r="Z110" s="480"/>
      <c r="AA110" s="481"/>
      <c r="AB110" s="559"/>
      <c r="AC110" s="560"/>
      <c r="AD110" s="56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6"/>
      <c r="B111" s="437"/>
      <c r="C111" s="437"/>
      <c r="D111" s="437"/>
      <c r="E111" s="437"/>
      <c r="F111" s="438"/>
      <c r="G111" s="115"/>
      <c r="H111" s="115"/>
      <c r="I111" s="115"/>
      <c r="J111" s="115"/>
      <c r="K111" s="115"/>
      <c r="L111" s="115"/>
      <c r="M111" s="115"/>
      <c r="N111" s="115"/>
      <c r="O111" s="115"/>
      <c r="P111" s="115"/>
      <c r="Q111" s="115"/>
      <c r="R111" s="115"/>
      <c r="S111" s="115"/>
      <c r="T111" s="115"/>
      <c r="U111" s="115"/>
      <c r="V111" s="115"/>
      <c r="W111" s="115"/>
      <c r="X111" s="116"/>
      <c r="Y111" s="458" t="s">
        <v>56</v>
      </c>
      <c r="Z111" s="562"/>
      <c r="AA111" s="563"/>
      <c r="AB111" s="482"/>
      <c r="AC111" s="483"/>
      <c r="AD111" s="48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30" t="s">
        <v>349</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537</v>
      </c>
      <c r="AV112" s="281"/>
      <c r="AW112" s="281"/>
      <c r="AX112" s="282"/>
      <c r="AY112">
        <f>COUNTA($G$113)</f>
        <v>0</v>
      </c>
    </row>
    <row r="113" spans="1:51" ht="23.25" hidden="1" customHeight="1" x14ac:dyDescent="0.15">
      <c r="A113" s="433"/>
      <c r="B113" s="434"/>
      <c r="C113" s="434"/>
      <c r="D113" s="434"/>
      <c r="E113" s="434"/>
      <c r="F113" s="435"/>
      <c r="G113" s="109"/>
      <c r="H113" s="109"/>
      <c r="I113" s="109"/>
      <c r="J113" s="109"/>
      <c r="K113" s="109"/>
      <c r="L113" s="109"/>
      <c r="M113" s="109"/>
      <c r="N113" s="109"/>
      <c r="O113" s="109"/>
      <c r="P113" s="109"/>
      <c r="Q113" s="109"/>
      <c r="R113" s="109"/>
      <c r="S113" s="109"/>
      <c r="T113" s="109"/>
      <c r="U113" s="109"/>
      <c r="V113" s="109"/>
      <c r="W113" s="109"/>
      <c r="X113" s="110"/>
      <c r="Y113" s="479" t="s">
        <v>55</v>
      </c>
      <c r="Z113" s="480"/>
      <c r="AA113" s="481"/>
      <c r="AB113" s="559"/>
      <c r="AC113" s="560"/>
      <c r="AD113" s="56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6"/>
      <c r="B114" s="437"/>
      <c r="C114" s="437"/>
      <c r="D114" s="437"/>
      <c r="E114" s="437"/>
      <c r="F114" s="438"/>
      <c r="G114" s="115"/>
      <c r="H114" s="115"/>
      <c r="I114" s="115"/>
      <c r="J114" s="115"/>
      <c r="K114" s="115"/>
      <c r="L114" s="115"/>
      <c r="M114" s="115"/>
      <c r="N114" s="115"/>
      <c r="O114" s="115"/>
      <c r="P114" s="115"/>
      <c r="Q114" s="115"/>
      <c r="R114" s="115"/>
      <c r="S114" s="115"/>
      <c r="T114" s="115"/>
      <c r="U114" s="115"/>
      <c r="V114" s="115"/>
      <c r="W114" s="115"/>
      <c r="X114" s="116"/>
      <c r="Y114" s="458" t="s">
        <v>56</v>
      </c>
      <c r="Z114" s="562"/>
      <c r="AA114" s="563"/>
      <c r="AB114" s="482"/>
      <c r="AC114" s="483"/>
      <c r="AD114" s="484"/>
      <c r="AE114" s="564"/>
      <c r="AF114" s="564"/>
      <c r="AG114" s="564"/>
      <c r="AH114" s="564"/>
      <c r="AI114" s="564"/>
      <c r="AJ114" s="564"/>
      <c r="AK114" s="564"/>
      <c r="AL114" s="564"/>
      <c r="AM114" s="564"/>
      <c r="AN114" s="564"/>
      <c r="AO114" s="564"/>
      <c r="AP114" s="564"/>
      <c r="AQ114" s="219"/>
      <c r="AR114" s="220"/>
      <c r="AS114" s="220"/>
      <c r="AT114" s="221"/>
      <c r="AU114" s="219"/>
      <c r="AV114" s="220"/>
      <c r="AW114" s="220"/>
      <c r="AX114" s="222"/>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8" t="s">
        <v>386</v>
      </c>
      <c r="AF115" s="248"/>
      <c r="AG115" s="248"/>
      <c r="AH115" s="248"/>
      <c r="AI115" s="248" t="s">
        <v>408</v>
      </c>
      <c r="AJ115" s="248"/>
      <c r="AK115" s="248"/>
      <c r="AL115" s="248"/>
      <c r="AM115" s="248" t="s">
        <v>505</v>
      </c>
      <c r="AN115" s="248"/>
      <c r="AO115" s="248"/>
      <c r="AP115" s="248"/>
      <c r="AQ115" s="604" t="s">
        <v>538</v>
      </c>
      <c r="AR115" s="605"/>
      <c r="AS115" s="605"/>
      <c r="AT115" s="605"/>
      <c r="AU115" s="605"/>
      <c r="AV115" s="605"/>
      <c r="AW115" s="605"/>
      <c r="AX115" s="606"/>
    </row>
    <row r="116" spans="1:51" ht="23.25" customHeight="1" x14ac:dyDescent="0.15">
      <c r="A116" s="450"/>
      <c r="B116" s="451"/>
      <c r="C116" s="451"/>
      <c r="D116" s="451"/>
      <c r="E116" s="451"/>
      <c r="F116" s="452"/>
      <c r="G116" s="402" t="s">
        <v>858</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727</v>
      </c>
      <c r="AC116" s="477"/>
      <c r="AD116" s="478"/>
      <c r="AE116" s="283">
        <v>132</v>
      </c>
      <c r="AF116" s="283"/>
      <c r="AG116" s="283"/>
      <c r="AH116" s="283"/>
      <c r="AI116" s="283">
        <v>132</v>
      </c>
      <c r="AJ116" s="283"/>
      <c r="AK116" s="283"/>
      <c r="AL116" s="283"/>
      <c r="AM116" s="283">
        <v>142</v>
      </c>
      <c r="AN116" s="283"/>
      <c r="AO116" s="283"/>
      <c r="AP116" s="283"/>
      <c r="AQ116" s="219">
        <v>179</v>
      </c>
      <c r="AR116" s="220"/>
      <c r="AS116" s="220"/>
      <c r="AT116" s="220"/>
      <c r="AU116" s="220"/>
      <c r="AV116" s="220"/>
      <c r="AW116" s="220"/>
      <c r="AX116" s="222"/>
    </row>
    <row r="117" spans="1:51"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863</v>
      </c>
      <c r="AC117" s="487"/>
      <c r="AD117" s="488"/>
      <c r="AE117" s="565" t="s">
        <v>807</v>
      </c>
      <c r="AF117" s="565"/>
      <c r="AG117" s="565"/>
      <c r="AH117" s="565"/>
      <c r="AI117" s="565" t="s">
        <v>835</v>
      </c>
      <c r="AJ117" s="565"/>
      <c r="AK117" s="565"/>
      <c r="AL117" s="565"/>
      <c r="AM117" s="826" t="s">
        <v>833</v>
      </c>
      <c r="AN117" s="565"/>
      <c r="AO117" s="565"/>
      <c r="AP117" s="565"/>
      <c r="AQ117" s="565" t="s">
        <v>834</v>
      </c>
      <c r="AR117" s="565"/>
      <c r="AS117" s="565"/>
      <c r="AT117" s="565"/>
      <c r="AU117" s="565"/>
      <c r="AV117" s="565"/>
      <c r="AW117" s="565"/>
      <c r="AX117" s="566"/>
    </row>
    <row r="118" spans="1:51" ht="23.25"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8" t="s">
        <v>386</v>
      </c>
      <c r="AF118" s="248"/>
      <c r="AG118" s="248"/>
      <c r="AH118" s="248"/>
      <c r="AI118" s="248" t="s">
        <v>408</v>
      </c>
      <c r="AJ118" s="248"/>
      <c r="AK118" s="248"/>
      <c r="AL118" s="248"/>
      <c r="AM118" s="248" t="s">
        <v>505</v>
      </c>
      <c r="AN118" s="248"/>
      <c r="AO118" s="248"/>
      <c r="AP118" s="248"/>
      <c r="AQ118" s="604" t="s">
        <v>538</v>
      </c>
      <c r="AR118" s="605"/>
      <c r="AS118" s="605"/>
      <c r="AT118" s="605"/>
      <c r="AU118" s="605"/>
      <c r="AV118" s="605"/>
      <c r="AW118" s="605"/>
      <c r="AX118" s="606"/>
      <c r="AY118" s="92">
        <f>IF(SUBSTITUTE(SUBSTITUTE($G$119,"／",""),"　","")="",0,1)</f>
        <v>1</v>
      </c>
    </row>
    <row r="119" spans="1:51" ht="23.25" customHeight="1" x14ac:dyDescent="0.15">
      <c r="A119" s="450"/>
      <c r="B119" s="451"/>
      <c r="C119" s="451"/>
      <c r="D119" s="451"/>
      <c r="E119" s="451"/>
      <c r="F119" s="452"/>
      <c r="G119" s="402" t="s">
        <v>859</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t="s">
        <v>727</v>
      </c>
      <c r="AC119" s="477"/>
      <c r="AD119" s="478"/>
      <c r="AE119" s="283">
        <v>74</v>
      </c>
      <c r="AF119" s="283"/>
      <c r="AG119" s="283"/>
      <c r="AH119" s="283"/>
      <c r="AI119" s="283">
        <v>104</v>
      </c>
      <c r="AJ119" s="283"/>
      <c r="AK119" s="283"/>
      <c r="AL119" s="283"/>
      <c r="AM119" s="283">
        <v>66</v>
      </c>
      <c r="AN119" s="283"/>
      <c r="AO119" s="283"/>
      <c r="AP119" s="283"/>
      <c r="AQ119" s="283">
        <v>117</v>
      </c>
      <c r="AR119" s="283"/>
      <c r="AS119" s="283"/>
      <c r="AT119" s="283"/>
      <c r="AU119" s="283"/>
      <c r="AV119" s="283"/>
      <c r="AW119" s="283"/>
      <c r="AX119" s="284"/>
      <c r="AY119">
        <f>$AY$118</f>
        <v>1</v>
      </c>
    </row>
    <row r="120" spans="1:51" ht="46.5"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863</v>
      </c>
      <c r="AC120" s="487"/>
      <c r="AD120" s="488"/>
      <c r="AE120" s="565" t="s">
        <v>728</v>
      </c>
      <c r="AF120" s="565"/>
      <c r="AG120" s="565"/>
      <c r="AH120" s="565"/>
      <c r="AI120" s="565" t="s">
        <v>729</v>
      </c>
      <c r="AJ120" s="565"/>
      <c r="AK120" s="565"/>
      <c r="AL120" s="565"/>
      <c r="AM120" s="826" t="s">
        <v>756</v>
      </c>
      <c r="AN120" s="565"/>
      <c r="AO120" s="565"/>
      <c r="AP120" s="565"/>
      <c r="AQ120" s="565" t="s">
        <v>820</v>
      </c>
      <c r="AR120" s="565"/>
      <c r="AS120" s="565"/>
      <c r="AT120" s="565"/>
      <c r="AU120" s="565"/>
      <c r="AV120" s="565"/>
      <c r="AW120" s="565"/>
      <c r="AX120" s="566"/>
      <c r="AY120">
        <f>$AY$118</f>
        <v>1</v>
      </c>
    </row>
    <row r="121" spans="1:51" ht="23.25"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8" t="s">
        <v>386</v>
      </c>
      <c r="AF121" s="248"/>
      <c r="AG121" s="248"/>
      <c r="AH121" s="248"/>
      <c r="AI121" s="248" t="s">
        <v>408</v>
      </c>
      <c r="AJ121" s="248"/>
      <c r="AK121" s="248"/>
      <c r="AL121" s="248"/>
      <c r="AM121" s="248" t="s">
        <v>505</v>
      </c>
      <c r="AN121" s="248"/>
      <c r="AO121" s="248"/>
      <c r="AP121" s="248"/>
      <c r="AQ121" s="604" t="s">
        <v>538</v>
      </c>
      <c r="AR121" s="605"/>
      <c r="AS121" s="605"/>
      <c r="AT121" s="605"/>
      <c r="AU121" s="605"/>
      <c r="AV121" s="605"/>
      <c r="AW121" s="605"/>
      <c r="AX121" s="606"/>
      <c r="AY121" s="92">
        <f>IF(SUBSTITUTE(SUBSTITUTE($G$122,"／",""),"　","")="",0,1)</f>
        <v>1</v>
      </c>
    </row>
    <row r="122" spans="1:51" ht="23.25" customHeight="1" x14ac:dyDescent="0.15">
      <c r="A122" s="450"/>
      <c r="B122" s="451"/>
      <c r="C122" s="451"/>
      <c r="D122" s="451"/>
      <c r="E122" s="451"/>
      <c r="F122" s="452"/>
      <c r="G122" s="402" t="s">
        <v>860</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t="s">
        <v>730</v>
      </c>
      <c r="AC122" s="477"/>
      <c r="AD122" s="478"/>
      <c r="AE122" s="283">
        <v>7</v>
      </c>
      <c r="AF122" s="283"/>
      <c r="AG122" s="283"/>
      <c r="AH122" s="283"/>
      <c r="AI122" s="283">
        <v>7</v>
      </c>
      <c r="AJ122" s="283"/>
      <c r="AK122" s="283"/>
      <c r="AL122" s="283"/>
      <c r="AM122" s="283">
        <v>7</v>
      </c>
      <c r="AN122" s="283"/>
      <c r="AO122" s="283"/>
      <c r="AP122" s="283"/>
      <c r="AQ122" s="283">
        <v>7</v>
      </c>
      <c r="AR122" s="283"/>
      <c r="AS122" s="283"/>
      <c r="AT122" s="283"/>
      <c r="AU122" s="283"/>
      <c r="AV122" s="283"/>
      <c r="AW122" s="283"/>
      <c r="AX122" s="284"/>
      <c r="AY122">
        <f>$AY$121</f>
        <v>1</v>
      </c>
    </row>
    <row r="123" spans="1:51" ht="46.5"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863</v>
      </c>
      <c r="AC123" s="487"/>
      <c r="AD123" s="488"/>
      <c r="AE123" s="565" t="s">
        <v>831</v>
      </c>
      <c r="AF123" s="565"/>
      <c r="AG123" s="565"/>
      <c r="AH123" s="565"/>
      <c r="AI123" s="565" t="s">
        <v>731</v>
      </c>
      <c r="AJ123" s="565"/>
      <c r="AK123" s="565"/>
      <c r="AL123" s="565"/>
      <c r="AM123" s="826" t="s">
        <v>757</v>
      </c>
      <c r="AN123" s="565"/>
      <c r="AO123" s="565"/>
      <c r="AP123" s="565"/>
      <c r="AQ123" s="826" t="s">
        <v>821</v>
      </c>
      <c r="AR123" s="565"/>
      <c r="AS123" s="565"/>
      <c r="AT123" s="565"/>
      <c r="AU123" s="565"/>
      <c r="AV123" s="565"/>
      <c r="AW123" s="565"/>
      <c r="AX123" s="566"/>
      <c r="AY123">
        <f>$AY$121</f>
        <v>1</v>
      </c>
    </row>
    <row r="124" spans="1:51" ht="23.25"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8" t="s">
        <v>386</v>
      </c>
      <c r="AF124" s="248"/>
      <c r="AG124" s="248"/>
      <c r="AH124" s="248"/>
      <c r="AI124" s="248" t="s">
        <v>408</v>
      </c>
      <c r="AJ124" s="248"/>
      <c r="AK124" s="248"/>
      <c r="AL124" s="248"/>
      <c r="AM124" s="248" t="s">
        <v>505</v>
      </c>
      <c r="AN124" s="248"/>
      <c r="AO124" s="248"/>
      <c r="AP124" s="248"/>
      <c r="AQ124" s="604" t="s">
        <v>538</v>
      </c>
      <c r="AR124" s="605"/>
      <c r="AS124" s="605"/>
      <c r="AT124" s="605"/>
      <c r="AU124" s="605"/>
      <c r="AV124" s="605"/>
      <c r="AW124" s="605"/>
      <c r="AX124" s="606"/>
      <c r="AY124" s="92">
        <f>IF(SUBSTITUTE(SUBSTITUTE($G$125,"／",""),"　","")="",0,1)</f>
        <v>1</v>
      </c>
    </row>
    <row r="125" spans="1:51" ht="23.25" customHeight="1" x14ac:dyDescent="0.15">
      <c r="A125" s="450"/>
      <c r="B125" s="451"/>
      <c r="C125" s="451"/>
      <c r="D125" s="451"/>
      <c r="E125" s="451"/>
      <c r="F125" s="452"/>
      <c r="G125" s="402" t="s">
        <v>861</v>
      </c>
      <c r="H125" s="402"/>
      <c r="I125" s="402"/>
      <c r="J125" s="402"/>
      <c r="K125" s="402"/>
      <c r="L125" s="402"/>
      <c r="M125" s="402"/>
      <c r="N125" s="402"/>
      <c r="O125" s="402"/>
      <c r="P125" s="402"/>
      <c r="Q125" s="402"/>
      <c r="R125" s="402"/>
      <c r="S125" s="402"/>
      <c r="T125" s="402"/>
      <c r="U125" s="402"/>
      <c r="V125" s="402"/>
      <c r="W125" s="402"/>
      <c r="X125" s="943"/>
      <c r="Y125" s="469" t="s">
        <v>15</v>
      </c>
      <c r="Z125" s="470"/>
      <c r="AA125" s="471"/>
      <c r="AB125" s="476" t="s">
        <v>730</v>
      </c>
      <c r="AC125" s="477"/>
      <c r="AD125" s="478"/>
      <c r="AE125" s="283">
        <v>9</v>
      </c>
      <c r="AF125" s="283"/>
      <c r="AG125" s="283"/>
      <c r="AH125" s="283"/>
      <c r="AI125" s="283">
        <v>9</v>
      </c>
      <c r="AJ125" s="283"/>
      <c r="AK125" s="283"/>
      <c r="AL125" s="283"/>
      <c r="AM125" s="283">
        <v>9</v>
      </c>
      <c r="AN125" s="283"/>
      <c r="AO125" s="283"/>
      <c r="AP125" s="283"/>
      <c r="AQ125" s="283">
        <v>9</v>
      </c>
      <c r="AR125" s="283"/>
      <c r="AS125" s="283"/>
      <c r="AT125" s="283"/>
      <c r="AU125" s="283"/>
      <c r="AV125" s="283"/>
      <c r="AW125" s="283"/>
      <c r="AX125" s="284"/>
      <c r="AY125">
        <f>$AY$124</f>
        <v>1</v>
      </c>
    </row>
    <row r="126" spans="1:51" ht="46.5" customHeight="1" thickBot="1" x14ac:dyDescent="0.2">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4"/>
      <c r="Y126" s="485" t="s">
        <v>49</v>
      </c>
      <c r="Z126" s="459"/>
      <c r="AA126" s="460"/>
      <c r="AB126" s="486" t="s">
        <v>863</v>
      </c>
      <c r="AC126" s="487"/>
      <c r="AD126" s="488"/>
      <c r="AE126" s="565" t="s">
        <v>732</v>
      </c>
      <c r="AF126" s="565"/>
      <c r="AG126" s="565"/>
      <c r="AH126" s="565"/>
      <c r="AI126" s="565" t="s">
        <v>733</v>
      </c>
      <c r="AJ126" s="565"/>
      <c r="AK126" s="565"/>
      <c r="AL126" s="565"/>
      <c r="AM126" s="565" t="s">
        <v>758</v>
      </c>
      <c r="AN126" s="565"/>
      <c r="AO126" s="565"/>
      <c r="AP126" s="565"/>
      <c r="AQ126" s="565" t="s">
        <v>822</v>
      </c>
      <c r="AR126" s="565"/>
      <c r="AS126" s="565"/>
      <c r="AT126" s="565"/>
      <c r="AU126" s="565"/>
      <c r="AV126" s="565"/>
      <c r="AW126" s="565"/>
      <c r="AX126" s="566"/>
      <c r="AY126">
        <f>$AY$124</f>
        <v>1</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0"/>
      <c r="Z127" s="941"/>
      <c r="AA127" s="942"/>
      <c r="AB127" s="422" t="s">
        <v>11</v>
      </c>
      <c r="AC127" s="423"/>
      <c r="AD127" s="424"/>
      <c r="AE127" s="248" t="s">
        <v>386</v>
      </c>
      <c r="AF127" s="248"/>
      <c r="AG127" s="248"/>
      <c r="AH127" s="248"/>
      <c r="AI127" s="248" t="s">
        <v>408</v>
      </c>
      <c r="AJ127" s="248"/>
      <c r="AK127" s="248"/>
      <c r="AL127" s="248"/>
      <c r="AM127" s="248" t="s">
        <v>505</v>
      </c>
      <c r="AN127" s="248"/>
      <c r="AO127" s="248"/>
      <c r="AP127" s="248"/>
      <c r="AQ127" s="604" t="s">
        <v>538</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356</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90" t="s">
        <v>401</v>
      </c>
      <c r="B130" s="187"/>
      <c r="C130" s="186" t="s">
        <v>236</v>
      </c>
      <c r="D130" s="187"/>
      <c r="E130" s="171" t="s">
        <v>265</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818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695</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39.75" customHeight="1" x14ac:dyDescent="0.15">
      <c r="A134" s="191"/>
      <c r="B134" s="188"/>
      <c r="C134" s="182"/>
      <c r="D134" s="188"/>
      <c r="E134" s="182"/>
      <c r="F134" s="183"/>
      <c r="G134" s="108" t="s">
        <v>825</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716</v>
      </c>
      <c r="AC134" s="207"/>
      <c r="AD134" s="207"/>
      <c r="AE134" s="208" t="s">
        <v>716</v>
      </c>
      <c r="AF134" s="209"/>
      <c r="AG134" s="209"/>
      <c r="AH134" s="209"/>
      <c r="AI134" s="208" t="s">
        <v>716</v>
      </c>
      <c r="AJ134" s="209"/>
      <c r="AK134" s="209"/>
      <c r="AL134" s="209"/>
      <c r="AM134" s="208" t="s">
        <v>716</v>
      </c>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716</v>
      </c>
      <c r="AC135" s="215"/>
      <c r="AD135" s="215"/>
      <c r="AE135" s="208" t="s">
        <v>716</v>
      </c>
      <c r="AF135" s="209"/>
      <c r="AG135" s="209"/>
      <c r="AH135" s="209"/>
      <c r="AI135" s="208" t="s">
        <v>716</v>
      </c>
      <c r="AJ135" s="209"/>
      <c r="AK135" s="209"/>
      <c r="AL135" s="209"/>
      <c r="AM135" s="208" t="s">
        <v>716</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695</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695</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695</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695</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735</v>
      </c>
      <c r="H154" s="109"/>
      <c r="I154" s="109"/>
      <c r="J154" s="109"/>
      <c r="K154" s="109"/>
      <c r="L154" s="109"/>
      <c r="M154" s="109"/>
      <c r="N154" s="109"/>
      <c r="O154" s="109"/>
      <c r="P154" s="110"/>
      <c r="Q154" s="129" t="s">
        <v>736</v>
      </c>
      <c r="R154" s="109"/>
      <c r="S154" s="109"/>
      <c r="T154" s="109"/>
      <c r="U154" s="109"/>
      <c r="V154" s="109"/>
      <c r="W154" s="109"/>
      <c r="X154" s="109"/>
      <c r="Y154" s="109"/>
      <c r="Z154" s="109"/>
      <c r="AA154" s="291"/>
      <c r="AB154" s="145" t="s">
        <v>737</v>
      </c>
      <c r="AC154" s="146"/>
      <c r="AD154" s="146"/>
      <c r="AE154" s="151" t="s">
        <v>806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312.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862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312.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60" customHeight="1" x14ac:dyDescent="0.15">
      <c r="A188" s="191"/>
      <c r="B188" s="188"/>
      <c r="C188" s="182"/>
      <c r="D188" s="188"/>
      <c r="E188" s="129" t="s">
        <v>829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60"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695</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695</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695</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695</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695</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695</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695</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695</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695</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695</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695</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695</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695</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695</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695</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695</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695</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695</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695</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695</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667</v>
      </c>
      <c r="D430" s="945"/>
      <c r="E430" s="176" t="s">
        <v>395</v>
      </c>
      <c r="F430" s="909"/>
      <c r="G430" s="910" t="s">
        <v>252</v>
      </c>
      <c r="H430" s="127"/>
      <c r="I430" s="127"/>
      <c r="J430" s="911" t="s">
        <v>715</v>
      </c>
      <c r="K430" s="912"/>
      <c r="L430" s="912"/>
      <c r="M430" s="912"/>
      <c r="N430" s="912"/>
      <c r="O430" s="912"/>
      <c r="P430" s="912"/>
      <c r="Q430" s="912"/>
      <c r="R430" s="912"/>
      <c r="S430" s="912"/>
      <c r="T430" s="913"/>
      <c r="U430" s="602" t="s">
        <v>715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4"/>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539</v>
      </c>
      <c r="AJ431" s="335"/>
      <c r="AK431" s="335"/>
      <c r="AL431" s="159"/>
      <c r="AM431" s="335" t="s">
        <v>540</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t="s">
        <v>716</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t="s">
        <v>716</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93" t="s">
        <v>180</v>
      </c>
      <c r="AC435" s="593"/>
      <c r="AD435" s="593"/>
      <c r="AE435" s="337" t="s">
        <v>716</v>
      </c>
      <c r="AF435" s="209"/>
      <c r="AG435" s="209"/>
      <c r="AH435" s="338"/>
      <c r="AI435" s="337" t="s">
        <v>716</v>
      </c>
      <c r="AJ435" s="209"/>
      <c r="AK435" s="209"/>
      <c r="AL435" s="209"/>
      <c r="AM435" s="337" t="s">
        <v>716</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539</v>
      </c>
      <c r="AJ436" s="335"/>
      <c r="AK436" s="335"/>
      <c r="AL436" s="159"/>
      <c r="AM436" s="335" t="s">
        <v>540</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93" t="s">
        <v>180</v>
      </c>
      <c r="AC440" s="593"/>
      <c r="AD440" s="593"/>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539</v>
      </c>
      <c r="AJ441" s="335"/>
      <c r="AK441" s="335"/>
      <c r="AL441" s="159"/>
      <c r="AM441" s="335" t="s">
        <v>540</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93" t="s">
        <v>180</v>
      </c>
      <c r="AC445" s="593"/>
      <c r="AD445" s="593"/>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539</v>
      </c>
      <c r="AJ446" s="335"/>
      <c r="AK446" s="335"/>
      <c r="AL446" s="159"/>
      <c r="AM446" s="335" t="s">
        <v>540</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93" t="s">
        <v>180</v>
      </c>
      <c r="AC450" s="593"/>
      <c r="AD450" s="593"/>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539</v>
      </c>
      <c r="AJ451" s="335"/>
      <c r="AK451" s="335"/>
      <c r="AL451" s="159"/>
      <c r="AM451" s="335" t="s">
        <v>540</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93" t="s">
        <v>180</v>
      </c>
      <c r="AC455" s="593"/>
      <c r="AD455" s="593"/>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539</v>
      </c>
      <c r="AJ456" s="335"/>
      <c r="AK456" s="335"/>
      <c r="AL456" s="159"/>
      <c r="AM456" s="335" t="s">
        <v>540</v>
      </c>
      <c r="AN456" s="335"/>
      <c r="AO456" s="335"/>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716</v>
      </c>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23.25" hidden="1"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t="s">
        <v>716</v>
      </c>
      <c r="AN458" s="209"/>
      <c r="AO458" s="209"/>
      <c r="AP458" s="338"/>
      <c r="AQ458" s="337" t="s">
        <v>716</v>
      </c>
      <c r="AR458" s="209"/>
      <c r="AS458" s="209"/>
      <c r="AT458" s="338"/>
      <c r="AU458" s="209" t="s">
        <v>716</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t="s">
        <v>716</v>
      </c>
      <c r="AN459" s="209"/>
      <c r="AO459" s="209"/>
      <c r="AP459" s="338"/>
      <c r="AQ459" s="337" t="s">
        <v>716</v>
      </c>
      <c r="AR459" s="209"/>
      <c r="AS459" s="209"/>
      <c r="AT459" s="338"/>
      <c r="AU459" s="209" t="s">
        <v>716</v>
      </c>
      <c r="AV459" s="209"/>
      <c r="AW459" s="209"/>
      <c r="AX459" s="210"/>
      <c r="AY459">
        <f t="shared" si="68"/>
        <v>1</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93" t="s">
        <v>14</v>
      </c>
      <c r="AC460" s="593"/>
      <c r="AD460" s="593"/>
      <c r="AE460" s="337" t="s">
        <v>716</v>
      </c>
      <c r="AF460" s="209"/>
      <c r="AG460" s="209"/>
      <c r="AH460" s="338"/>
      <c r="AI460" s="337" t="s">
        <v>716</v>
      </c>
      <c r="AJ460" s="209"/>
      <c r="AK460" s="209"/>
      <c r="AL460" s="209"/>
      <c r="AM460" s="337" t="s">
        <v>716</v>
      </c>
      <c r="AN460" s="209"/>
      <c r="AO460" s="209"/>
      <c r="AP460" s="338"/>
      <c r="AQ460" s="337" t="s">
        <v>716</v>
      </c>
      <c r="AR460" s="209"/>
      <c r="AS460" s="209"/>
      <c r="AT460" s="338"/>
      <c r="AU460" s="209" t="s">
        <v>716</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539</v>
      </c>
      <c r="AJ461" s="335"/>
      <c r="AK461" s="335"/>
      <c r="AL461" s="159"/>
      <c r="AM461" s="335" t="s">
        <v>540</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93" t="s">
        <v>14</v>
      </c>
      <c r="AC465" s="593"/>
      <c r="AD465" s="593"/>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539</v>
      </c>
      <c r="AJ466" s="335"/>
      <c r="AK466" s="335"/>
      <c r="AL466" s="159"/>
      <c r="AM466" s="335" t="s">
        <v>540</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93" t="s">
        <v>14</v>
      </c>
      <c r="AC470" s="593"/>
      <c r="AD470" s="593"/>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539</v>
      </c>
      <c r="AJ471" s="335"/>
      <c r="AK471" s="335"/>
      <c r="AL471" s="159"/>
      <c r="AM471" s="335" t="s">
        <v>540</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93" t="s">
        <v>14</v>
      </c>
      <c r="AC475" s="593"/>
      <c r="AD475" s="593"/>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539</v>
      </c>
      <c r="AJ476" s="335"/>
      <c r="AK476" s="335"/>
      <c r="AL476" s="159"/>
      <c r="AM476" s="335" t="s">
        <v>540</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93" t="s">
        <v>14</v>
      </c>
      <c r="AC480" s="593"/>
      <c r="AD480" s="593"/>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hidden="1" customHeight="1" x14ac:dyDescent="0.15">
      <c r="A482" s="191"/>
      <c r="B482" s="188"/>
      <c r="C482" s="182"/>
      <c r="D482" s="188"/>
      <c r="E482" s="129" t="s">
        <v>716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910" t="s">
        <v>252</v>
      </c>
      <c r="H484" s="127"/>
      <c r="I484" s="127"/>
      <c r="J484" s="911"/>
      <c r="K484" s="912"/>
      <c r="L484" s="912"/>
      <c r="M484" s="912"/>
      <c r="N484" s="912"/>
      <c r="O484" s="912"/>
      <c r="P484" s="912"/>
      <c r="Q484" s="912"/>
      <c r="R484" s="912"/>
      <c r="S484" s="912"/>
      <c r="T484" s="91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539</v>
      </c>
      <c r="AJ485" s="335"/>
      <c r="AK485" s="335"/>
      <c r="AL485" s="159"/>
      <c r="AM485" s="335" t="s">
        <v>540</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93" t="s">
        <v>180</v>
      </c>
      <c r="AC489" s="593"/>
      <c r="AD489" s="593"/>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539</v>
      </c>
      <c r="AJ490" s="335"/>
      <c r="AK490" s="335"/>
      <c r="AL490" s="159"/>
      <c r="AM490" s="335" t="s">
        <v>540</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93" t="s">
        <v>180</v>
      </c>
      <c r="AC494" s="593"/>
      <c r="AD494" s="593"/>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539</v>
      </c>
      <c r="AJ495" s="335"/>
      <c r="AK495" s="335"/>
      <c r="AL495" s="159"/>
      <c r="AM495" s="335" t="s">
        <v>540</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93" t="s">
        <v>180</v>
      </c>
      <c r="AC499" s="593"/>
      <c r="AD499" s="593"/>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539</v>
      </c>
      <c r="AJ500" s="335"/>
      <c r="AK500" s="335"/>
      <c r="AL500" s="159"/>
      <c r="AM500" s="335" t="s">
        <v>540</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93" t="s">
        <v>180</v>
      </c>
      <c r="AC504" s="593"/>
      <c r="AD504" s="593"/>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539</v>
      </c>
      <c r="AJ505" s="335"/>
      <c r="AK505" s="335"/>
      <c r="AL505" s="159"/>
      <c r="AM505" s="335" t="s">
        <v>540</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93" t="s">
        <v>180</v>
      </c>
      <c r="AC509" s="593"/>
      <c r="AD509" s="593"/>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539</v>
      </c>
      <c r="AJ510" s="335"/>
      <c r="AK510" s="335"/>
      <c r="AL510" s="159"/>
      <c r="AM510" s="335" t="s">
        <v>540</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93" t="s">
        <v>14</v>
      </c>
      <c r="AC514" s="593"/>
      <c r="AD514" s="593"/>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539</v>
      </c>
      <c r="AJ515" s="335"/>
      <c r="AK515" s="335"/>
      <c r="AL515" s="159"/>
      <c r="AM515" s="335" t="s">
        <v>540</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93" t="s">
        <v>14</v>
      </c>
      <c r="AC519" s="593"/>
      <c r="AD519" s="593"/>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539</v>
      </c>
      <c r="AJ520" s="335"/>
      <c r="AK520" s="335"/>
      <c r="AL520" s="159"/>
      <c r="AM520" s="335" t="s">
        <v>540</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93" t="s">
        <v>14</v>
      </c>
      <c r="AC524" s="593"/>
      <c r="AD524" s="593"/>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539</v>
      </c>
      <c r="AJ525" s="335"/>
      <c r="AK525" s="335"/>
      <c r="AL525" s="159"/>
      <c r="AM525" s="335" t="s">
        <v>540</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93" t="s">
        <v>14</v>
      </c>
      <c r="AC529" s="593"/>
      <c r="AD529" s="593"/>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539</v>
      </c>
      <c r="AJ530" s="335"/>
      <c r="AK530" s="335"/>
      <c r="AL530" s="159"/>
      <c r="AM530" s="335" t="s">
        <v>540</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93" t="s">
        <v>14</v>
      </c>
      <c r="AC534" s="593"/>
      <c r="AD534" s="593"/>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910" t="s">
        <v>252</v>
      </c>
      <c r="H538" s="127"/>
      <c r="I538" s="127"/>
      <c r="J538" s="911"/>
      <c r="K538" s="912"/>
      <c r="L538" s="912"/>
      <c r="M538" s="912"/>
      <c r="N538" s="912"/>
      <c r="O538" s="912"/>
      <c r="P538" s="912"/>
      <c r="Q538" s="912"/>
      <c r="R538" s="912"/>
      <c r="S538" s="912"/>
      <c r="T538" s="91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539</v>
      </c>
      <c r="AJ539" s="335"/>
      <c r="AK539" s="335"/>
      <c r="AL539" s="159"/>
      <c r="AM539" s="335" t="s">
        <v>540</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93" t="s">
        <v>180</v>
      </c>
      <c r="AC543" s="593"/>
      <c r="AD543" s="593"/>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539</v>
      </c>
      <c r="AJ544" s="335"/>
      <c r="AK544" s="335"/>
      <c r="AL544" s="159"/>
      <c r="AM544" s="335" t="s">
        <v>540</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93" t="s">
        <v>180</v>
      </c>
      <c r="AC548" s="593"/>
      <c r="AD548" s="593"/>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539</v>
      </c>
      <c r="AJ549" s="335"/>
      <c r="AK549" s="335"/>
      <c r="AL549" s="159"/>
      <c r="AM549" s="335" t="s">
        <v>540</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93" t="s">
        <v>180</v>
      </c>
      <c r="AC553" s="593"/>
      <c r="AD553" s="593"/>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539</v>
      </c>
      <c r="AJ554" s="335"/>
      <c r="AK554" s="335"/>
      <c r="AL554" s="159"/>
      <c r="AM554" s="335" t="s">
        <v>540</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93" t="s">
        <v>180</v>
      </c>
      <c r="AC558" s="593"/>
      <c r="AD558" s="593"/>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539</v>
      </c>
      <c r="AJ559" s="335"/>
      <c r="AK559" s="335"/>
      <c r="AL559" s="159"/>
      <c r="AM559" s="335" t="s">
        <v>540</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93" t="s">
        <v>180</v>
      </c>
      <c r="AC563" s="593"/>
      <c r="AD563" s="593"/>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539</v>
      </c>
      <c r="AJ564" s="335"/>
      <c r="AK564" s="335"/>
      <c r="AL564" s="159"/>
      <c r="AM564" s="335" t="s">
        <v>540</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93" t="s">
        <v>14</v>
      </c>
      <c r="AC568" s="593"/>
      <c r="AD568" s="593"/>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539</v>
      </c>
      <c r="AJ569" s="335"/>
      <c r="AK569" s="335"/>
      <c r="AL569" s="159"/>
      <c r="AM569" s="335" t="s">
        <v>540</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93" t="s">
        <v>14</v>
      </c>
      <c r="AC573" s="593"/>
      <c r="AD573" s="593"/>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539</v>
      </c>
      <c r="AJ574" s="335"/>
      <c r="AK574" s="335"/>
      <c r="AL574" s="159"/>
      <c r="AM574" s="335" t="s">
        <v>540</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93" t="s">
        <v>14</v>
      </c>
      <c r="AC578" s="593"/>
      <c r="AD578" s="593"/>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539</v>
      </c>
      <c r="AJ579" s="335"/>
      <c r="AK579" s="335"/>
      <c r="AL579" s="159"/>
      <c r="AM579" s="335" t="s">
        <v>540</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93" t="s">
        <v>14</v>
      </c>
      <c r="AC583" s="593"/>
      <c r="AD583" s="593"/>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539</v>
      </c>
      <c r="AJ584" s="335"/>
      <c r="AK584" s="335"/>
      <c r="AL584" s="159"/>
      <c r="AM584" s="335" t="s">
        <v>540</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93" t="s">
        <v>14</v>
      </c>
      <c r="AC588" s="593"/>
      <c r="AD588" s="593"/>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910" t="s">
        <v>252</v>
      </c>
      <c r="H592" s="127"/>
      <c r="I592" s="127"/>
      <c r="J592" s="911"/>
      <c r="K592" s="912"/>
      <c r="L592" s="912"/>
      <c r="M592" s="912"/>
      <c r="N592" s="912"/>
      <c r="O592" s="912"/>
      <c r="P592" s="912"/>
      <c r="Q592" s="912"/>
      <c r="R592" s="912"/>
      <c r="S592" s="912"/>
      <c r="T592" s="91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539</v>
      </c>
      <c r="AJ593" s="335"/>
      <c r="AK593" s="335"/>
      <c r="AL593" s="159"/>
      <c r="AM593" s="335" t="s">
        <v>540</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93" t="s">
        <v>180</v>
      </c>
      <c r="AC597" s="593"/>
      <c r="AD597" s="593"/>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539</v>
      </c>
      <c r="AJ598" s="335"/>
      <c r="AK598" s="335"/>
      <c r="AL598" s="159"/>
      <c r="AM598" s="335" t="s">
        <v>540</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93" t="s">
        <v>180</v>
      </c>
      <c r="AC602" s="593"/>
      <c r="AD602" s="593"/>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539</v>
      </c>
      <c r="AJ603" s="335"/>
      <c r="AK603" s="335"/>
      <c r="AL603" s="159"/>
      <c r="AM603" s="335" t="s">
        <v>540</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93" t="s">
        <v>180</v>
      </c>
      <c r="AC607" s="593"/>
      <c r="AD607" s="593"/>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539</v>
      </c>
      <c r="AJ608" s="335"/>
      <c r="AK608" s="335"/>
      <c r="AL608" s="159"/>
      <c r="AM608" s="335" t="s">
        <v>540</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93" t="s">
        <v>180</v>
      </c>
      <c r="AC612" s="593"/>
      <c r="AD612" s="593"/>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539</v>
      </c>
      <c r="AJ613" s="335"/>
      <c r="AK613" s="335"/>
      <c r="AL613" s="159"/>
      <c r="AM613" s="335" t="s">
        <v>540</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93" t="s">
        <v>180</v>
      </c>
      <c r="AC617" s="593"/>
      <c r="AD617" s="593"/>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539</v>
      </c>
      <c r="AJ618" s="335"/>
      <c r="AK618" s="335"/>
      <c r="AL618" s="159"/>
      <c r="AM618" s="335" t="s">
        <v>540</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93" t="s">
        <v>14</v>
      </c>
      <c r="AC622" s="593"/>
      <c r="AD622" s="593"/>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539</v>
      </c>
      <c r="AJ623" s="335"/>
      <c r="AK623" s="335"/>
      <c r="AL623" s="159"/>
      <c r="AM623" s="335" t="s">
        <v>540</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93" t="s">
        <v>14</v>
      </c>
      <c r="AC627" s="593"/>
      <c r="AD627" s="593"/>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539</v>
      </c>
      <c r="AJ628" s="335"/>
      <c r="AK628" s="335"/>
      <c r="AL628" s="159"/>
      <c r="AM628" s="335" t="s">
        <v>540</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93" t="s">
        <v>14</v>
      </c>
      <c r="AC632" s="593"/>
      <c r="AD632" s="593"/>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539</v>
      </c>
      <c r="AJ633" s="335"/>
      <c r="AK633" s="335"/>
      <c r="AL633" s="159"/>
      <c r="AM633" s="335" t="s">
        <v>540</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93" t="s">
        <v>14</v>
      </c>
      <c r="AC637" s="593"/>
      <c r="AD637" s="593"/>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539</v>
      </c>
      <c r="AJ638" s="335"/>
      <c r="AK638" s="335"/>
      <c r="AL638" s="159"/>
      <c r="AM638" s="335" t="s">
        <v>540</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93" t="s">
        <v>14</v>
      </c>
      <c r="AC642" s="593"/>
      <c r="AD642" s="593"/>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910" t="s">
        <v>252</v>
      </c>
      <c r="H646" s="127"/>
      <c r="I646" s="127"/>
      <c r="J646" s="911"/>
      <c r="K646" s="912"/>
      <c r="L646" s="912"/>
      <c r="M646" s="912"/>
      <c r="N646" s="912"/>
      <c r="O646" s="912"/>
      <c r="P646" s="912"/>
      <c r="Q646" s="912"/>
      <c r="R646" s="912"/>
      <c r="S646" s="912"/>
      <c r="T646" s="91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539</v>
      </c>
      <c r="AJ647" s="335"/>
      <c r="AK647" s="335"/>
      <c r="AL647" s="159"/>
      <c r="AM647" s="335" t="s">
        <v>540</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93" t="s">
        <v>180</v>
      </c>
      <c r="AC651" s="593"/>
      <c r="AD651" s="593"/>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539</v>
      </c>
      <c r="AJ652" s="335"/>
      <c r="AK652" s="335"/>
      <c r="AL652" s="159"/>
      <c r="AM652" s="335" t="s">
        <v>540</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93" t="s">
        <v>180</v>
      </c>
      <c r="AC656" s="593"/>
      <c r="AD656" s="593"/>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539</v>
      </c>
      <c r="AJ657" s="335"/>
      <c r="AK657" s="335"/>
      <c r="AL657" s="159"/>
      <c r="AM657" s="335" t="s">
        <v>540</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93" t="s">
        <v>180</v>
      </c>
      <c r="AC661" s="593"/>
      <c r="AD661" s="593"/>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539</v>
      </c>
      <c r="AJ662" s="335"/>
      <c r="AK662" s="335"/>
      <c r="AL662" s="159"/>
      <c r="AM662" s="335" t="s">
        <v>540</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93" t="s">
        <v>180</v>
      </c>
      <c r="AC666" s="593"/>
      <c r="AD666" s="593"/>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539</v>
      </c>
      <c r="AJ667" s="335"/>
      <c r="AK667" s="335"/>
      <c r="AL667" s="159"/>
      <c r="AM667" s="335" t="s">
        <v>540</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93" t="s">
        <v>180</v>
      </c>
      <c r="AC671" s="593"/>
      <c r="AD671" s="593"/>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539</v>
      </c>
      <c r="AJ672" s="335"/>
      <c r="AK672" s="335"/>
      <c r="AL672" s="159"/>
      <c r="AM672" s="335" t="s">
        <v>540</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93" t="s">
        <v>14</v>
      </c>
      <c r="AC676" s="593"/>
      <c r="AD676" s="593"/>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539</v>
      </c>
      <c r="AJ677" s="335"/>
      <c r="AK677" s="335"/>
      <c r="AL677" s="159"/>
      <c r="AM677" s="335" t="s">
        <v>540</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93" t="s">
        <v>14</v>
      </c>
      <c r="AC681" s="593"/>
      <c r="AD681" s="593"/>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539</v>
      </c>
      <c r="AJ682" s="335"/>
      <c r="AK682" s="335"/>
      <c r="AL682" s="159"/>
      <c r="AM682" s="335" t="s">
        <v>540</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93" t="s">
        <v>14</v>
      </c>
      <c r="AC686" s="593"/>
      <c r="AD686" s="593"/>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539</v>
      </c>
      <c r="AJ687" s="335"/>
      <c r="AK687" s="335"/>
      <c r="AL687" s="159"/>
      <c r="AM687" s="335" t="s">
        <v>540</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93" t="s">
        <v>14</v>
      </c>
      <c r="AC691" s="593"/>
      <c r="AD691" s="593"/>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539</v>
      </c>
      <c r="AJ692" s="335"/>
      <c r="AK692" s="335"/>
      <c r="AL692" s="159"/>
      <c r="AM692" s="335" t="s">
        <v>540</v>
      </c>
      <c r="AN692" s="335"/>
      <c r="AO692" s="335"/>
      <c r="AP692" s="159"/>
      <c r="AQ692" s="159" t="s">
        <v>232</v>
      </c>
      <c r="AR692" s="134"/>
      <c r="AS692" s="134"/>
      <c r="AT692" s="135"/>
      <c r="AU692" s="140" t="s">
        <v>134</v>
      </c>
      <c r="AV692" s="140"/>
      <c r="AW692" s="140"/>
      <c r="AX692" s="141"/>
      <c r="AY692">
        <f>COUNTA($G$694)</f>
        <v>0</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93" t="s">
        <v>14</v>
      </c>
      <c r="AC696" s="593"/>
      <c r="AD696" s="593"/>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customHeight="1" thickBot="1" x14ac:dyDescent="0.2">
      <c r="A699" s="192"/>
      <c r="B699" s="193"/>
      <c r="C699" s="94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1" ht="77.25" customHeight="1" x14ac:dyDescent="0.15">
      <c r="A702" s="881" t="s">
        <v>140</v>
      </c>
      <c r="B702" s="882"/>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2" t="s">
        <v>712</v>
      </c>
      <c r="AE702" s="343"/>
      <c r="AF702" s="343"/>
      <c r="AG702" s="391" t="s">
        <v>830</v>
      </c>
      <c r="AH702" s="392"/>
      <c r="AI702" s="392"/>
      <c r="AJ702" s="392"/>
      <c r="AK702" s="392"/>
      <c r="AL702" s="392"/>
      <c r="AM702" s="392"/>
      <c r="AN702" s="392"/>
      <c r="AO702" s="392"/>
      <c r="AP702" s="392"/>
      <c r="AQ702" s="392"/>
      <c r="AR702" s="392"/>
      <c r="AS702" s="392"/>
      <c r="AT702" s="392"/>
      <c r="AU702" s="392"/>
      <c r="AV702" s="392"/>
      <c r="AW702" s="392"/>
      <c r="AX702" s="393"/>
    </row>
    <row r="703" spans="1:51" ht="84.6"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1"/>
      <c r="AD703" s="323" t="s">
        <v>712</v>
      </c>
      <c r="AE703" s="324"/>
      <c r="AF703" s="324"/>
      <c r="AG703" s="105" t="s">
        <v>795</v>
      </c>
      <c r="AH703" s="106"/>
      <c r="AI703" s="106"/>
      <c r="AJ703" s="106"/>
      <c r="AK703" s="106"/>
      <c r="AL703" s="106"/>
      <c r="AM703" s="106"/>
      <c r="AN703" s="106"/>
      <c r="AO703" s="106"/>
      <c r="AP703" s="106"/>
      <c r="AQ703" s="106"/>
      <c r="AR703" s="106"/>
      <c r="AS703" s="106"/>
      <c r="AT703" s="106"/>
      <c r="AU703" s="106"/>
      <c r="AV703" s="106"/>
      <c r="AW703" s="106"/>
      <c r="AX703" s="107"/>
    </row>
    <row r="704" spans="1:51" ht="111"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5" t="s">
        <v>712</v>
      </c>
      <c r="AE704" s="796"/>
      <c r="AF704" s="796"/>
      <c r="AG704" s="169" t="s">
        <v>796</v>
      </c>
      <c r="AH704" s="112"/>
      <c r="AI704" s="112"/>
      <c r="AJ704" s="112"/>
      <c r="AK704" s="112"/>
      <c r="AL704" s="112"/>
      <c r="AM704" s="112"/>
      <c r="AN704" s="112"/>
      <c r="AO704" s="112"/>
      <c r="AP704" s="112"/>
      <c r="AQ704" s="112"/>
      <c r="AR704" s="112"/>
      <c r="AS704" s="112"/>
      <c r="AT704" s="112"/>
      <c r="AU704" s="112"/>
      <c r="AV704" s="112"/>
      <c r="AW704" s="112"/>
      <c r="AX704" s="170"/>
    </row>
    <row r="705" spans="1:50" ht="39" customHeight="1" x14ac:dyDescent="0.15">
      <c r="A705" s="653" t="s">
        <v>39</v>
      </c>
      <c r="B705" s="654"/>
      <c r="C705" s="832" t="s">
        <v>41</v>
      </c>
      <c r="D705" s="833"/>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4"/>
      <c r="AD705" s="727" t="s">
        <v>739</v>
      </c>
      <c r="AE705" s="728"/>
      <c r="AF705" s="728"/>
      <c r="AG705" s="129" t="s">
        <v>857</v>
      </c>
      <c r="AH705" s="109"/>
      <c r="AI705" s="109"/>
      <c r="AJ705" s="109"/>
      <c r="AK705" s="109"/>
      <c r="AL705" s="109"/>
      <c r="AM705" s="109"/>
      <c r="AN705" s="109"/>
      <c r="AO705" s="109"/>
      <c r="AP705" s="109"/>
      <c r="AQ705" s="109"/>
      <c r="AR705" s="109"/>
      <c r="AS705" s="109"/>
      <c r="AT705" s="109"/>
      <c r="AU705" s="109"/>
      <c r="AV705" s="109"/>
      <c r="AW705" s="109"/>
      <c r="AX705" s="130"/>
    </row>
    <row r="706" spans="1:50" ht="39" customHeight="1" x14ac:dyDescent="0.15">
      <c r="A706" s="655"/>
      <c r="B706" s="656"/>
      <c r="C706" s="807"/>
      <c r="D706" s="808"/>
      <c r="E706" s="743" t="s">
        <v>377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3" t="s">
        <v>740</v>
      </c>
      <c r="AE706" s="324"/>
      <c r="AF706" s="676"/>
      <c r="AG706" s="169"/>
      <c r="AH706" s="112"/>
      <c r="AI706" s="112"/>
      <c r="AJ706" s="112"/>
      <c r="AK706" s="112"/>
      <c r="AL706" s="112"/>
      <c r="AM706" s="112"/>
      <c r="AN706" s="112"/>
      <c r="AO706" s="112"/>
      <c r="AP706" s="112"/>
      <c r="AQ706" s="112"/>
      <c r="AR706" s="112"/>
      <c r="AS706" s="112"/>
      <c r="AT706" s="112"/>
      <c r="AU706" s="112"/>
      <c r="AV706" s="112"/>
      <c r="AW706" s="112"/>
      <c r="AX706" s="170"/>
    </row>
    <row r="707" spans="1:50" ht="39"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6" t="s">
        <v>740</v>
      </c>
      <c r="AE707" s="847"/>
      <c r="AF707" s="847"/>
      <c r="AG707" s="169"/>
      <c r="AH707" s="112"/>
      <c r="AI707" s="112"/>
      <c r="AJ707" s="112"/>
      <c r="AK707" s="112"/>
      <c r="AL707" s="112"/>
      <c r="AM707" s="112"/>
      <c r="AN707" s="112"/>
      <c r="AO707" s="112"/>
      <c r="AP707" s="112"/>
      <c r="AQ707" s="112"/>
      <c r="AR707" s="112"/>
      <c r="AS707" s="112"/>
      <c r="AT707" s="112"/>
      <c r="AU707" s="112"/>
      <c r="AV707" s="112"/>
      <c r="AW707" s="112"/>
      <c r="AX707" s="170"/>
    </row>
    <row r="708" spans="1:50" ht="74.4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712</v>
      </c>
      <c r="AE708" s="618"/>
      <c r="AF708" s="618"/>
      <c r="AG708" s="755" t="s">
        <v>797</v>
      </c>
      <c r="AH708" s="756"/>
      <c r="AI708" s="756"/>
      <c r="AJ708" s="756"/>
      <c r="AK708" s="756"/>
      <c r="AL708" s="756"/>
      <c r="AM708" s="756"/>
      <c r="AN708" s="756"/>
      <c r="AO708" s="756"/>
      <c r="AP708" s="756"/>
      <c r="AQ708" s="756"/>
      <c r="AR708" s="756"/>
      <c r="AS708" s="756"/>
      <c r="AT708" s="756"/>
      <c r="AU708" s="756"/>
      <c r="AV708" s="756"/>
      <c r="AW708" s="756"/>
      <c r="AX708" s="757"/>
    </row>
    <row r="709" spans="1:50" ht="73.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3" t="s">
        <v>712</v>
      </c>
      <c r="AE709" s="324"/>
      <c r="AF709" s="324"/>
      <c r="AG709" s="105" t="s">
        <v>798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3" t="s">
        <v>739</v>
      </c>
      <c r="AE710" s="324"/>
      <c r="AF710" s="324"/>
      <c r="AG710" s="105" t="s">
        <v>715</v>
      </c>
      <c r="AH710" s="106"/>
      <c r="AI710" s="106"/>
      <c r="AJ710" s="106"/>
      <c r="AK710" s="106"/>
      <c r="AL710" s="106"/>
      <c r="AM710" s="106"/>
      <c r="AN710" s="106"/>
      <c r="AO710" s="106"/>
      <c r="AP710" s="106"/>
      <c r="AQ710" s="106"/>
      <c r="AR710" s="106"/>
      <c r="AS710" s="106"/>
      <c r="AT710" s="106"/>
      <c r="AU710" s="106"/>
      <c r="AV710" s="106"/>
      <c r="AW710" s="106"/>
      <c r="AX710" s="107"/>
    </row>
    <row r="711" spans="1:50" ht="110.4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3" t="s">
        <v>712</v>
      </c>
      <c r="AE711" s="324"/>
      <c r="AF711" s="324"/>
      <c r="AG711" s="105" t="s">
        <v>799</v>
      </c>
      <c r="AH711" s="106"/>
      <c r="AI711" s="106"/>
      <c r="AJ711" s="106"/>
      <c r="AK711" s="106"/>
      <c r="AL711" s="106"/>
      <c r="AM711" s="106"/>
      <c r="AN711" s="106"/>
      <c r="AO711" s="106"/>
      <c r="AP711" s="106"/>
      <c r="AQ711" s="106"/>
      <c r="AR711" s="106"/>
      <c r="AS711" s="106"/>
      <c r="AT711" s="106"/>
      <c r="AU711" s="106"/>
      <c r="AV711" s="106"/>
      <c r="AW711" s="106"/>
      <c r="AX711" s="107"/>
    </row>
    <row r="712" spans="1:50" ht="64.5" customHeight="1" x14ac:dyDescent="0.15">
      <c r="A712" s="655"/>
      <c r="B712" s="657"/>
      <c r="C712" s="400" t="s">
        <v>344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712</v>
      </c>
      <c r="AE712" s="796"/>
      <c r="AF712" s="796"/>
      <c r="AG712" s="820" t="s">
        <v>800</v>
      </c>
      <c r="AH712" s="821"/>
      <c r="AI712" s="821"/>
      <c r="AJ712" s="821"/>
      <c r="AK712" s="821"/>
      <c r="AL712" s="821"/>
      <c r="AM712" s="821"/>
      <c r="AN712" s="821"/>
      <c r="AO712" s="821"/>
      <c r="AP712" s="821"/>
      <c r="AQ712" s="821"/>
      <c r="AR712" s="821"/>
      <c r="AS712" s="821"/>
      <c r="AT712" s="821"/>
      <c r="AU712" s="821"/>
      <c r="AV712" s="821"/>
      <c r="AW712" s="821"/>
      <c r="AX712" s="822"/>
    </row>
    <row r="713" spans="1:50" ht="54.95" customHeight="1" x14ac:dyDescent="0.15">
      <c r="A713" s="655"/>
      <c r="B713" s="657"/>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3" t="s">
        <v>712</v>
      </c>
      <c r="AE713" s="324"/>
      <c r="AF713" s="676"/>
      <c r="AG713" s="105" t="s">
        <v>801</v>
      </c>
      <c r="AH713" s="106"/>
      <c r="AI713" s="106"/>
      <c r="AJ713" s="106"/>
      <c r="AK713" s="106"/>
      <c r="AL713" s="106"/>
      <c r="AM713" s="106"/>
      <c r="AN713" s="106"/>
      <c r="AO713" s="106"/>
      <c r="AP713" s="106"/>
      <c r="AQ713" s="106"/>
      <c r="AR713" s="106"/>
      <c r="AS713" s="106"/>
      <c r="AT713" s="106"/>
      <c r="AU713" s="106"/>
      <c r="AV713" s="106"/>
      <c r="AW713" s="106"/>
      <c r="AX713" s="107"/>
    </row>
    <row r="714" spans="1:50" ht="50.1" customHeight="1" x14ac:dyDescent="0.15">
      <c r="A714" s="658"/>
      <c r="B714" s="659"/>
      <c r="C714" s="660" t="s">
        <v>323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712</v>
      </c>
      <c r="AE714" s="818"/>
      <c r="AF714" s="819"/>
      <c r="AG714" s="749" t="s">
        <v>802</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324</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739</v>
      </c>
      <c r="AE715" s="618"/>
      <c r="AF715" s="669"/>
      <c r="AG715" s="755" t="s">
        <v>715</v>
      </c>
      <c r="AH715" s="756"/>
      <c r="AI715" s="756"/>
      <c r="AJ715" s="756"/>
      <c r="AK715" s="756"/>
      <c r="AL715" s="756"/>
      <c r="AM715" s="756"/>
      <c r="AN715" s="756"/>
      <c r="AO715" s="756"/>
      <c r="AP715" s="756"/>
      <c r="AQ715" s="756"/>
      <c r="AR715" s="756"/>
      <c r="AS715" s="756"/>
      <c r="AT715" s="756"/>
      <c r="AU715" s="756"/>
      <c r="AV715" s="756"/>
      <c r="AW715" s="756"/>
      <c r="AX715" s="757"/>
    </row>
    <row r="716" spans="1:50" ht="66.9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712</v>
      </c>
      <c r="AE716" s="640"/>
      <c r="AF716" s="640"/>
      <c r="AG716" s="105" t="s">
        <v>803</v>
      </c>
      <c r="AH716" s="106"/>
      <c r="AI716" s="106"/>
      <c r="AJ716" s="106"/>
      <c r="AK716" s="106"/>
      <c r="AL716" s="106"/>
      <c r="AM716" s="106"/>
      <c r="AN716" s="106"/>
      <c r="AO716" s="106"/>
      <c r="AP716" s="106"/>
      <c r="AQ716" s="106"/>
      <c r="AR716" s="106"/>
      <c r="AS716" s="106"/>
      <c r="AT716" s="106"/>
      <c r="AU716" s="106"/>
      <c r="AV716" s="106"/>
      <c r="AW716" s="106"/>
      <c r="AX716" s="107"/>
    </row>
    <row r="717" spans="1:50" ht="42.95"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3" t="s">
        <v>712</v>
      </c>
      <c r="AE717" s="324"/>
      <c r="AF717" s="324"/>
      <c r="AG717" s="105" t="s">
        <v>804</v>
      </c>
      <c r="AH717" s="106"/>
      <c r="AI717" s="106"/>
      <c r="AJ717" s="106"/>
      <c r="AK717" s="106"/>
      <c r="AL717" s="106"/>
      <c r="AM717" s="106"/>
      <c r="AN717" s="106"/>
      <c r="AO717" s="106"/>
      <c r="AP717" s="106"/>
      <c r="AQ717" s="106"/>
      <c r="AR717" s="106"/>
      <c r="AS717" s="106"/>
      <c r="AT717" s="106"/>
      <c r="AU717" s="106"/>
      <c r="AV717" s="106"/>
      <c r="AW717" s="106"/>
      <c r="AX717" s="107"/>
    </row>
    <row r="718" spans="1:50" ht="57.6"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3" t="s">
        <v>712</v>
      </c>
      <c r="AE718" s="324"/>
      <c r="AF718" s="324"/>
      <c r="AG718" s="131" t="s">
        <v>805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712</v>
      </c>
      <c r="AE719" s="618"/>
      <c r="AF719" s="618"/>
      <c r="AG719" s="129" t="s">
        <v>836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1"/>
      <c r="B720" s="792"/>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91"/>
      <c r="B721" s="792"/>
      <c r="C721" s="294" t="s">
        <v>741</v>
      </c>
      <c r="D721" s="295"/>
      <c r="E721" s="295"/>
      <c r="F721" s="296"/>
      <c r="G721" s="285"/>
      <c r="H721" s="286"/>
      <c r="I721" s="77" t="str">
        <f>IF(OR(G721="　", G721=""), "", "-")</f>
        <v/>
      </c>
      <c r="J721" s="289"/>
      <c r="K721" s="289"/>
      <c r="L721" s="77" t="str">
        <f>IF(M721="","","-")</f>
        <v/>
      </c>
      <c r="M721" s="78"/>
      <c r="N721" s="302" t="s">
        <v>743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91"/>
      <c r="B722" s="792"/>
      <c r="C722" s="294" t="s">
        <v>742</v>
      </c>
      <c r="D722" s="295"/>
      <c r="E722" s="295"/>
      <c r="F722" s="296"/>
      <c r="G722" s="285"/>
      <c r="H722" s="286"/>
      <c r="I722" s="77" t="str">
        <f t="shared" ref="I722:I725" si="113">IF(OR(G722="　", G722=""), "", "-")</f>
        <v/>
      </c>
      <c r="J722" s="289"/>
      <c r="K722" s="289"/>
      <c r="L722" s="77" t="str">
        <f t="shared" ref="L722:L725" si="114">IF(M722="","","-")</f>
        <v/>
      </c>
      <c r="M722" s="78"/>
      <c r="N722" s="302" t="s">
        <v>744</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91"/>
      <c r="B723" s="792"/>
      <c r="C723" s="294" t="s">
        <v>711</v>
      </c>
      <c r="D723" s="295"/>
      <c r="E723" s="295"/>
      <c r="F723" s="296"/>
      <c r="G723" s="285">
        <v>20</v>
      </c>
      <c r="H723" s="286"/>
      <c r="I723" s="77" t="str">
        <f t="shared" si="113"/>
        <v>-</v>
      </c>
      <c r="J723" s="289">
        <v>291</v>
      </c>
      <c r="K723" s="289"/>
      <c r="L723" s="77" t="str">
        <f t="shared" si="114"/>
        <v/>
      </c>
      <c r="M723" s="78"/>
      <c r="N723" s="302" t="s">
        <v>745</v>
      </c>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91"/>
      <c r="B724" s="79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93"/>
      <c r="B725" s="79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02.10000000000002" customHeight="1" x14ac:dyDescent="0.15">
      <c r="A726" s="653" t="s">
        <v>48</v>
      </c>
      <c r="B726" s="812"/>
      <c r="C726" s="825" t="s">
        <v>53</v>
      </c>
      <c r="D726" s="848"/>
      <c r="E726" s="848"/>
      <c r="F726" s="849"/>
      <c r="G726" s="591" t="s">
        <v>823</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0.75" customHeight="1" thickBot="1" x14ac:dyDescent="0.2">
      <c r="A727" s="813"/>
      <c r="B727" s="814"/>
      <c r="C727" s="761" t="s">
        <v>57</v>
      </c>
      <c r="D727" s="762"/>
      <c r="E727" s="762"/>
      <c r="F727" s="763"/>
      <c r="G727" s="589" t="s">
        <v>746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819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c r="B731" s="687"/>
      <c r="C731" s="687"/>
      <c r="D731" s="687"/>
      <c r="E731" s="688"/>
      <c r="F731" s="742" t="s">
        <v>819</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c r="B733" s="687"/>
      <c r="C733" s="687"/>
      <c r="D733" s="687"/>
      <c r="E733" s="688"/>
      <c r="F733" s="650" t="s">
        <v>819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409.5" customHeight="1" thickBot="1" x14ac:dyDescent="0.2">
      <c r="A735" s="803" t="s">
        <v>787</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4" t="s">
        <v>668</v>
      </c>
      <c r="B737" s="212"/>
      <c r="C737" s="212"/>
      <c r="D737" s="213"/>
      <c r="E737" s="968" t="s">
        <v>747</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2" t="s">
        <v>393</v>
      </c>
      <c r="B738" s="362"/>
      <c r="C738" s="362"/>
      <c r="D738" s="362"/>
      <c r="E738" s="968" t="s">
        <v>748</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2" t="s">
        <v>392</v>
      </c>
      <c r="B739" s="362"/>
      <c r="C739" s="362"/>
      <c r="D739" s="362"/>
      <c r="E739" s="968" t="s">
        <v>749</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2" t="s">
        <v>391</v>
      </c>
      <c r="B740" s="362"/>
      <c r="C740" s="362"/>
      <c r="D740" s="362"/>
      <c r="E740" s="968" t="s">
        <v>750</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2" t="s">
        <v>390</v>
      </c>
      <c r="B741" s="362"/>
      <c r="C741" s="362"/>
      <c r="D741" s="362"/>
      <c r="E741" s="968" t="s">
        <v>751</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2" t="s">
        <v>389</v>
      </c>
      <c r="B742" s="362"/>
      <c r="C742" s="362"/>
      <c r="D742" s="362"/>
      <c r="E742" s="968" t="s">
        <v>752</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2" t="s">
        <v>388</v>
      </c>
      <c r="B743" s="362"/>
      <c r="C743" s="362"/>
      <c r="D743" s="362"/>
      <c r="E743" s="968" t="s">
        <v>753</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2" t="s">
        <v>387</v>
      </c>
      <c r="B744" s="362"/>
      <c r="C744" s="362"/>
      <c r="D744" s="362"/>
      <c r="E744" s="968" t="s">
        <v>754</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2" t="s">
        <v>386</v>
      </c>
      <c r="B745" s="362"/>
      <c r="C745" s="362"/>
      <c r="D745" s="362"/>
      <c r="E745" s="1005" t="s">
        <v>755</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2" t="s">
        <v>541</v>
      </c>
      <c r="B746" s="362"/>
      <c r="C746" s="362"/>
      <c r="D746" s="362"/>
      <c r="E746" s="974" t="s">
        <v>711</v>
      </c>
      <c r="F746" s="972"/>
      <c r="G746" s="972"/>
      <c r="H746" s="100" t="str">
        <f>IF(E746="","","-")</f>
        <v>-</v>
      </c>
      <c r="I746" s="972"/>
      <c r="J746" s="972"/>
      <c r="K746" s="100" t="str">
        <f>IF(I746="","","-")</f>
        <v/>
      </c>
      <c r="L746" s="973">
        <v>328</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2" t="s">
        <v>505</v>
      </c>
      <c r="B747" s="362"/>
      <c r="C747" s="362"/>
      <c r="D747" s="362"/>
      <c r="E747" s="974" t="s">
        <v>711</v>
      </c>
      <c r="F747" s="972"/>
      <c r="G747" s="972"/>
      <c r="H747" s="100" t="str">
        <f>IF(E747="","","-")</f>
        <v>-</v>
      </c>
      <c r="I747" s="972"/>
      <c r="J747" s="972"/>
      <c r="K747" s="100" t="str">
        <f>IF(I747="","","-")</f>
        <v/>
      </c>
      <c r="L747" s="973">
        <v>303</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7" t="s">
        <v>380</v>
      </c>
      <c r="B748" s="628"/>
      <c r="C748" s="628"/>
      <c r="D748" s="628"/>
      <c r="E748" s="628"/>
      <c r="F748" s="62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104"/>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382</v>
      </c>
      <c r="B787" s="642"/>
      <c r="C787" s="642"/>
      <c r="D787" s="642"/>
      <c r="E787" s="642"/>
      <c r="F787" s="643"/>
      <c r="G787" s="608" t="s">
        <v>788</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791</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789</v>
      </c>
      <c r="H789" s="684"/>
      <c r="I789" s="684"/>
      <c r="J789" s="684"/>
      <c r="K789" s="685"/>
      <c r="L789" s="677" t="s">
        <v>790</v>
      </c>
      <c r="M789" s="678"/>
      <c r="N789" s="678"/>
      <c r="O789" s="678"/>
      <c r="P789" s="678"/>
      <c r="Q789" s="678"/>
      <c r="R789" s="678"/>
      <c r="S789" s="678"/>
      <c r="T789" s="678"/>
      <c r="U789" s="678"/>
      <c r="V789" s="678"/>
      <c r="W789" s="678"/>
      <c r="X789" s="679"/>
      <c r="Y789" s="397">
        <v>12613</v>
      </c>
      <c r="Z789" s="398"/>
      <c r="AA789" s="398"/>
      <c r="AB789" s="815"/>
      <c r="AC789" s="683" t="s">
        <v>789</v>
      </c>
      <c r="AD789" s="684"/>
      <c r="AE789" s="684"/>
      <c r="AF789" s="684"/>
      <c r="AG789" s="685"/>
      <c r="AH789" s="677" t="s">
        <v>790</v>
      </c>
      <c r="AI789" s="678"/>
      <c r="AJ789" s="678"/>
      <c r="AK789" s="678"/>
      <c r="AL789" s="678"/>
      <c r="AM789" s="678"/>
      <c r="AN789" s="678"/>
      <c r="AO789" s="678"/>
      <c r="AP789" s="678"/>
      <c r="AQ789" s="678"/>
      <c r="AR789" s="678"/>
      <c r="AS789" s="678"/>
      <c r="AT789" s="679"/>
      <c r="AU789" s="397">
        <v>5732</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7" t="s">
        <v>20</v>
      </c>
      <c r="H799" s="838"/>
      <c r="I799" s="838"/>
      <c r="J799" s="838"/>
      <c r="K799" s="838"/>
      <c r="L799" s="839"/>
      <c r="M799" s="840"/>
      <c r="N799" s="840"/>
      <c r="O799" s="840"/>
      <c r="P799" s="840"/>
      <c r="Q799" s="840"/>
      <c r="R799" s="840"/>
      <c r="S799" s="840"/>
      <c r="T799" s="840"/>
      <c r="U799" s="840"/>
      <c r="V799" s="840"/>
      <c r="W799" s="840"/>
      <c r="X799" s="841"/>
      <c r="Y799" s="842">
        <f>SUM(Y789:AB798)</f>
        <v>12613</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5732</v>
      </c>
      <c r="AV799" s="843"/>
      <c r="AW799" s="843"/>
      <c r="AX799" s="845"/>
    </row>
    <row r="800" spans="1:51" ht="24.75" customHeight="1" x14ac:dyDescent="0.15">
      <c r="A800" s="644"/>
      <c r="B800" s="645"/>
      <c r="C800" s="645"/>
      <c r="D800" s="645"/>
      <c r="E800" s="645"/>
      <c r="F800" s="646"/>
      <c r="G800" s="608" t="s">
        <v>792</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850</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789</v>
      </c>
      <c r="H802" s="684"/>
      <c r="I802" s="684"/>
      <c r="J802" s="684"/>
      <c r="K802" s="685"/>
      <c r="L802" s="677" t="s">
        <v>793</v>
      </c>
      <c r="M802" s="678"/>
      <c r="N802" s="678"/>
      <c r="O802" s="678"/>
      <c r="P802" s="678"/>
      <c r="Q802" s="678"/>
      <c r="R802" s="678"/>
      <c r="S802" s="678"/>
      <c r="T802" s="678"/>
      <c r="U802" s="678"/>
      <c r="V802" s="678"/>
      <c r="W802" s="678"/>
      <c r="X802" s="679"/>
      <c r="Y802" s="397">
        <v>1876</v>
      </c>
      <c r="Z802" s="398"/>
      <c r="AA802" s="398"/>
      <c r="AB802" s="815"/>
      <c r="AC802" s="683" t="s">
        <v>851</v>
      </c>
      <c r="AD802" s="684"/>
      <c r="AE802" s="684"/>
      <c r="AF802" s="684"/>
      <c r="AG802" s="685"/>
      <c r="AH802" s="677" t="s">
        <v>852</v>
      </c>
      <c r="AI802" s="678"/>
      <c r="AJ802" s="678"/>
      <c r="AK802" s="678"/>
      <c r="AL802" s="678"/>
      <c r="AM802" s="678"/>
      <c r="AN802" s="678"/>
      <c r="AO802" s="678"/>
      <c r="AP802" s="678"/>
      <c r="AQ802" s="678"/>
      <c r="AR802" s="678"/>
      <c r="AS802" s="678"/>
      <c r="AT802" s="679"/>
      <c r="AU802" s="397">
        <v>3</v>
      </c>
      <c r="AV802" s="398"/>
      <c r="AW802" s="398"/>
      <c r="AX802" s="399"/>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x14ac:dyDescent="0.15">
      <c r="A812" s="644"/>
      <c r="B812" s="645"/>
      <c r="C812" s="645"/>
      <c r="D812" s="645"/>
      <c r="E812" s="645"/>
      <c r="F812" s="646"/>
      <c r="G812" s="837" t="s">
        <v>20</v>
      </c>
      <c r="H812" s="838"/>
      <c r="I812" s="838"/>
      <c r="J812" s="838"/>
      <c r="K812" s="838"/>
      <c r="L812" s="839"/>
      <c r="M812" s="840"/>
      <c r="N812" s="840"/>
      <c r="O812" s="840"/>
      <c r="P812" s="840"/>
      <c r="Q812" s="840"/>
      <c r="R812" s="840"/>
      <c r="S812" s="840"/>
      <c r="T812" s="840"/>
      <c r="U812" s="840"/>
      <c r="V812" s="840"/>
      <c r="W812" s="840"/>
      <c r="X812" s="841"/>
      <c r="Y812" s="842">
        <f>SUM(Y802:AB811)</f>
        <v>1876</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3</v>
      </c>
      <c r="AV812" s="843"/>
      <c r="AW812" s="843"/>
      <c r="AX812" s="845"/>
      <c r="AY812">
        <f t="shared" si="115"/>
        <v>2</v>
      </c>
    </row>
    <row r="813" spans="1:51" ht="24.75" hidden="1" customHeight="1" x14ac:dyDescent="0.15">
      <c r="A813" s="644"/>
      <c r="B813" s="645"/>
      <c r="C813" s="645"/>
      <c r="D813" s="645"/>
      <c r="E813" s="645"/>
      <c r="F813" s="646"/>
      <c r="G813" s="608" t="s">
        <v>318</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319</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0</v>
      </c>
    </row>
    <row r="814" spans="1:51" ht="24.75" hidden="1"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7"/>
      <c r="Z815" s="398"/>
      <c r="AA815" s="398"/>
      <c r="AB815" s="815"/>
      <c r="AC815" s="683"/>
      <c r="AD815" s="684"/>
      <c r="AE815" s="684"/>
      <c r="AF815" s="684"/>
      <c r="AG815" s="685"/>
      <c r="AH815" s="677"/>
      <c r="AI815" s="678"/>
      <c r="AJ815" s="678"/>
      <c r="AK815" s="678"/>
      <c r="AL815" s="678"/>
      <c r="AM815" s="678"/>
      <c r="AN815" s="678"/>
      <c r="AO815" s="678"/>
      <c r="AP815" s="678"/>
      <c r="AQ815" s="678"/>
      <c r="AR815" s="678"/>
      <c r="AS815" s="678"/>
      <c r="AT815" s="679"/>
      <c r="AU815" s="397"/>
      <c r="AV815" s="398"/>
      <c r="AW815" s="398"/>
      <c r="AX815" s="399"/>
      <c r="AY815">
        <f t="shared" ref="AY815:AY825" si="116">$AY$813</f>
        <v>0</v>
      </c>
    </row>
    <row r="816" spans="1:51"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x14ac:dyDescent="0.2">
      <c r="A825" s="644"/>
      <c r="B825" s="645"/>
      <c r="C825" s="645"/>
      <c r="D825" s="645"/>
      <c r="E825" s="645"/>
      <c r="F825" s="646"/>
      <c r="G825" s="837" t="s">
        <v>20</v>
      </c>
      <c r="H825" s="838"/>
      <c r="I825" s="838"/>
      <c r="J825" s="838"/>
      <c r="K825" s="838"/>
      <c r="L825" s="839"/>
      <c r="M825" s="840"/>
      <c r="N825" s="840"/>
      <c r="O825" s="840"/>
      <c r="P825" s="840"/>
      <c r="Q825" s="840"/>
      <c r="R825" s="840"/>
      <c r="S825" s="840"/>
      <c r="T825" s="840"/>
      <c r="U825" s="840"/>
      <c r="V825" s="840"/>
      <c r="W825" s="840"/>
      <c r="X825" s="841"/>
      <c r="Y825" s="842">
        <f>SUM(Y815:AB824)</f>
        <v>0</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0</v>
      </c>
      <c r="AV825" s="843"/>
      <c r="AW825" s="843"/>
      <c r="AX825" s="845"/>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5"/>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7" t="s">
        <v>20</v>
      </c>
      <c r="H838" s="838"/>
      <c r="I838" s="838"/>
      <c r="J838" s="838"/>
      <c r="K838" s="838"/>
      <c r="L838" s="839"/>
      <c r="M838" s="840"/>
      <c r="N838" s="840"/>
      <c r="O838" s="840"/>
      <c r="P838" s="840"/>
      <c r="Q838" s="840"/>
      <c r="R838" s="840"/>
      <c r="S838" s="840"/>
      <c r="T838" s="840"/>
      <c r="U838" s="840"/>
      <c r="V838" s="840"/>
      <c r="W838" s="840"/>
      <c r="X838" s="841"/>
      <c r="Y838" s="842">
        <f>SUM(Y828:AB837)</f>
        <v>0</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0</v>
      </c>
      <c r="AV838" s="843"/>
      <c r="AW838" s="843"/>
      <c r="AX838" s="845"/>
      <c r="AY838">
        <f t="shared" si="117"/>
        <v>0</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363</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44" t="s">
        <v>759</v>
      </c>
      <c r="D845" s="344"/>
      <c r="E845" s="344"/>
      <c r="F845" s="344"/>
      <c r="G845" s="344"/>
      <c r="H845" s="344"/>
      <c r="I845" s="344"/>
      <c r="J845" s="345">
        <v>9000012120001</v>
      </c>
      <c r="K845" s="346"/>
      <c r="L845" s="346"/>
      <c r="M845" s="346"/>
      <c r="N845" s="346"/>
      <c r="O845" s="346"/>
      <c r="P845" s="360" t="s">
        <v>808</v>
      </c>
      <c r="Q845" s="347"/>
      <c r="R845" s="347"/>
      <c r="S845" s="347"/>
      <c r="T845" s="347"/>
      <c r="U845" s="347"/>
      <c r="V845" s="347"/>
      <c r="W845" s="347"/>
      <c r="X845" s="347"/>
      <c r="Y845" s="348">
        <v>12613</v>
      </c>
      <c r="Z845" s="349"/>
      <c r="AA845" s="349"/>
      <c r="AB845" s="350"/>
      <c r="AC845" s="351" t="s">
        <v>80</v>
      </c>
      <c r="AD845" s="352"/>
      <c r="AE845" s="352"/>
      <c r="AF845" s="352"/>
      <c r="AG845" s="352"/>
      <c r="AH845" s="367" t="s">
        <v>715</v>
      </c>
      <c r="AI845" s="368"/>
      <c r="AJ845" s="368"/>
      <c r="AK845" s="368"/>
      <c r="AL845" s="355" t="s">
        <v>715</v>
      </c>
      <c r="AM845" s="356"/>
      <c r="AN845" s="356"/>
      <c r="AO845" s="357"/>
      <c r="AP845" s="358" t="s">
        <v>715</v>
      </c>
      <c r="AQ845" s="358"/>
      <c r="AR845" s="358"/>
      <c r="AS845" s="358"/>
      <c r="AT845" s="358"/>
      <c r="AU845" s="358"/>
      <c r="AV845" s="358"/>
      <c r="AW845" s="358"/>
      <c r="AX845" s="358"/>
    </row>
    <row r="846" spans="1:51" ht="30" customHeight="1" x14ac:dyDescent="0.15">
      <c r="A846" s="371">
        <v>2</v>
      </c>
      <c r="B846" s="371">
        <v>1</v>
      </c>
      <c r="C846" s="359" t="s">
        <v>760</v>
      </c>
      <c r="D846" s="344"/>
      <c r="E846" s="344"/>
      <c r="F846" s="344"/>
      <c r="G846" s="344"/>
      <c r="H846" s="344"/>
      <c r="I846" s="344"/>
      <c r="J846" s="345">
        <v>9000012120001</v>
      </c>
      <c r="K846" s="346"/>
      <c r="L846" s="346"/>
      <c r="M846" s="346"/>
      <c r="N846" s="346"/>
      <c r="O846" s="346"/>
      <c r="P846" s="360" t="s">
        <v>809</v>
      </c>
      <c r="Q846" s="347"/>
      <c r="R846" s="347"/>
      <c r="S846" s="347"/>
      <c r="T846" s="347"/>
      <c r="U846" s="347"/>
      <c r="V846" s="347"/>
      <c r="W846" s="347"/>
      <c r="X846" s="347"/>
      <c r="Y846" s="348">
        <v>3817</v>
      </c>
      <c r="Z846" s="349"/>
      <c r="AA846" s="349"/>
      <c r="AB846" s="350"/>
      <c r="AC846" s="351" t="s">
        <v>80</v>
      </c>
      <c r="AD846" s="352"/>
      <c r="AE846" s="352"/>
      <c r="AF846" s="352"/>
      <c r="AG846" s="352"/>
      <c r="AH846" s="367" t="s">
        <v>715</v>
      </c>
      <c r="AI846" s="368"/>
      <c r="AJ846" s="368"/>
      <c r="AK846" s="368"/>
      <c r="AL846" s="355" t="s">
        <v>715</v>
      </c>
      <c r="AM846" s="356"/>
      <c r="AN846" s="356"/>
      <c r="AO846" s="357"/>
      <c r="AP846" s="358" t="s">
        <v>715</v>
      </c>
      <c r="AQ846" s="358"/>
      <c r="AR846" s="358"/>
      <c r="AS846" s="358"/>
      <c r="AT846" s="358"/>
      <c r="AU846" s="358"/>
      <c r="AV846" s="358"/>
      <c r="AW846" s="358"/>
      <c r="AX846" s="358"/>
      <c r="AY846">
        <f>COUNTA($C$846)</f>
        <v>1</v>
      </c>
    </row>
    <row r="847" spans="1:51" ht="30" customHeight="1" x14ac:dyDescent="0.15">
      <c r="A847" s="371">
        <v>3</v>
      </c>
      <c r="B847" s="371">
        <v>1</v>
      </c>
      <c r="C847" s="359" t="s">
        <v>762</v>
      </c>
      <c r="D847" s="344"/>
      <c r="E847" s="344"/>
      <c r="F847" s="344"/>
      <c r="G847" s="344"/>
      <c r="H847" s="344"/>
      <c r="I847" s="344"/>
      <c r="J847" s="345">
        <v>9000012120001</v>
      </c>
      <c r="K847" s="346"/>
      <c r="L847" s="346"/>
      <c r="M847" s="346"/>
      <c r="N847" s="346"/>
      <c r="O847" s="346"/>
      <c r="P847" s="360" t="s">
        <v>810</v>
      </c>
      <c r="Q847" s="347"/>
      <c r="R847" s="347"/>
      <c r="S847" s="347"/>
      <c r="T847" s="347"/>
      <c r="U847" s="347"/>
      <c r="V847" s="347"/>
      <c r="W847" s="347"/>
      <c r="X847" s="347"/>
      <c r="Y847" s="348">
        <v>3709</v>
      </c>
      <c r="Z847" s="349"/>
      <c r="AA847" s="349"/>
      <c r="AB847" s="350"/>
      <c r="AC847" s="351" t="s">
        <v>80</v>
      </c>
      <c r="AD847" s="352"/>
      <c r="AE847" s="352"/>
      <c r="AF847" s="352"/>
      <c r="AG847" s="352"/>
      <c r="AH847" s="353" t="s">
        <v>715</v>
      </c>
      <c r="AI847" s="354"/>
      <c r="AJ847" s="354"/>
      <c r="AK847" s="354"/>
      <c r="AL847" s="355" t="s">
        <v>715</v>
      </c>
      <c r="AM847" s="356"/>
      <c r="AN847" s="356"/>
      <c r="AO847" s="357"/>
      <c r="AP847" s="358" t="s">
        <v>715</v>
      </c>
      <c r="AQ847" s="358"/>
      <c r="AR847" s="358"/>
      <c r="AS847" s="358"/>
      <c r="AT847" s="358"/>
      <c r="AU847" s="358"/>
      <c r="AV847" s="358"/>
      <c r="AW847" s="358"/>
      <c r="AX847" s="358"/>
      <c r="AY847">
        <f>COUNTA($C$847)</f>
        <v>1</v>
      </c>
    </row>
    <row r="848" spans="1:51" ht="30" customHeight="1" x14ac:dyDescent="0.15">
      <c r="A848" s="371">
        <v>4</v>
      </c>
      <c r="B848" s="371">
        <v>1</v>
      </c>
      <c r="C848" s="359" t="s">
        <v>761</v>
      </c>
      <c r="D848" s="344"/>
      <c r="E848" s="344"/>
      <c r="F848" s="344"/>
      <c r="G848" s="344"/>
      <c r="H848" s="344"/>
      <c r="I848" s="344"/>
      <c r="J848" s="345">
        <v>9000012120001</v>
      </c>
      <c r="K848" s="346"/>
      <c r="L848" s="346"/>
      <c r="M848" s="346"/>
      <c r="N848" s="346"/>
      <c r="O848" s="346"/>
      <c r="P848" s="360" t="s">
        <v>811</v>
      </c>
      <c r="Q848" s="347"/>
      <c r="R848" s="347"/>
      <c r="S848" s="347"/>
      <c r="T848" s="347"/>
      <c r="U848" s="347"/>
      <c r="V848" s="347"/>
      <c r="W848" s="347"/>
      <c r="X848" s="347"/>
      <c r="Y848" s="348">
        <v>3697</v>
      </c>
      <c r="Z848" s="349"/>
      <c r="AA848" s="349"/>
      <c r="AB848" s="350"/>
      <c r="AC848" s="351" t="s">
        <v>80</v>
      </c>
      <c r="AD848" s="352"/>
      <c r="AE848" s="352"/>
      <c r="AF848" s="352"/>
      <c r="AG848" s="352"/>
      <c r="AH848" s="353" t="s">
        <v>715</v>
      </c>
      <c r="AI848" s="354"/>
      <c r="AJ848" s="354"/>
      <c r="AK848" s="354"/>
      <c r="AL848" s="355" t="s">
        <v>715</v>
      </c>
      <c r="AM848" s="356"/>
      <c r="AN848" s="356"/>
      <c r="AO848" s="357"/>
      <c r="AP848" s="358" t="s">
        <v>715</v>
      </c>
      <c r="AQ848" s="358"/>
      <c r="AR848" s="358"/>
      <c r="AS848" s="358"/>
      <c r="AT848" s="358"/>
      <c r="AU848" s="358"/>
      <c r="AV848" s="358"/>
      <c r="AW848" s="358"/>
      <c r="AX848" s="358"/>
      <c r="AY848">
        <f>COUNTA($C$848)</f>
        <v>1</v>
      </c>
    </row>
    <row r="849" spans="1:51" ht="30" customHeight="1" x14ac:dyDescent="0.15">
      <c r="A849" s="371">
        <v>5</v>
      </c>
      <c r="B849" s="371">
        <v>1</v>
      </c>
      <c r="C849" s="359" t="s">
        <v>763</v>
      </c>
      <c r="D849" s="344"/>
      <c r="E849" s="344"/>
      <c r="F849" s="344"/>
      <c r="G849" s="344"/>
      <c r="H849" s="344"/>
      <c r="I849" s="344"/>
      <c r="J849" s="345">
        <v>9000012120001</v>
      </c>
      <c r="K849" s="346"/>
      <c r="L849" s="346"/>
      <c r="M849" s="346"/>
      <c r="N849" s="346"/>
      <c r="O849" s="346"/>
      <c r="P849" s="360" t="s">
        <v>812</v>
      </c>
      <c r="Q849" s="347"/>
      <c r="R849" s="347"/>
      <c r="S849" s="347"/>
      <c r="T849" s="347"/>
      <c r="U849" s="347"/>
      <c r="V849" s="347"/>
      <c r="W849" s="347"/>
      <c r="X849" s="347"/>
      <c r="Y849" s="348">
        <v>2519</v>
      </c>
      <c r="Z849" s="349"/>
      <c r="AA849" s="349"/>
      <c r="AB849" s="350"/>
      <c r="AC849" s="351" t="s">
        <v>80</v>
      </c>
      <c r="AD849" s="352"/>
      <c r="AE849" s="352"/>
      <c r="AF849" s="352"/>
      <c r="AG849" s="352"/>
      <c r="AH849" s="353" t="s">
        <v>715</v>
      </c>
      <c r="AI849" s="354"/>
      <c r="AJ849" s="354"/>
      <c r="AK849" s="354"/>
      <c r="AL849" s="355" t="s">
        <v>715</v>
      </c>
      <c r="AM849" s="356"/>
      <c r="AN849" s="356"/>
      <c r="AO849" s="357"/>
      <c r="AP849" s="358"/>
      <c r="AQ849" s="358"/>
      <c r="AR849" s="358"/>
      <c r="AS849" s="358"/>
      <c r="AT849" s="358"/>
      <c r="AU849" s="358"/>
      <c r="AV849" s="358"/>
      <c r="AW849" s="358"/>
      <c r="AX849" s="358"/>
      <c r="AY849">
        <f>COUNTA($C$849)</f>
        <v>1</v>
      </c>
    </row>
    <row r="850" spans="1:51" ht="30" customHeight="1" x14ac:dyDescent="0.15">
      <c r="A850" s="371">
        <v>6</v>
      </c>
      <c r="B850" s="371">
        <v>1</v>
      </c>
      <c r="C850" s="359" t="s">
        <v>765</v>
      </c>
      <c r="D850" s="344"/>
      <c r="E850" s="344"/>
      <c r="F850" s="344"/>
      <c r="G850" s="344"/>
      <c r="H850" s="344"/>
      <c r="I850" s="344"/>
      <c r="J850" s="345">
        <v>9000012120001</v>
      </c>
      <c r="K850" s="346"/>
      <c r="L850" s="346"/>
      <c r="M850" s="346"/>
      <c r="N850" s="346"/>
      <c r="O850" s="346"/>
      <c r="P850" s="360" t="s">
        <v>813</v>
      </c>
      <c r="Q850" s="347"/>
      <c r="R850" s="347"/>
      <c r="S850" s="347"/>
      <c r="T850" s="347"/>
      <c r="U850" s="347"/>
      <c r="V850" s="347"/>
      <c r="W850" s="347"/>
      <c r="X850" s="347"/>
      <c r="Y850" s="348">
        <v>2364</v>
      </c>
      <c r="Z850" s="349"/>
      <c r="AA850" s="349"/>
      <c r="AB850" s="350"/>
      <c r="AC850" s="351" t="s">
        <v>80</v>
      </c>
      <c r="AD850" s="352"/>
      <c r="AE850" s="352"/>
      <c r="AF850" s="352"/>
      <c r="AG850" s="352"/>
      <c r="AH850" s="353" t="s">
        <v>715</v>
      </c>
      <c r="AI850" s="354"/>
      <c r="AJ850" s="354"/>
      <c r="AK850" s="354"/>
      <c r="AL850" s="355" t="s">
        <v>715</v>
      </c>
      <c r="AM850" s="356"/>
      <c r="AN850" s="356"/>
      <c r="AO850" s="357"/>
      <c r="AP850" s="358" t="s">
        <v>715</v>
      </c>
      <c r="AQ850" s="358"/>
      <c r="AR850" s="358"/>
      <c r="AS850" s="358"/>
      <c r="AT850" s="358"/>
      <c r="AU850" s="358"/>
      <c r="AV850" s="358"/>
      <c r="AW850" s="358"/>
      <c r="AX850" s="358"/>
      <c r="AY850">
        <f>COUNTA($C$850)</f>
        <v>1</v>
      </c>
    </row>
    <row r="851" spans="1:51" ht="30" customHeight="1" x14ac:dyDescent="0.15">
      <c r="A851" s="371">
        <v>7</v>
      </c>
      <c r="B851" s="371">
        <v>1</v>
      </c>
      <c r="C851" s="344" t="s">
        <v>766</v>
      </c>
      <c r="D851" s="344"/>
      <c r="E851" s="344"/>
      <c r="F851" s="344"/>
      <c r="G851" s="344"/>
      <c r="H851" s="344"/>
      <c r="I851" s="344"/>
      <c r="J851" s="345">
        <v>9000012120001</v>
      </c>
      <c r="K851" s="346"/>
      <c r="L851" s="346"/>
      <c r="M851" s="346"/>
      <c r="N851" s="346"/>
      <c r="O851" s="346"/>
      <c r="P851" s="360" t="s">
        <v>814</v>
      </c>
      <c r="Q851" s="347"/>
      <c r="R851" s="347"/>
      <c r="S851" s="347"/>
      <c r="T851" s="347"/>
      <c r="U851" s="347"/>
      <c r="V851" s="347"/>
      <c r="W851" s="347"/>
      <c r="X851" s="347"/>
      <c r="Y851" s="348">
        <v>1497</v>
      </c>
      <c r="Z851" s="349"/>
      <c r="AA851" s="349"/>
      <c r="AB851" s="350"/>
      <c r="AC851" s="351" t="s">
        <v>80</v>
      </c>
      <c r="AD851" s="352"/>
      <c r="AE851" s="352"/>
      <c r="AF851" s="352"/>
      <c r="AG851" s="352"/>
      <c r="AH851" s="353" t="s">
        <v>715</v>
      </c>
      <c r="AI851" s="354"/>
      <c r="AJ851" s="354"/>
      <c r="AK851" s="354"/>
      <c r="AL851" s="355" t="s">
        <v>715</v>
      </c>
      <c r="AM851" s="356"/>
      <c r="AN851" s="356"/>
      <c r="AO851" s="357"/>
      <c r="AP851" s="358" t="s">
        <v>715</v>
      </c>
      <c r="AQ851" s="358"/>
      <c r="AR851" s="358"/>
      <c r="AS851" s="358"/>
      <c r="AT851" s="358"/>
      <c r="AU851" s="358"/>
      <c r="AV851" s="358"/>
      <c r="AW851" s="358"/>
      <c r="AX851" s="358"/>
      <c r="AY851">
        <f>COUNTA($C$851)</f>
        <v>1</v>
      </c>
    </row>
    <row r="852" spans="1:51" ht="30" customHeight="1" x14ac:dyDescent="0.15">
      <c r="A852" s="371">
        <v>8</v>
      </c>
      <c r="B852" s="371">
        <v>1</v>
      </c>
      <c r="C852" s="372" t="s">
        <v>764</v>
      </c>
      <c r="D852" s="373"/>
      <c r="E852" s="373"/>
      <c r="F852" s="373"/>
      <c r="G852" s="373"/>
      <c r="H852" s="373"/>
      <c r="I852" s="374"/>
      <c r="J852" s="345">
        <v>9000012120001</v>
      </c>
      <c r="K852" s="346"/>
      <c r="L852" s="346"/>
      <c r="M852" s="346"/>
      <c r="N852" s="346"/>
      <c r="O852" s="346"/>
      <c r="P852" s="360" t="s">
        <v>815</v>
      </c>
      <c r="Q852" s="347"/>
      <c r="R852" s="347"/>
      <c r="S852" s="347"/>
      <c r="T852" s="347"/>
      <c r="U852" s="347"/>
      <c r="V852" s="347"/>
      <c r="W852" s="347"/>
      <c r="X852" s="347"/>
      <c r="Y852" s="348">
        <v>1186</v>
      </c>
      <c r="Z852" s="349"/>
      <c r="AA852" s="349"/>
      <c r="AB852" s="350"/>
      <c r="AC852" s="351" t="s">
        <v>80</v>
      </c>
      <c r="AD852" s="352"/>
      <c r="AE852" s="352"/>
      <c r="AF852" s="352"/>
      <c r="AG852" s="352"/>
      <c r="AH852" s="353" t="s">
        <v>715</v>
      </c>
      <c r="AI852" s="354"/>
      <c r="AJ852" s="354"/>
      <c r="AK852" s="354"/>
      <c r="AL852" s="355" t="s">
        <v>715</v>
      </c>
      <c r="AM852" s="356"/>
      <c r="AN852" s="356"/>
      <c r="AO852" s="357"/>
      <c r="AP852" s="358" t="s">
        <v>715</v>
      </c>
      <c r="AQ852" s="358"/>
      <c r="AR852" s="358"/>
      <c r="AS852" s="358"/>
      <c r="AT852" s="358"/>
      <c r="AU852" s="358"/>
      <c r="AV852" s="358"/>
      <c r="AW852" s="358"/>
      <c r="AX852" s="358"/>
      <c r="AY852">
        <f>COUNTA($C$852)</f>
        <v>1</v>
      </c>
    </row>
    <row r="853" spans="1:51" ht="30" customHeight="1" x14ac:dyDescent="0.15">
      <c r="A853" s="371">
        <v>9</v>
      </c>
      <c r="B853" s="371">
        <v>1</v>
      </c>
      <c r="C853" s="344" t="s">
        <v>767</v>
      </c>
      <c r="D853" s="344"/>
      <c r="E853" s="344"/>
      <c r="F853" s="344"/>
      <c r="G853" s="344"/>
      <c r="H853" s="344"/>
      <c r="I853" s="344"/>
      <c r="J853" s="345">
        <v>9000012120001</v>
      </c>
      <c r="K853" s="346"/>
      <c r="L853" s="346"/>
      <c r="M853" s="346"/>
      <c r="N853" s="346"/>
      <c r="O853" s="346"/>
      <c r="P853" s="360" t="s">
        <v>810</v>
      </c>
      <c r="Q853" s="347"/>
      <c r="R853" s="347"/>
      <c r="S853" s="347"/>
      <c r="T853" s="347"/>
      <c r="U853" s="347"/>
      <c r="V853" s="347"/>
      <c r="W853" s="347"/>
      <c r="X853" s="347"/>
      <c r="Y853" s="348">
        <v>333</v>
      </c>
      <c r="Z853" s="349"/>
      <c r="AA853" s="349"/>
      <c r="AB853" s="350"/>
      <c r="AC853" s="351" t="s">
        <v>80</v>
      </c>
      <c r="AD853" s="352"/>
      <c r="AE853" s="352"/>
      <c r="AF853" s="352"/>
      <c r="AG853" s="352"/>
      <c r="AH853" s="353" t="s">
        <v>715</v>
      </c>
      <c r="AI853" s="354"/>
      <c r="AJ853" s="354"/>
      <c r="AK853" s="354"/>
      <c r="AL853" s="355" t="s">
        <v>715</v>
      </c>
      <c r="AM853" s="356"/>
      <c r="AN853" s="356"/>
      <c r="AO853" s="357"/>
      <c r="AP853" s="358" t="s">
        <v>715</v>
      </c>
      <c r="AQ853" s="358"/>
      <c r="AR853" s="358"/>
      <c r="AS853" s="358"/>
      <c r="AT853" s="358"/>
      <c r="AU853" s="358"/>
      <c r="AV853" s="358"/>
      <c r="AW853" s="358"/>
      <c r="AX853" s="358"/>
      <c r="AY853">
        <f>COUNTA($C$853)</f>
        <v>1</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363</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768</v>
      </c>
      <c r="D878" s="344"/>
      <c r="E878" s="344"/>
      <c r="F878" s="344"/>
      <c r="G878" s="344"/>
      <c r="H878" s="344"/>
      <c r="I878" s="344"/>
      <c r="J878" s="345">
        <v>5000020472115</v>
      </c>
      <c r="K878" s="346"/>
      <c r="L878" s="346"/>
      <c r="M878" s="346"/>
      <c r="N878" s="346"/>
      <c r="O878" s="346"/>
      <c r="P878" s="386" t="s">
        <v>769</v>
      </c>
      <c r="Q878" s="387"/>
      <c r="R878" s="387"/>
      <c r="S878" s="387"/>
      <c r="T878" s="387"/>
      <c r="U878" s="387"/>
      <c r="V878" s="387"/>
      <c r="W878" s="387"/>
      <c r="X878" s="387"/>
      <c r="Y878" s="348">
        <v>5732</v>
      </c>
      <c r="Z878" s="349"/>
      <c r="AA878" s="349"/>
      <c r="AB878" s="350"/>
      <c r="AC878" s="208" t="s">
        <v>770</v>
      </c>
      <c r="AD878" s="383"/>
      <c r="AE878" s="383"/>
      <c r="AF878" s="383"/>
      <c r="AG878" s="384"/>
      <c r="AH878" s="367" t="s">
        <v>402</v>
      </c>
      <c r="AI878" s="368"/>
      <c r="AJ878" s="368"/>
      <c r="AK878" s="368"/>
      <c r="AL878" s="355" t="s">
        <v>402</v>
      </c>
      <c r="AM878" s="356"/>
      <c r="AN878" s="356"/>
      <c r="AO878" s="357"/>
      <c r="AP878" s="358" t="s">
        <v>402</v>
      </c>
      <c r="AQ878" s="358"/>
      <c r="AR878" s="358"/>
      <c r="AS878" s="358"/>
      <c r="AT878" s="358"/>
      <c r="AU878" s="358"/>
      <c r="AV878" s="358"/>
      <c r="AW878" s="358"/>
      <c r="AX878" s="358"/>
      <c r="AY878">
        <f t="shared" si="118"/>
        <v>1</v>
      </c>
    </row>
    <row r="879" spans="1:51" ht="30" customHeight="1" x14ac:dyDescent="0.15">
      <c r="A879" s="371">
        <v>2</v>
      </c>
      <c r="B879" s="371">
        <v>1</v>
      </c>
      <c r="C879" s="359" t="s">
        <v>771</v>
      </c>
      <c r="D879" s="344"/>
      <c r="E879" s="344"/>
      <c r="F879" s="344"/>
      <c r="G879" s="344"/>
      <c r="H879" s="344"/>
      <c r="I879" s="344"/>
      <c r="J879" s="345">
        <v>2000020472051</v>
      </c>
      <c r="K879" s="346"/>
      <c r="L879" s="346"/>
      <c r="M879" s="346"/>
      <c r="N879" s="346"/>
      <c r="O879" s="346"/>
      <c r="P879" s="386" t="s">
        <v>772</v>
      </c>
      <c r="Q879" s="387"/>
      <c r="R879" s="387"/>
      <c r="S879" s="387"/>
      <c r="T879" s="387"/>
      <c r="U879" s="387"/>
      <c r="V879" s="387"/>
      <c r="W879" s="387"/>
      <c r="X879" s="387"/>
      <c r="Y879" s="348">
        <v>1909</v>
      </c>
      <c r="Z879" s="349"/>
      <c r="AA879" s="349"/>
      <c r="AB879" s="350"/>
      <c r="AC879" s="208" t="s">
        <v>770</v>
      </c>
      <c r="AD879" s="383"/>
      <c r="AE879" s="383"/>
      <c r="AF879" s="383"/>
      <c r="AG879" s="384"/>
      <c r="AH879" s="367" t="s">
        <v>402</v>
      </c>
      <c r="AI879" s="368"/>
      <c r="AJ879" s="368"/>
      <c r="AK879" s="368"/>
      <c r="AL879" s="355" t="s">
        <v>402</v>
      </c>
      <c r="AM879" s="356"/>
      <c r="AN879" s="356"/>
      <c r="AO879" s="357"/>
      <c r="AP879" s="358" t="s">
        <v>402</v>
      </c>
      <c r="AQ879" s="358"/>
      <c r="AR879" s="358"/>
      <c r="AS879" s="358"/>
      <c r="AT879" s="358"/>
      <c r="AU879" s="358"/>
      <c r="AV879" s="358"/>
      <c r="AW879" s="358"/>
      <c r="AX879" s="358"/>
      <c r="AY879">
        <f>COUNTA($C$879)</f>
        <v>1</v>
      </c>
    </row>
    <row r="880" spans="1:51" ht="30" customHeight="1" x14ac:dyDescent="0.15">
      <c r="A880" s="371">
        <v>3</v>
      </c>
      <c r="B880" s="371">
        <v>1</v>
      </c>
      <c r="C880" s="359" t="s">
        <v>773</v>
      </c>
      <c r="D880" s="344"/>
      <c r="E880" s="344"/>
      <c r="F880" s="344"/>
      <c r="G880" s="344"/>
      <c r="H880" s="344"/>
      <c r="I880" s="344"/>
      <c r="J880" s="345">
        <v>5000020422029</v>
      </c>
      <c r="K880" s="346"/>
      <c r="L880" s="346"/>
      <c r="M880" s="346"/>
      <c r="N880" s="346"/>
      <c r="O880" s="346"/>
      <c r="P880" s="386" t="s">
        <v>774</v>
      </c>
      <c r="Q880" s="387"/>
      <c r="R880" s="387"/>
      <c r="S880" s="387"/>
      <c r="T880" s="387"/>
      <c r="U880" s="387"/>
      <c r="V880" s="387"/>
      <c r="W880" s="387"/>
      <c r="X880" s="387"/>
      <c r="Y880" s="348">
        <v>983</v>
      </c>
      <c r="Z880" s="349"/>
      <c r="AA880" s="349"/>
      <c r="AB880" s="350"/>
      <c r="AC880" s="208" t="s">
        <v>770</v>
      </c>
      <c r="AD880" s="383"/>
      <c r="AE880" s="383"/>
      <c r="AF880" s="383"/>
      <c r="AG880" s="384"/>
      <c r="AH880" s="367" t="s">
        <v>402</v>
      </c>
      <c r="AI880" s="368"/>
      <c r="AJ880" s="368"/>
      <c r="AK880" s="368"/>
      <c r="AL880" s="355" t="s">
        <v>402</v>
      </c>
      <c r="AM880" s="356"/>
      <c r="AN880" s="356"/>
      <c r="AO880" s="357"/>
      <c r="AP880" s="358" t="s">
        <v>402</v>
      </c>
      <c r="AQ880" s="358"/>
      <c r="AR880" s="358"/>
      <c r="AS880" s="358"/>
      <c r="AT880" s="358"/>
      <c r="AU880" s="358"/>
      <c r="AV880" s="358"/>
      <c r="AW880" s="358"/>
      <c r="AX880" s="358"/>
      <c r="AY880">
        <f>COUNTA($C$880)</f>
        <v>1</v>
      </c>
    </row>
    <row r="881" spans="1:51" ht="30" customHeight="1" x14ac:dyDescent="0.15">
      <c r="A881" s="371">
        <v>4</v>
      </c>
      <c r="B881" s="371">
        <v>1</v>
      </c>
      <c r="C881" s="359" t="s">
        <v>776</v>
      </c>
      <c r="D881" s="344"/>
      <c r="E881" s="344"/>
      <c r="F881" s="344"/>
      <c r="G881" s="344"/>
      <c r="H881" s="344"/>
      <c r="I881" s="344"/>
      <c r="J881" s="345">
        <v>9000020016918</v>
      </c>
      <c r="K881" s="346"/>
      <c r="L881" s="346"/>
      <c r="M881" s="346"/>
      <c r="N881" s="346"/>
      <c r="O881" s="346"/>
      <c r="P881" s="386" t="s">
        <v>777</v>
      </c>
      <c r="Q881" s="387"/>
      <c r="R881" s="387"/>
      <c r="S881" s="387"/>
      <c r="T881" s="387"/>
      <c r="U881" s="387"/>
      <c r="V881" s="387"/>
      <c r="W881" s="387"/>
      <c r="X881" s="387"/>
      <c r="Y881" s="348">
        <v>923</v>
      </c>
      <c r="Z881" s="349"/>
      <c r="AA881" s="349"/>
      <c r="AB881" s="350"/>
      <c r="AC881" s="208" t="s">
        <v>770</v>
      </c>
      <c r="AD881" s="383"/>
      <c r="AE881" s="383"/>
      <c r="AF881" s="383"/>
      <c r="AG881" s="384"/>
      <c r="AH881" s="367" t="s">
        <v>402</v>
      </c>
      <c r="AI881" s="368"/>
      <c r="AJ881" s="368"/>
      <c r="AK881" s="368"/>
      <c r="AL881" s="355" t="s">
        <v>402</v>
      </c>
      <c r="AM881" s="356"/>
      <c r="AN881" s="356"/>
      <c r="AO881" s="357"/>
      <c r="AP881" s="358" t="s">
        <v>402</v>
      </c>
      <c r="AQ881" s="358"/>
      <c r="AR881" s="358"/>
      <c r="AS881" s="358"/>
      <c r="AT881" s="358"/>
      <c r="AU881" s="358"/>
      <c r="AV881" s="358"/>
      <c r="AW881" s="358"/>
      <c r="AX881" s="358"/>
      <c r="AY881">
        <f>COUNTA($C$881)</f>
        <v>1</v>
      </c>
    </row>
    <row r="882" spans="1:51" ht="30" customHeight="1" x14ac:dyDescent="0.15">
      <c r="A882" s="371">
        <v>5</v>
      </c>
      <c r="B882" s="371">
        <v>1</v>
      </c>
      <c r="C882" s="359" t="s">
        <v>778</v>
      </c>
      <c r="D882" s="344"/>
      <c r="E882" s="344"/>
      <c r="F882" s="344"/>
      <c r="G882" s="344"/>
      <c r="H882" s="344"/>
      <c r="I882" s="344"/>
      <c r="J882" s="345">
        <v>6000020016012</v>
      </c>
      <c r="K882" s="346"/>
      <c r="L882" s="346"/>
      <c r="M882" s="346"/>
      <c r="N882" s="346"/>
      <c r="O882" s="346"/>
      <c r="P882" s="386" t="s">
        <v>779</v>
      </c>
      <c r="Q882" s="387"/>
      <c r="R882" s="387"/>
      <c r="S882" s="387"/>
      <c r="T882" s="387"/>
      <c r="U882" s="387"/>
      <c r="V882" s="387"/>
      <c r="W882" s="387"/>
      <c r="X882" s="387"/>
      <c r="Y882" s="348">
        <v>920</v>
      </c>
      <c r="Z882" s="349"/>
      <c r="AA882" s="349"/>
      <c r="AB882" s="350"/>
      <c r="AC882" s="208" t="s">
        <v>770</v>
      </c>
      <c r="AD882" s="383"/>
      <c r="AE882" s="383"/>
      <c r="AF882" s="383"/>
      <c r="AG882" s="384"/>
      <c r="AH882" s="367" t="s">
        <v>402</v>
      </c>
      <c r="AI882" s="368"/>
      <c r="AJ882" s="368"/>
      <c r="AK882" s="368"/>
      <c r="AL882" s="355" t="s">
        <v>402</v>
      </c>
      <c r="AM882" s="356"/>
      <c r="AN882" s="356"/>
      <c r="AO882" s="357"/>
      <c r="AP882" s="358" t="s">
        <v>402</v>
      </c>
      <c r="AQ882" s="358"/>
      <c r="AR882" s="358"/>
      <c r="AS882" s="358"/>
      <c r="AT882" s="358"/>
      <c r="AU882" s="358"/>
      <c r="AV882" s="358"/>
      <c r="AW882" s="358"/>
      <c r="AX882" s="358"/>
      <c r="AY882">
        <f>COUNTA($C$882)</f>
        <v>1</v>
      </c>
    </row>
    <row r="883" spans="1:51" ht="30" customHeight="1" x14ac:dyDescent="0.15">
      <c r="A883" s="371">
        <v>6</v>
      </c>
      <c r="B883" s="371">
        <v>1</v>
      </c>
      <c r="C883" s="372" t="s">
        <v>780</v>
      </c>
      <c r="D883" s="373"/>
      <c r="E883" s="373"/>
      <c r="F883" s="373"/>
      <c r="G883" s="373"/>
      <c r="H883" s="373"/>
      <c r="I883" s="374"/>
      <c r="J883" s="394">
        <v>1000020352080</v>
      </c>
      <c r="K883" s="395"/>
      <c r="L883" s="395"/>
      <c r="M883" s="395"/>
      <c r="N883" s="395"/>
      <c r="O883" s="396"/>
      <c r="P883" s="375" t="s">
        <v>781</v>
      </c>
      <c r="Q883" s="376"/>
      <c r="R883" s="376"/>
      <c r="S883" s="376"/>
      <c r="T883" s="376"/>
      <c r="U883" s="376"/>
      <c r="V883" s="376"/>
      <c r="W883" s="376"/>
      <c r="X883" s="377"/>
      <c r="Y883" s="348">
        <v>905</v>
      </c>
      <c r="Z883" s="349"/>
      <c r="AA883" s="349"/>
      <c r="AB883" s="350"/>
      <c r="AC883" s="208" t="s">
        <v>770</v>
      </c>
      <c r="AD883" s="383"/>
      <c r="AE883" s="383"/>
      <c r="AF883" s="383"/>
      <c r="AG883" s="384"/>
      <c r="AH883" s="367" t="s">
        <v>402</v>
      </c>
      <c r="AI883" s="368"/>
      <c r="AJ883" s="368"/>
      <c r="AK883" s="368"/>
      <c r="AL883" s="355" t="s">
        <v>402</v>
      </c>
      <c r="AM883" s="356"/>
      <c r="AN883" s="356"/>
      <c r="AO883" s="357"/>
      <c r="AP883" s="358" t="s">
        <v>402</v>
      </c>
      <c r="AQ883" s="358"/>
      <c r="AR883" s="358"/>
      <c r="AS883" s="358"/>
      <c r="AT883" s="358"/>
      <c r="AU883" s="358"/>
      <c r="AV883" s="358"/>
      <c r="AW883" s="358"/>
      <c r="AX883" s="358"/>
      <c r="AY883">
        <f>COUNTA($C$883)</f>
        <v>1</v>
      </c>
    </row>
    <row r="884" spans="1:51" ht="30" customHeight="1" x14ac:dyDescent="0.15">
      <c r="A884" s="371">
        <v>7</v>
      </c>
      <c r="B884" s="371">
        <v>1</v>
      </c>
      <c r="C884" s="359" t="s">
        <v>782</v>
      </c>
      <c r="D884" s="344"/>
      <c r="E884" s="344"/>
      <c r="F884" s="344"/>
      <c r="G884" s="344"/>
      <c r="H884" s="344"/>
      <c r="I884" s="344"/>
      <c r="J884" s="394">
        <v>1000020472085</v>
      </c>
      <c r="K884" s="395"/>
      <c r="L884" s="395"/>
      <c r="M884" s="395"/>
      <c r="N884" s="395"/>
      <c r="O884" s="396"/>
      <c r="P884" s="375" t="s">
        <v>777</v>
      </c>
      <c r="Q884" s="376"/>
      <c r="R884" s="376"/>
      <c r="S884" s="376"/>
      <c r="T884" s="376"/>
      <c r="U884" s="376"/>
      <c r="V884" s="376"/>
      <c r="W884" s="376"/>
      <c r="X884" s="377"/>
      <c r="Y884" s="348">
        <v>841</v>
      </c>
      <c r="Z884" s="349"/>
      <c r="AA884" s="349"/>
      <c r="AB884" s="350"/>
      <c r="AC884" s="208" t="s">
        <v>775</v>
      </c>
      <c r="AD884" s="383"/>
      <c r="AE884" s="383"/>
      <c r="AF884" s="383"/>
      <c r="AG884" s="384"/>
      <c r="AH884" s="367" t="s">
        <v>402</v>
      </c>
      <c r="AI884" s="368"/>
      <c r="AJ884" s="368"/>
      <c r="AK884" s="368"/>
      <c r="AL884" s="355" t="s">
        <v>402</v>
      </c>
      <c r="AM884" s="356"/>
      <c r="AN884" s="356"/>
      <c r="AO884" s="357"/>
      <c r="AP884" s="358" t="s">
        <v>402</v>
      </c>
      <c r="AQ884" s="358"/>
      <c r="AR884" s="358"/>
      <c r="AS884" s="358"/>
      <c r="AT884" s="358"/>
      <c r="AU884" s="358"/>
      <c r="AV884" s="358"/>
      <c r="AW884" s="358"/>
      <c r="AX884" s="358"/>
      <c r="AY884">
        <f>COUNTA($C$884)</f>
        <v>1</v>
      </c>
    </row>
    <row r="885" spans="1:51" ht="30" customHeight="1" x14ac:dyDescent="0.15">
      <c r="A885" s="371">
        <v>8</v>
      </c>
      <c r="B885" s="371">
        <v>1</v>
      </c>
      <c r="C885" s="359" t="s">
        <v>783</v>
      </c>
      <c r="D885" s="344"/>
      <c r="E885" s="344"/>
      <c r="F885" s="344"/>
      <c r="G885" s="344"/>
      <c r="H885" s="344"/>
      <c r="I885" s="344"/>
      <c r="J885" s="394">
        <v>1000020192023</v>
      </c>
      <c r="K885" s="395"/>
      <c r="L885" s="395"/>
      <c r="M885" s="395"/>
      <c r="N885" s="395"/>
      <c r="O885" s="396"/>
      <c r="P885" s="375" t="s">
        <v>769</v>
      </c>
      <c r="Q885" s="376"/>
      <c r="R885" s="376"/>
      <c r="S885" s="376"/>
      <c r="T885" s="376"/>
      <c r="U885" s="376"/>
      <c r="V885" s="376"/>
      <c r="W885" s="376"/>
      <c r="X885" s="377"/>
      <c r="Y885" s="348">
        <v>780</v>
      </c>
      <c r="Z885" s="349"/>
      <c r="AA885" s="349"/>
      <c r="AB885" s="350"/>
      <c r="AC885" s="208" t="s">
        <v>770</v>
      </c>
      <c r="AD885" s="383"/>
      <c r="AE885" s="383"/>
      <c r="AF885" s="383"/>
      <c r="AG885" s="384"/>
      <c r="AH885" s="367" t="s">
        <v>402</v>
      </c>
      <c r="AI885" s="368"/>
      <c r="AJ885" s="368"/>
      <c r="AK885" s="368"/>
      <c r="AL885" s="355" t="s">
        <v>402</v>
      </c>
      <c r="AM885" s="356"/>
      <c r="AN885" s="356"/>
      <c r="AO885" s="357"/>
      <c r="AP885" s="358" t="s">
        <v>402</v>
      </c>
      <c r="AQ885" s="358"/>
      <c r="AR885" s="358"/>
      <c r="AS885" s="358"/>
      <c r="AT885" s="358"/>
      <c r="AU885" s="358"/>
      <c r="AV885" s="358"/>
      <c r="AW885" s="358"/>
      <c r="AX885" s="358"/>
      <c r="AY885">
        <f>COUNTA($C$885)</f>
        <v>1</v>
      </c>
    </row>
    <row r="886" spans="1:51" ht="30" customHeight="1" x14ac:dyDescent="0.15">
      <c r="A886" s="371">
        <v>9</v>
      </c>
      <c r="B886" s="371">
        <v>1</v>
      </c>
      <c r="C886" s="359" t="s">
        <v>784</v>
      </c>
      <c r="D886" s="344"/>
      <c r="E886" s="344"/>
      <c r="F886" s="344"/>
      <c r="G886" s="344"/>
      <c r="H886" s="344"/>
      <c r="I886" s="344"/>
      <c r="J886" s="345">
        <v>7000020473821</v>
      </c>
      <c r="K886" s="346"/>
      <c r="L886" s="346"/>
      <c r="M886" s="346"/>
      <c r="N886" s="346"/>
      <c r="O886" s="346"/>
      <c r="P886" s="386" t="s">
        <v>779</v>
      </c>
      <c r="Q886" s="387"/>
      <c r="R886" s="387"/>
      <c r="S886" s="387"/>
      <c r="T886" s="387"/>
      <c r="U886" s="387"/>
      <c r="V886" s="387"/>
      <c r="W886" s="387"/>
      <c r="X886" s="387"/>
      <c r="Y886" s="348">
        <v>770</v>
      </c>
      <c r="Z886" s="349"/>
      <c r="AA886" s="349"/>
      <c r="AB886" s="350"/>
      <c r="AC886" s="208" t="s">
        <v>770</v>
      </c>
      <c r="AD886" s="383"/>
      <c r="AE886" s="383"/>
      <c r="AF886" s="383"/>
      <c r="AG886" s="384"/>
      <c r="AH886" s="367" t="s">
        <v>402</v>
      </c>
      <c r="AI886" s="368"/>
      <c r="AJ886" s="368"/>
      <c r="AK886" s="368"/>
      <c r="AL886" s="355" t="s">
        <v>402</v>
      </c>
      <c r="AM886" s="356"/>
      <c r="AN886" s="356"/>
      <c r="AO886" s="357"/>
      <c r="AP886" s="358" t="s">
        <v>402</v>
      </c>
      <c r="AQ886" s="358"/>
      <c r="AR886" s="358"/>
      <c r="AS886" s="358"/>
      <c r="AT886" s="358"/>
      <c r="AU886" s="358"/>
      <c r="AV886" s="358"/>
      <c r="AW886" s="358"/>
      <c r="AX886" s="358"/>
      <c r="AY886">
        <f>COUNTA($C$886)</f>
        <v>1</v>
      </c>
    </row>
    <row r="887" spans="1:51" ht="30" customHeight="1" x14ac:dyDescent="0.15">
      <c r="A887" s="371">
        <v>10</v>
      </c>
      <c r="B887" s="371">
        <v>1</v>
      </c>
      <c r="C887" s="359" t="s">
        <v>826</v>
      </c>
      <c r="D887" s="344"/>
      <c r="E887" s="344"/>
      <c r="F887" s="344"/>
      <c r="G887" s="344"/>
      <c r="H887" s="344"/>
      <c r="I887" s="344"/>
      <c r="J887" s="345">
        <v>3000020142018</v>
      </c>
      <c r="K887" s="346"/>
      <c r="L887" s="346"/>
      <c r="M887" s="346"/>
      <c r="N887" s="346"/>
      <c r="O887" s="346"/>
      <c r="P887" s="375" t="s">
        <v>781</v>
      </c>
      <c r="Q887" s="376"/>
      <c r="R887" s="376"/>
      <c r="S887" s="376"/>
      <c r="T887" s="376"/>
      <c r="U887" s="376"/>
      <c r="V887" s="376"/>
      <c r="W887" s="376"/>
      <c r="X887" s="377"/>
      <c r="Y887" s="348">
        <v>728</v>
      </c>
      <c r="Z887" s="349"/>
      <c r="AA887" s="349"/>
      <c r="AB887" s="350"/>
      <c r="AC887" s="208" t="s">
        <v>770</v>
      </c>
      <c r="AD887" s="383"/>
      <c r="AE887" s="383"/>
      <c r="AF887" s="383"/>
      <c r="AG887" s="384"/>
      <c r="AH887" s="367" t="s">
        <v>402</v>
      </c>
      <c r="AI887" s="368"/>
      <c r="AJ887" s="368"/>
      <c r="AK887" s="368"/>
      <c r="AL887" s="355" t="s">
        <v>402</v>
      </c>
      <c r="AM887" s="356"/>
      <c r="AN887" s="356"/>
      <c r="AO887" s="357"/>
      <c r="AP887" s="358" t="s">
        <v>402</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363</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785</v>
      </c>
      <c r="D911" s="344"/>
      <c r="E911" s="344"/>
      <c r="F911" s="344"/>
      <c r="G911" s="344"/>
      <c r="H911" s="344"/>
      <c r="I911" s="344"/>
      <c r="J911" s="345">
        <v>8011005000968</v>
      </c>
      <c r="K911" s="346"/>
      <c r="L911" s="346"/>
      <c r="M911" s="346"/>
      <c r="N911" s="346"/>
      <c r="O911" s="346"/>
      <c r="P911" s="386" t="s">
        <v>786</v>
      </c>
      <c r="Q911" s="387"/>
      <c r="R911" s="387"/>
      <c r="S911" s="387"/>
      <c r="T911" s="387"/>
      <c r="U911" s="387"/>
      <c r="V911" s="387"/>
      <c r="W911" s="387"/>
      <c r="X911" s="387"/>
      <c r="Y911" s="348">
        <v>1876</v>
      </c>
      <c r="Z911" s="349"/>
      <c r="AA911" s="349"/>
      <c r="AB911" s="350"/>
      <c r="AC911" s="921" t="s">
        <v>770</v>
      </c>
      <c r="AD911" s="922"/>
      <c r="AE911" s="922"/>
      <c r="AF911" s="922"/>
      <c r="AG911" s="922"/>
      <c r="AH911" s="367" t="s">
        <v>402</v>
      </c>
      <c r="AI911" s="368"/>
      <c r="AJ911" s="368"/>
      <c r="AK911" s="368"/>
      <c r="AL911" s="355" t="s">
        <v>402</v>
      </c>
      <c r="AM911" s="356"/>
      <c r="AN911" s="356"/>
      <c r="AO911" s="357"/>
      <c r="AP911" s="358" t="s">
        <v>402</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363</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1">
        <v>1</v>
      </c>
      <c r="B944" s="371">
        <v>1</v>
      </c>
      <c r="C944" s="359" t="s">
        <v>853</v>
      </c>
      <c r="D944" s="344"/>
      <c r="E944" s="344"/>
      <c r="F944" s="344"/>
      <c r="G944" s="344"/>
      <c r="H944" s="344"/>
      <c r="I944" s="344"/>
      <c r="J944" s="345">
        <v>2240001006656</v>
      </c>
      <c r="K944" s="346"/>
      <c r="L944" s="346"/>
      <c r="M944" s="346"/>
      <c r="N944" s="346"/>
      <c r="O944" s="346"/>
      <c r="P944" s="360" t="s">
        <v>854</v>
      </c>
      <c r="Q944" s="347"/>
      <c r="R944" s="347"/>
      <c r="S944" s="347"/>
      <c r="T944" s="347"/>
      <c r="U944" s="347"/>
      <c r="V944" s="347"/>
      <c r="W944" s="347"/>
      <c r="X944" s="347"/>
      <c r="Y944" s="348">
        <v>3</v>
      </c>
      <c r="Z944" s="349"/>
      <c r="AA944" s="349"/>
      <c r="AB944" s="350"/>
      <c r="AC944" s="351" t="s">
        <v>368</v>
      </c>
      <c r="AD944" s="352"/>
      <c r="AE944" s="352"/>
      <c r="AF944" s="352"/>
      <c r="AG944" s="352"/>
      <c r="AH944" s="367">
        <v>2</v>
      </c>
      <c r="AI944" s="368"/>
      <c r="AJ944" s="368"/>
      <c r="AK944" s="368"/>
      <c r="AL944" s="355">
        <v>87.1</v>
      </c>
      <c r="AM944" s="356"/>
      <c r="AN944" s="356"/>
      <c r="AO944" s="357"/>
      <c r="AP944" s="358" t="s">
        <v>855</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363</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363</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363</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363</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9" t="s">
        <v>327</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5"/>
      <c r="AP1109" s="366" t="s">
        <v>328</v>
      </c>
      <c r="AQ1109" s="366"/>
      <c r="AR1109" s="366"/>
      <c r="AS1109" s="366"/>
      <c r="AT1109" s="366"/>
      <c r="AU1109" s="366"/>
      <c r="AV1109" s="366"/>
      <c r="AW1109" s="366"/>
      <c r="AX1109" s="366"/>
    </row>
    <row r="1110" spans="1:51" ht="45" customHeight="1" x14ac:dyDescent="0.15">
      <c r="A1110" s="371">
        <v>1</v>
      </c>
      <c r="B1110" s="371">
        <v>1</v>
      </c>
      <c r="C1110" s="378" t="s">
        <v>837</v>
      </c>
      <c r="D1110" s="369"/>
      <c r="E1110" s="151" t="s">
        <v>838</v>
      </c>
      <c r="F1110" s="370"/>
      <c r="G1110" s="370"/>
      <c r="H1110" s="370"/>
      <c r="I1110" s="370"/>
      <c r="J1110" s="345">
        <v>2000020022071</v>
      </c>
      <c r="K1110" s="346"/>
      <c r="L1110" s="346"/>
      <c r="M1110" s="346"/>
      <c r="N1110" s="346"/>
      <c r="O1110" s="346"/>
      <c r="P1110" s="375" t="s">
        <v>846</v>
      </c>
      <c r="Q1110" s="376"/>
      <c r="R1110" s="376"/>
      <c r="S1110" s="376"/>
      <c r="T1110" s="376"/>
      <c r="U1110" s="376"/>
      <c r="V1110" s="376"/>
      <c r="W1110" s="376"/>
      <c r="X1110" s="377"/>
      <c r="Y1110" s="348">
        <v>1747</v>
      </c>
      <c r="Z1110" s="349"/>
      <c r="AA1110" s="349"/>
      <c r="AB1110" s="350"/>
      <c r="AC1110" s="351" t="s">
        <v>80</v>
      </c>
      <c r="AD1110" s="352"/>
      <c r="AE1110" s="352"/>
      <c r="AF1110" s="352"/>
      <c r="AG1110" s="352"/>
      <c r="AH1110" s="353" t="s">
        <v>402</v>
      </c>
      <c r="AI1110" s="354"/>
      <c r="AJ1110" s="354"/>
      <c r="AK1110" s="354"/>
      <c r="AL1110" s="355" t="s">
        <v>402</v>
      </c>
      <c r="AM1110" s="356"/>
      <c r="AN1110" s="356"/>
      <c r="AO1110" s="357"/>
      <c r="AP1110" s="358" t="s">
        <v>402</v>
      </c>
      <c r="AQ1110" s="358"/>
      <c r="AR1110" s="358"/>
      <c r="AS1110" s="358"/>
      <c r="AT1110" s="358"/>
      <c r="AU1110" s="358"/>
      <c r="AV1110" s="358"/>
      <c r="AW1110" s="358"/>
      <c r="AX1110" s="358"/>
    </row>
    <row r="1111" spans="1:51" ht="45" customHeight="1" x14ac:dyDescent="0.15">
      <c r="A1111" s="371">
        <v>2</v>
      </c>
      <c r="B1111" s="371">
        <v>1</v>
      </c>
      <c r="C1111" s="378" t="s">
        <v>837</v>
      </c>
      <c r="D1111" s="369"/>
      <c r="E1111" s="151" t="s">
        <v>839</v>
      </c>
      <c r="F1111" s="370"/>
      <c r="G1111" s="370"/>
      <c r="H1111" s="370"/>
      <c r="I1111" s="370"/>
      <c r="J1111" s="345">
        <v>9000020016918</v>
      </c>
      <c r="K1111" s="346"/>
      <c r="L1111" s="346"/>
      <c r="M1111" s="346"/>
      <c r="N1111" s="346"/>
      <c r="O1111" s="346"/>
      <c r="P1111" s="375" t="s">
        <v>847</v>
      </c>
      <c r="Q1111" s="376"/>
      <c r="R1111" s="376"/>
      <c r="S1111" s="376"/>
      <c r="T1111" s="376"/>
      <c r="U1111" s="376"/>
      <c r="V1111" s="376"/>
      <c r="W1111" s="376"/>
      <c r="X1111" s="377"/>
      <c r="Y1111" s="348">
        <v>1535</v>
      </c>
      <c r="Z1111" s="349"/>
      <c r="AA1111" s="349"/>
      <c r="AB1111" s="350"/>
      <c r="AC1111" s="351" t="s">
        <v>80</v>
      </c>
      <c r="AD1111" s="352"/>
      <c r="AE1111" s="352"/>
      <c r="AF1111" s="352"/>
      <c r="AG1111" s="352"/>
      <c r="AH1111" s="353" t="s">
        <v>402</v>
      </c>
      <c r="AI1111" s="354"/>
      <c r="AJ1111" s="354"/>
      <c r="AK1111" s="354"/>
      <c r="AL1111" s="355" t="s">
        <v>402</v>
      </c>
      <c r="AM1111" s="356"/>
      <c r="AN1111" s="356"/>
      <c r="AO1111" s="357"/>
      <c r="AP1111" s="358" t="s">
        <v>402</v>
      </c>
      <c r="AQ1111" s="358"/>
      <c r="AR1111" s="358"/>
      <c r="AS1111" s="358"/>
      <c r="AT1111" s="358"/>
      <c r="AU1111" s="358"/>
      <c r="AV1111" s="358"/>
      <c r="AW1111" s="358"/>
      <c r="AX1111" s="358"/>
      <c r="AY1111">
        <f>COUNTA($E$1111)</f>
        <v>1</v>
      </c>
    </row>
    <row r="1112" spans="1:51" ht="45" customHeight="1" x14ac:dyDescent="0.15">
      <c r="A1112" s="371">
        <v>3</v>
      </c>
      <c r="B1112" s="371">
        <v>1</v>
      </c>
      <c r="C1112" s="378" t="s">
        <v>837</v>
      </c>
      <c r="D1112" s="369"/>
      <c r="E1112" s="151" t="s">
        <v>840</v>
      </c>
      <c r="F1112" s="370"/>
      <c r="G1112" s="370"/>
      <c r="H1112" s="370"/>
      <c r="I1112" s="370"/>
      <c r="J1112" s="345">
        <v>5000020473154</v>
      </c>
      <c r="K1112" s="346"/>
      <c r="L1112" s="346"/>
      <c r="M1112" s="346"/>
      <c r="N1112" s="346"/>
      <c r="O1112" s="346"/>
      <c r="P1112" s="375" t="s">
        <v>847</v>
      </c>
      <c r="Q1112" s="376"/>
      <c r="R1112" s="376"/>
      <c r="S1112" s="376"/>
      <c r="T1112" s="376"/>
      <c r="U1112" s="376"/>
      <c r="V1112" s="376"/>
      <c r="W1112" s="376"/>
      <c r="X1112" s="377"/>
      <c r="Y1112" s="348">
        <v>1239</v>
      </c>
      <c r="Z1112" s="349"/>
      <c r="AA1112" s="349"/>
      <c r="AB1112" s="350"/>
      <c r="AC1112" s="351" t="s">
        <v>80</v>
      </c>
      <c r="AD1112" s="352"/>
      <c r="AE1112" s="352"/>
      <c r="AF1112" s="352"/>
      <c r="AG1112" s="352"/>
      <c r="AH1112" s="353" t="s">
        <v>402</v>
      </c>
      <c r="AI1112" s="354"/>
      <c r="AJ1112" s="354"/>
      <c r="AK1112" s="354"/>
      <c r="AL1112" s="355" t="s">
        <v>402</v>
      </c>
      <c r="AM1112" s="356"/>
      <c r="AN1112" s="356"/>
      <c r="AO1112" s="357"/>
      <c r="AP1112" s="358" t="s">
        <v>402</v>
      </c>
      <c r="AQ1112" s="358"/>
      <c r="AR1112" s="358"/>
      <c r="AS1112" s="358"/>
      <c r="AT1112" s="358"/>
      <c r="AU1112" s="358"/>
      <c r="AV1112" s="358"/>
      <c r="AW1112" s="358"/>
      <c r="AX1112" s="358"/>
      <c r="AY1112">
        <f>COUNTA($E$1112)</f>
        <v>1</v>
      </c>
    </row>
    <row r="1113" spans="1:51" ht="45" customHeight="1" x14ac:dyDescent="0.15">
      <c r="A1113" s="371">
        <v>4</v>
      </c>
      <c r="B1113" s="371">
        <v>1</v>
      </c>
      <c r="C1113" s="378" t="s">
        <v>837</v>
      </c>
      <c r="D1113" s="369"/>
      <c r="E1113" s="151" t="s">
        <v>841</v>
      </c>
      <c r="F1113" s="370"/>
      <c r="G1113" s="370"/>
      <c r="H1113" s="370"/>
      <c r="I1113" s="370"/>
      <c r="J1113" s="345">
        <v>4000020262021</v>
      </c>
      <c r="K1113" s="346"/>
      <c r="L1113" s="346"/>
      <c r="M1113" s="346"/>
      <c r="N1113" s="346"/>
      <c r="O1113" s="346"/>
      <c r="P1113" s="375" t="s">
        <v>847</v>
      </c>
      <c r="Q1113" s="376"/>
      <c r="R1113" s="376"/>
      <c r="S1113" s="376"/>
      <c r="T1113" s="376"/>
      <c r="U1113" s="376"/>
      <c r="V1113" s="376"/>
      <c r="W1113" s="376"/>
      <c r="X1113" s="377"/>
      <c r="Y1113" s="348">
        <v>1146</v>
      </c>
      <c r="Z1113" s="349"/>
      <c r="AA1113" s="349"/>
      <c r="AB1113" s="350"/>
      <c r="AC1113" s="351" t="s">
        <v>80</v>
      </c>
      <c r="AD1113" s="352"/>
      <c r="AE1113" s="352"/>
      <c r="AF1113" s="352"/>
      <c r="AG1113" s="352"/>
      <c r="AH1113" s="353" t="s">
        <v>402</v>
      </c>
      <c r="AI1113" s="354"/>
      <c r="AJ1113" s="354"/>
      <c r="AK1113" s="354"/>
      <c r="AL1113" s="355" t="s">
        <v>402</v>
      </c>
      <c r="AM1113" s="356"/>
      <c r="AN1113" s="356"/>
      <c r="AO1113" s="357"/>
      <c r="AP1113" s="358" t="s">
        <v>402</v>
      </c>
      <c r="AQ1113" s="358"/>
      <c r="AR1113" s="358"/>
      <c r="AS1113" s="358"/>
      <c r="AT1113" s="358"/>
      <c r="AU1113" s="358"/>
      <c r="AV1113" s="358"/>
      <c r="AW1113" s="358"/>
      <c r="AX1113" s="358"/>
      <c r="AY1113">
        <f>COUNTA($E$1113)</f>
        <v>1</v>
      </c>
    </row>
    <row r="1114" spans="1:51" ht="45" customHeight="1" x14ac:dyDescent="0.15">
      <c r="A1114" s="371">
        <v>5</v>
      </c>
      <c r="B1114" s="371">
        <v>1</v>
      </c>
      <c r="C1114" s="378" t="s">
        <v>837</v>
      </c>
      <c r="D1114" s="369"/>
      <c r="E1114" s="151" t="s">
        <v>773</v>
      </c>
      <c r="F1114" s="370"/>
      <c r="G1114" s="370"/>
      <c r="H1114" s="370"/>
      <c r="I1114" s="370"/>
      <c r="J1114" s="345">
        <v>5000020422029</v>
      </c>
      <c r="K1114" s="346"/>
      <c r="L1114" s="346"/>
      <c r="M1114" s="346"/>
      <c r="N1114" s="346"/>
      <c r="O1114" s="346"/>
      <c r="P1114" s="375" t="s">
        <v>848</v>
      </c>
      <c r="Q1114" s="376"/>
      <c r="R1114" s="376"/>
      <c r="S1114" s="376"/>
      <c r="T1114" s="376"/>
      <c r="U1114" s="376"/>
      <c r="V1114" s="376"/>
      <c r="W1114" s="376"/>
      <c r="X1114" s="377"/>
      <c r="Y1114" s="348">
        <v>987</v>
      </c>
      <c r="Z1114" s="349"/>
      <c r="AA1114" s="349"/>
      <c r="AB1114" s="350"/>
      <c r="AC1114" s="351" t="s">
        <v>80</v>
      </c>
      <c r="AD1114" s="352"/>
      <c r="AE1114" s="352"/>
      <c r="AF1114" s="352"/>
      <c r="AG1114" s="352"/>
      <c r="AH1114" s="353" t="s">
        <v>402</v>
      </c>
      <c r="AI1114" s="354"/>
      <c r="AJ1114" s="354"/>
      <c r="AK1114" s="354"/>
      <c r="AL1114" s="355" t="s">
        <v>402</v>
      </c>
      <c r="AM1114" s="356"/>
      <c r="AN1114" s="356"/>
      <c r="AO1114" s="357"/>
      <c r="AP1114" s="358" t="s">
        <v>402</v>
      </c>
      <c r="AQ1114" s="358"/>
      <c r="AR1114" s="358"/>
      <c r="AS1114" s="358"/>
      <c r="AT1114" s="358"/>
      <c r="AU1114" s="358"/>
      <c r="AV1114" s="358"/>
      <c r="AW1114" s="358"/>
      <c r="AX1114" s="358"/>
      <c r="AY1114">
        <f>COUNTA($E$1114)</f>
        <v>1</v>
      </c>
    </row>
    <row r="1115" spans="1:51" ht="45" customHeight="1" x14ac:dyDescent="0.15">
      <c r="A1115" s="371">
        <v>6</v>
      </c>
      <c r="B1115" s="371">
        <v>1</v>
      </c>
      <c r="C1115" s="378" t="s">
        <v>837</v>
      </c>
      <c r="D1115" s="369"/>
      <c r="E1115" s="151" t="s">
        <v>842</v>
      </c>
      <c r="F1115" s="370"/>
      <c r="G1115" s="370"/>
      <c r="H1115" s="370"/>
      <c r="I1115" s="370"/>
      <c r="J1115" s="345">
        <v>4000020199362</v>
      </c>
      <c r="K1115" s="346"/>
      <c r="L1115" s="346"/>
      <c r="M1115" s="346"/>
      <c r="N1115" s="346"/>
      <c r="O1115" s="346"/>
      <c r="P1115" s="375" t="s">
        <v>847</v>
      </c>
      <c r="Q1115" s="376"/>
      <c r="R1115" s="376"/>
      <c r="S1115" s="376"/>
      <c r="T1115" s="376"/>
      <c r="U1115" s="376"/>
      <c r="V1115" s="376"/>
      <c r="W1115" s="376"/>
      <c r="X1115" s="377"/>
      <c r="Y1115" s="348">
        <v>823</v>
      </c>
      <c r="Z1115" s="349"/>
      <c r="AA1115" s="349"/>
      <c r="AB1115" s="350"/>
      <c r="AC1115" s="351" t="s">
        <v>80</v>
      </c>
      <c r="AD1115" s="352"/>
      <c r="AE1115" s="352"/>
      <c r="AF1115" s="352"/>
      <c r="AG1115" s="352"/>
      <c r="AH1115" s="353" t="s">
        <v>402</v>
      </c>
      <c r="AI1115" s="354"/>
      <c r="AJ1115" s="354"/>
      <c r="AK1115" s="354"/>
      <c r="AL1115" s="355" t="s">
        <v>402</v>
      </c>
      <c r="AM1115" s="356"/>
      <c r="AN1115" s="356"/>
      <c r="AO1115" s="357"/>
      <c r="AP1115" s="358" t="s">
        <v>402</v>
      </c>
      <c r="AQ1115" s="358"/>
      <c r="AR1115" s="358"/>
      <c r="AS1115" s="358"/>
      <c r="AT1115" s="358"/>
      <c r="AU1115" s="358"/>
      <c r="AV1115" s="358"/>
      <c r="AW1115" s="358"/>
      <c r="AX1115" s="358"/>
      <c r="AY1115">
        <f>COUNTA($E$1115)</f>
        <v>1</v>
      </c>
    </row>
    <row r="1116" spans="1:51" ht="45" customHeight="1" x14ac:dyDescent="0.15">
      <c r="A1116" s="371">
        <v>7</v>
      </c>
      <c r="B1116" s="371">
        <v>1</v>
      </c>
      <c r="C1116" s="378" t="s">
        <v>837</v>
      </c>
      <c r="D1116" s="369"/>
      <c r="E1116" s="151" t="s">
        <v>843</v>
      </c>
      <c r="F1116" s="370"/>
      <c r="G1116" s="370"/>
      <c r="H1116" s="370"/>
      <c r="I1116" s="370"/>
      <c r="J1116" s="345">
        <v>6000020016012</v>
      </c>
      <c r="K1116" s="346"/>
      <c r="L1116" s="346"/>
      <c r="M1116" s="346"/>
      <c r="N1116" s="346"/>
      <c r="O1116" s="346"/>
      <c r="P1116" s="375" t="s">
        <v>847</v>
      </c>
      <c r="Q1116" s="376"/>
      <c r="R1116" s="376"/>
      <c r="S1116" s="376"/>
      <c r="T1116" s="376"/>
      <c r="U1116" s="376"/>
      <c r="V1116" s="376"/>
      <c r="W1116" s="376"/>
      <c r="X1116" s="377"/>
      <c r="Y1116" s="348">
        <v>774</v>
      </c>
      <c r="Z1116" s="349"/>
      <c r="AA1116" s="349"/>
      <c r="AB1116" s="350"/>
      <c r="AC1116" s="351" t="s">
        <v>80</v>
      </c>
      <c r="AD1116" s="352"/>
      <c r="AE1116" s="352"/>
      <c r="AF1116" s="352"/>
      <c r="AG1116" s="352"/>
      <c r="AH1116" s="353" t="s">
        <v>402</v>
      </c>
      <c r="AI1116" s="354"/>
      <c r="AJ1116" s="354"/>
      <c r="AK1116" s="354"/>
      <c r="AL1116" s="355" t="s">
        <v>402</v>
      </c>
      <c r="AM1116" s="356"/>
      <c r="AN1116" s="356"/>
      <c r="AO1116" s="357"/>
      <c r="AP1116" s="358" t="s">
        <v>402</v>
      </c>
      <c r="AQ1116" s="358"/>
      <c r="AR1116" s="358"/>
      <c r="AS1116" s="358"/>
      <c r="AT1116" s="358"/>
      <c r="AU1116" s="358"/>
      <c r="AV1116" s="358"/>
      <c r="AW1116" s="358"/>
      <c r="AX1116" s="358"/>
      <c r="AY1116">
        <f>COUNTA($E$1116)</f>
        <v>1</v>
      </c>
    </row>
    <row r="1117" spans="1:51" ht="45" customHeight="1" x14ac:dyDescent="0.15">
      <c r="A1117" s="371">
        <v>8</v>
      </c>
      <c r="B1117" s="371">
        <v>1</v>
      </c>
      <c r="C1117" s="378" t="s">
        <v>837</v>
      </c>
      <c r="D1117" s="369"/>
      <c r="E1117" s="151" t="s">
        <v>844</v>
      </c>
      <c r="F1117" s="370"/>
      <c r="G1117" s="370"/>
      <c r="H1117" s="370"/>
      <c r="I1117" s="370"/>
      <c r="J1117" s="345">
        <v>7000020212130</v>
      </c>
      <c r="K1117" s="346"/>
      <c r="L1117" s="346"/>
      <c r="M1117" s="346"/>
      <c r="N1117" s="346"/>
      <c r="O1117" s="346"/>
      <c r="P1117" s="375" t="s">
        <v>847</v>
      </c>
      <c r="Q1117" s="376"/>
      <c r="R1117" s="376"/>
      <c r="S1117" s="376"/>
      <c r="T1117" s="376"/>
      <c r="U1117" s="376"/>
      <c r="V1117" s="376"/>
      <c r="W1117" s="376"/>
      <c r="X1117" s="377"/>
      <c r="Y1117" s="348">
        <v>569</v>
      </c>
      <c r="Z1117" s="349"/>
      <c r="AA1117" s="349"/>
      <c r="AB1117" s="350"/>
      <c r="AC1117" s="351" t="s">
        <v>80</v>
      </c>
      <c r="AD1117" s="352"/>
      <c r="AE1117" s="352"/>
      <c r="AF1117" s="352"/>
      <c r="AG1117" s="352"/>
      <c r="AH1117" s="353" t="s">
        <v>402</v>
      </c>
      <c r="AI1117" s="354"/>
      <c r="AJ1117" s="354"/>
      <c r="AK1117" s="354"/>
      <c r="AL1117" s="355" t="s">
        <v>402</v>
      </c>
      <c r="AM1117" s="356"/>
      <c r="AN1117" s="356"/>
      <c r="AO1117" s="357"/>
      <c r="AP1117" s="358" t="s">
        <v>402</v>
      </c>
      <c r="AQ1117" s="358"/>
      <c r="AR1117" s="358"/>
      <c r="AS1117" s="358"/>
      <c r="AT1117" s="358"/>
      <c r="AU1117" s="358"/>
      <c r="AV1117" s="358"/>
      <c r="AW1117" s="358"/>
      <c r="AX1117" s="358"/>
      <c r="AY1117">
        <f>COUNTA($E$1117)</f>
        <v>1</v>
      </c>
    </row>
    <row r="1118" spans="1:51" ht="45" customHeight="1" x14ac:dyDescent="0.15">
      <c r="A1118" s="371">
        <v>9</v>
      </c>
      <c r="B1118" s="371">
        <v>1</v>
      </c>
      <c r="C1118" s="378" t="s">
        <v>837</v>
      </c>
      <c r="D1118" s="369"/>
      <c r="E1118" s="151" t="s">
        <v>826</v>
      </c>
      <c r="F1118" s="370"/>
      <c r="G1118" s="370"/>
      <c r="H1118" s="370"/>
      <c r="I1118" s="370"/>
      <c r="J1118" s="345">
        <v>3000020142018</v>
      </c>
      <c r="K1118" s="346"/>
      <c r="L1118" s="346"/>
      <c r="M1118" s="346"/>
      <c r="N1118" s="346"/>
      <c r="O1118" s="346"/>
      <c r="P1118" s="375" t="s">
        <v>847</v>
      </c>
      <c r="Q1118" s="376"/>
      <c r="R1118" s="376"/>
      <c r="S1118" s="376"/>
      <c r="T1118" s="376"/>
      <c r="U1118" s="376"/>
      <c r="V1118" s="376"/>
      <c r="W1118" s="376"/>
      <c r="X1118" s="377"/>
      <c r="Y1118" s="348">
        <v>528</v>
      </c>
      <c r="Z1118" s="349"/>
      <c r="AA1118" s="349"/>
      <c r="AB1118" s="350"/>
      <c r="AC1118" s="351" t="s">
        <v>80</v>
      </c>
      <c r="AD1118" s="352"/>
      <c r="AE1118" s="352"/>
      <c r="AF1118" s="352"/>
      <c r="AG1118" s="352"/>
      <c r="AH1118" s="353" t="s">
        <v>402</v>
      </c>
      <c r="AI1118" s="354"/>
      <c r="AJ1118" s="354"/>
      <c r="AK1118" s="354"/>
      <c r="AL1118" s="355" t="s">
        <v>402</v>
      </c>
      <c r="AM1118" s="356"/>
      <c r="AN1118" s="356"/>
      <c r="AO1118" s="357"/>
      <c r="AP1118" s="358" t="s">
        <v>402</v>
      </c>
      <c r="AQ1118" s="358"/>
      <c r="AR1118" s="358"/>
      <c r="AS1118" s="358"/>
      <c r="AT1118" s="358"/>
      <c r="AU1118" s="358"/>
      <c r="AV1118" s="358"/>
      <c r="AW1118" s="358"/>
      <c r="AX1118" s="358"/>
      <c r="AY1118">
        <f>COUNTA($E$1118)</f>
        <v>1</v>
      </c>
    </row>
    <row r="1119" spans="1:51" ht="45" customHeight="1" x14ac:dyDescent="0.15">
      <c r="A1119" s="371">
        <v>10</v>
      </c>
      <c r="B1119" s="371">
        <v>1</v>
      </c>
      <c r="C1119" s="378" t="s">
        <v>837</v>
      </c>
      <c r="D1119" s="369"/>
      <c r="E1119" s="151" t="s">
        <v>845</v>
      </c>
      <c r="F1119" s="370"/>
      <c r="G1119" s="370"/>
      <c r="H1119" s="370"/>
      <c r="I1119" s="370"/>
      <c r="J1119" s="345">
        <v>3000020142182</v>
      </c>
      <c r="K1119" s="346"/>
      <c r="L1119" s="346"/>
      <c r="M1119" s="346"/>
      <c r="N1119" s="346"/>
      <c r="O1119" s="346"/>
      <c r="P1119" s="375" t="s">
        <v>849</v>
      </c>
      <c r="Q1119" s="376"/>
      <c r="R1119" s="376"/>
      <c r="S1119" s="376"/>
      <c r="T1119" s="376"/>
      <c r="U1119" s="376"/>
      <c r="V1119" s="376"/>
      <c r="W1119" s="376"/>
      <c r="X1119" s="377"/>
      <c r="Y1119" s="348">
        <v>528</v>
      </c>
      <c r="Z1119" s="349"/>
      <c r="AA1119" s="349"/>
      <c r="AB1119" s="350"/>
      <c r="AC1119" s="351" t="s">
        <v>80</v>
      </c>
      <c r="AD1119" s="352"/>
      <c r="AE1119" s="352"/>
      <c r="AF1119" s="352"/>
      <c r="AG1119" s="352"/>
      <c r="AH1119" s="353" t="s">
        <v>402</v>
      </c>
      <c r="AI1119" s="354"/>
      <c r="AJ1119" s="354"/>
      <c r="AK1119" s="354"/>
      <c r="AL1119" s="355" t="s">
        <v>402</v>
      </c>
      <c r="AM1119" s="356"/>
      <c r="AN1119" s="356"/>
      <c r="AO1119" s="357"/>
      <c r="AP1119" s="358" t="s">
        <v>402</v>
      </c>
      <c r="AQ1119" s="358"/>
      <c r="AR1119" s="358"/>
      <c r="AS1119" s="358"/>
      <c r="AT1119" s="358"/>
      <c r="AU1119" s="358"/>
      <c r="AV1119" s="358"/>
      <c r="AW1119" s="358"/>
      <c r="AX1119" s="358"/>
      <c r="AY1119">
        <f>COUNTA($E$1119)</f>
        <v>1</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59">
      <formula>IF(RIGHT(TEXT(P14,"0.#"),1)=".",FALSE,TRUE)</formula>
    </cfRule>
    <cfRule type="expression" dxfId="2846" priority="14060">
      <formula>IF(RIGHT(TEXT(P14,"0.#"),1)=".",TRUE,FALSE)</formula>
    </cfRule>
  </conditionalFormatting>
  <conditionalFormatting sqref="AE32">
    <cfRule type="expression" dxfId="2845" priority="14049">
      <formula>IF(RIGHT(TEXT(AE32,"0.#"),1)=".",FALSE,TRUE)</formula>
    </cfRule>
    <cfRule type="expression" dxfId="2844" priority="14050">
      <formula>IF(RIGHT(TEXT(AE32,"0.#"),1)=".",TRUE,FALSE)</formula>
    </cfRule>
  </conditionalFormatting>
  <conditionalFormatting sqref="P18:AX18">
    <cfRule type="expression" dxfId="2843" priority="13935">
      <formula>IF(RIGHT(TEXT(P18,"0.#"),1)=".",FALSE,TRUE)</formula>
    </cfRule>
    <cfRule type="expression" dxfId="2842" priority="13936">
      <formula>IF(RIGHT(TEXT(P18,"0.#"),1)=".",TRUE,FALSE)</formula>
    </cfRule>
  </conditionalFormatting>
  <conditionalFormatting sqref="Y790">
    <cfRule type="expression" dxfId="2841" priority="13931">
      <formula>IF(RIGHT(TEXT(Y790,"0.#"),1)=".",FALSE,TRUE)</formula>
    </cfRule>
    <cfRule type="expression" dxfId="2840" priority="13932">
      <formula>IF(RIGHT(TEXT(Y790,"0.#"),1)=".",TRUE,FALSE)</formula>
    </cfRule>
  </conditionalFormatting>
  <conditionalFormatting sqref="Y799">
    <cfRule type="expression" dxfId="2839" priority="13927">
      <formula>IF(RIGHT(TEXT(Y799,"0.#"),1)=".",FALSE,TRUE)</formula>
    </cfRule>
    <cfRule type="expression" dxfId="2838" priority="13928">
      <formula>IF(RIGHT(TEXT(Y799,"0.#"),1)=".",TRUE,FALSE)</formula>
    </cfRule>
  </conditionalFormatting>
  <conditionalFormatting sqref="Y830:Y837 Y828 Y817:Y824 Y815 Y804:Y811 Y802">
    <cfRule type="expression" dxfId="2837" priority="13709">
      <formula>IF(RIGHT(TEXT(Y802,"0.#"),1)=".",FALSE,TRUE)</formula>
    </cfRule>
    <cfRule type="expression" dxfId="2836" priority="13710">
      <formula>IF(RIGHT(TEXT(Y802,"0.#"),1)=".",TRUE,FALSE)</formula>
    </cfRule>
  </conditionalFormatting>
  <conditionalFormatting sqref="P16:AQ17 P15:AX15 P13:AX13">
    <cfRule type="expression" dxfId="2835" priority="13757">
      <formula>IF(RIGHT(TEXT(P13,"0.#"),1)=".",FALSE,TRUE)</formula>
    </cfRule>
    <cfRule type="expression" dxfId="2834" priority="13758">
      <formula>IF(RIGHT(TEXT(P13,"0.#"),1)=".",TRUE,FALSE)</formula>
    </cfRule>
  </conditionalFormatting>
  <conditionalFormatting sqref="P19:AJ19">
    <cfRule type="expression" dxfId="2833" priority="13755">
      <formula>IF(RIGHT(TEXT(P19,"0.#"),1)=".",FALSE,TRUE)</formula>
    </cfRule>
    <cfRule type="expression" dxfId="2832" priority="13756">
      <formula>IF(RIGHT(TEXT(P19,"0.#"),1)=".",TRUE,FALSE)</formula>
    </cfRule>
  </conditionalFormatting>
  <conditionalFormatting sqref="AE101 AQ101">
    <cfRule type="expression" dxfId="2831" priority="13747">
      <formula>IF(RIGHT(TEXT(AE101,"0.#"),1)=".",FALSE,TRUE)</formula>
    </cfRule>
    <cfRule type="expression" dxfId="2830" priority="13748">
      <formula>IF(RIGHT(TEXT(AE101,"0.#"),1)=".",TRUE,FALSE)</formula>
    </cfRule>
  </conditionalFormatting>
  <conditionalFormatting sqref="Y791:Y798 Y789">
    <cfRule type="expression" dxfId="2829" priority="13733">
      <formula>IF(RIGHT(TEXT(Y789,"0.#"),1)=".",FALSE,TRUE)</formula>
    </cfRule>
    <cfRule type="expression" dxfId="2828" priority="13734">
      <formula>IF(RIGHT(TEXT(Y789,"0.#"),1)=".",TRUE,FALSE)</formula>
    </cfRule>
  </conditionalFormatting>
  <conditionalFormatting sqref="AU790">
    <cfRule type="expression" dxfId="2827" priority="13731">
      <formula>IF(RIGHT(TEXT(AU790,"0.#"),1)=".",FALSE,TRUE)</formula>
    </cfRule>
    <cfRule type="expression" dxfId="2826" priority="13732">
      <formula>IF(RIGHT(TEXT(AU790,"0.#"),1)=".",TRUE,FALSE)</formula>
    </cfRule>
  </conditionalFormatting>
  <conditionalFormatting sqref="AU799">
    <cfRule type="expression" dxfId="2825" priority="13729">
      <formula>IF(RIGHT(TEXT(AU799,"0.#"),1)=".",FALSE,TRUE)</formula>
    </cfRule>
    <cfRule type="expression" dxfId="2824" priority="13730">
      <formula>IF(RIGHT(TEXT(AU799,"0.#"),1)=".",TRUE,FALSE)</formula>
    </cfRule>
  </conditionalFormatting>
  <conditionalFormatting sqref="AU791:AU798 AU789">
    <cfRule type="expression" dxfId="2823" priority="13727">
      <formula>IF(RIGHT(TEXT(AU789,"0.#"),1)=".",FALSE,TRUE)</formula>
    </cfRule>
    <cfRule type="expression" dxfId="2822" priority="13728">
      <formula>IF(RIGHT(TEXT(AU789,"0.#"),1)=".",TRUE,FALSE)</formula>
    </cfRule>
  </conditionalFormatting>
  <conditionalFormatting sqref="Y829 Y816 Y803">
    <cfRule type="expression" dxfId="2821" priority="13713">
      <formula>IF(RIGHT(TEXT(Y803,"0.#"),1)=".",FALSE,TRUE)</formula>
    </cfRule>
    <cfRule type="expression" dxfId="2820" priority="13714">
      <formula>IF(RIGHT(TEXT(Y803,"0.#"),1)=".",TRUE,FALSE)</formula>
    </cfRule>
  </conditionalFormatting>
  <conditionalFormatting sqref="Y838 Y825 Y812">
    <cfRule type="expression" dxfId="2819" priority="13711">
      <formula>IF(RIGHT(TEXT(Y812,"0.#"),1)=".",FALSE,TRUE)</formula>
    </cfRule>
    <cfRule type="expression" dxfId="2818" priority="13712">
      <formula>IF(RIGHT(TEXT(Y812,"0.#"),1)=".",TRUE,FALSE)</formula>
    </cfRule>
  </conditionalFormatting>
  <conditionalFormatting sqref="AU829 AU816 AU803">
    <cfRule type="expression" dxfId="2817" priority="13707">
      <formula>IF(RIGHT(TEXT(AU803,"0.#"),1)=".",FALSE,TRUE)</formula>
    </cfRule>
    <cfRule type="expression" dxfId="2816" priority="13708">
      <formula>IF(RIGHT(TEXT(AU803,"0.#"),1)=".",TRUE,FALSE)</formula>
    </cfRule>
  </conditionalFormatting>
  <conditionalFormatting sqref="AU838 AU825 AU812">
    <cfRule type="expression" dxfId="2815" priority="13705">
      <formula>IF(RIGHT(TEXT(AU812,"0.#"),1)=".",FALSE,TRUE)</formula>
    </cfRule>
    <cfRule type="expression" dxfId="2814" priority="13706">
      <formula>IF(RIGHT(TEXT(AU812,"0.#"),1)=".",TRUE,FALSE)</formula>
    </cfRule>
  </conditionalFormatting>
  <conditionalFormatting sqref="AU830:AU837 AU828 AU817:AU824 AU815 AU804:AU811 AU802">
    <cfRule type="expression" dxfId="2813" priority="13703">
      <formula>IF(RIGHT(TEXT(AU802,"0.#"),1)=".",FALSE,TRUE)</formula>
    </cfRule>
    <cfRule type="expression" dxfId="2812" priority="13704">
      <formula>IF(RIGHT(TEXT(AU802,"0.#"),1)=".",TRUE,FALSE)</formula>
    </cfRule>
  </conditionalFormatting>
  <conditionalFormatting sqref="AM87">
    <cfRule type="expression" dxfId="2811" priority="13357">
      <formula>IF(RIGHT(TEXT(AM87,"0.#"),1)=".",FALSE,TRUE)</formula>
    </cfRule>
    <cfRule type="expression" dxfId="2810" priority="13358">
      <formula>IF(RIGHT(TEXT(AM87,"0.#"),1)=".",TRUE,FALSE)</formula>
    </cfRule>
  </conditionalFormatting>
  <conditionalFormatting sqref="AE55">
    <cfRule type="expression" dxfId="2809" priority="13425">
      <formula>IF(RIGHT(TEXT(AE55,"0.#"),1)=".",FALSE,TRUE)</formula>
    </cfRule>
    <cfRule type="expression" dxfId="2808" priority="13426">
      <formula>IF(RIGHT(TEXT(AE55,"0.#"),1)=".",TRUE,FALSE)</formula>
    </cfRule>
  </conditionalFormatting>
  <conditionalFormatting sqref="AI55">
    <cfRule type="expression" dxfId="2807" priority="13423">
      <formula>IF(RIGHT(TEXT(AI55,"0.#"),1)=".",FALSE,TRUE)</formula>
    </cfRule>
    <cfRule type="expression" dxfId="2806" priority="13424">
      <formula>IF(RIGHT(TEXT(AI55,"0.#"),1)=".",TRUE,FALSE)</formula>
    </cfRule>
  </conditionalFormatting>
  <conditionalFormatting sqref="AM34">
    <cfRule type="expression" dxfId="2805" priority="13503">
      <formula>IF(RIGHT(TEXT(AM34,"0.#"),1)=".",FALSE,TRUE)</formula>
    </cfRule>
    <cfRule type="expression" dxfId="2804" priority="13504">
      <formula>IF(RIGHT(TEXT(AM34,"0.#"),1)=".",TRUE,FALSE)</formula>
    </cfRule>
  </conditionalFormatting>
  <conditionalFormatting sqref="AE33">
    <cfRule type="expression" dxfId="2803" priority="13517">
      <formula>IF(RIGHT(TEXT(AE33,"0.#"),1)=".",FALSE,TRUE)</formula>
    </cfRule>
    <cfRule type="expression" dxfId="2802" priority="13518">
      <formula>IF(RIGHT(TEXT(AE33,"0.#"),1)=".",TRUE,FALSE)</formula>
    </cfRule>
  </conditionalFormatting>
  <conditionalFormatting sqref="AE34">
    <cfRule type="expression" dxfId="2801" priority="13515">
      <formula>IF(RIGHT(TEXT(AE34,"0.#"),1)=".",FALSE,TRUE)</formula>
    </cfRule>
    <cfRule type="expression" dxfId="2800" priority="13516">
      <formula>IF(RIGHT(TEXT(AE34,"0.#"),1)=".",TRUE,FALSE)</formula>
    </cfRule>
  </conditionalFormatting>
  <conditionalFormatting sqref="AI34">
    <cfRule type="expression" dxfId="2799" priority="13513">
      <formula>IF(RIGHT(TEXT(AI34,"0.#"),1)=".",FALSE,TRUE)</formula>
    </cfRule>
    <cfRule type="expression" dxfId="2798" priority="13514">
      <formula>IF(RIGHT(TEXT(AI34,"0.#"),1)=".",TRUE,FALSE)</formula>
    </cfRule>
  </conditionalFormatting>
  <conditionalFormatting sqref="AI33">
    <cfRule type="expression" dxfId="2797" priority="13511">
      <formula>IF(RIGHT(TEXT(AI33,"0.#"),1)=".",FALSE,TRUE)</formula>
    </cfRule>
    <cfRule type="expression" dxfId="2796" priority="13512">
      <formula>IF(RIGHT(TEXT(AI33,"0.#"),1)=".",TRUE,FALSE)</formula>
    </cfRule>
  </conditionalFormatting>
  <conditionalFormatting sqref="AI32">
    <cfRule type="expression" dxfId="2795" priority="13509">
      <formula>IF(RIGHT(TEXT(AI32,"0.#"),1)=".",FALSE,TRUE)</formula>
    </cfRule>
    <cfRule type="expression" dxfId="2794" priority="13510">
      <formula>IF(RIGHT(TEXT(AI32,"0.#"),1)=".",TRUE,FALSE)</formula>
    </cfRule>
  </conditionalFormatting>
  <conditionalFormatting sqref="AM32">
    <cfRule type="expression" dxfId="2793" priority="13507">
      <formula>IF(RIGHT(TEXT(AM32,"0.#"),1)=".",FALSE,TRUE)</formula>
    </cfRule>
    <cfRule type="expression" dxfId="2792" priority="13508">
      <formula>IF(RIGHT(TEXT(AM32,"0.#"),1)=".",TRUE,FALSE)</formula>
    </cfRule>
  </conditionalFormatting>
  <conditionalFormatting sqref="AM33">
    <cfRule type="expression" dxfId="2791" priority="13505">
      <formula>IF(RIGHT(TEXT(AM33,"0.#"),1)=".",FALSE,TRUE)</formula>
    </cfRule>
    <cfRule type="expression" dxfId="2790" priority="13506">
      <formula>IF(RIGHT(TEXT(AM33,"0.#"),1)=".",TRUE,FALSE)</formula>
    </cfRule>
  </conditionalFormatting>
  <conditionalFormatting sqref="AQ32:AQ34">
    <cfRule type="expression" dxfId="2789" priority="13497">
      <formula>IF(RIGHT(TEXT(AQ32,"0.#"),1)=".",FALSE,TRUE)</formula>
    </cfRule>
    <cfRule type="expression" dxfId="2788" priority="13498">
      <formula>IF(RIGHT(TEXT(AQ32,"0.#"),1)=".",TRUE,FALSE)</formula>
    </cfRule>
  </conditionalFormatting>
  <conditionalFormatting sqref="AU32:AU34">
    <cfRule type="expression" dxfId="2787" priority="13495">
      <formula>IF(RIGHT(TEXT(AU32,"0.#"),1)=".",FALSE,TRUE)</formula>
    </cfRule>
    <cfRule type="expression" dxfId="2786" priority="13496">
      <formula>IF(RIGHT(TEXT(AU32,"0.#"),1)=".",TRUE,FALSE)</formula>
    </cfRule>
  </conditionalFormatting>
  <conditionalFormatting sqref="AE53">
    <cfRule type="expression" dxfId="2785" priority="13429">
      <formula>IF(RIGHT(TEXT(AE53,"0.#"),1)=".",FALSE,TRUE)</formula>
    </cfRule>
    <cfRule type="expression" dxfId="2784" priority="13430">
      <formula>IF(RIGHT(TEXT(AE53,"0.#"),1)=".",TRUE,FALSE)</formula>
    </cfRule>
  </conditionalFormatting>
  <conditionalFormatting sqref="AE54">
    <cfRule type="expression" dxfId="2783" priority="13427">
      <formula>IF(RIGHT(TEXT(AE54,"0.#"),1)=".",FALSE,TRUE)</formula>
    </cfRule>
    <cfRule type="expression" dxfId="2782" priority="13428">
      <formula>IF(RIGHT(TEXT(AE54,"0.#"),1)=".",TRUE,FALSE)</formula>
    </cfRule>
  </conditionalFormatting>
  <conditionalFormatting sqref="AI54">
    <cfRule type="expression" dxfId="2781" priority="13421">
      <formula>IF(RIGHT(TEXT(AI54,"0.#"),1)=".",FALSE,TRUE)</formula>
    </cfRule>
    <cfRule type="expression" dxfId="2780" priority="13422">
      <formula>IF(RIGHT(TEXT(AI54,"0.#"),1)=".",TRUE,FALSE)</formula>
    </cfRule>
  </conditionalFormatting>
  <conditionalFormatting sqref="AI53">
    <cfRule type="expression" dxfId="2779" priority="13419">
      <formula>IF(RIGHT(TEXT(AI53,"0.#"),1)=".",FALSE,TRUE)</formula>
    </cfRule>
    <cfRule type="expression" dxfId="2778" priority="13420">
      <formula>IF(RIGHT(TEXT(AI53,"0.#"),1)=".",TRUE,FALSE)</formula>
    </cfRule>
  </conditionalFormatting>
  <conditionalFormatting sqref="AM53">
    <cfRule type="expression" dxfId="2777" priority="13417">
      <formula>IF(RIGHT(TEXT(AM53,"0.#"),1)=".",FALSE,TRUE)</formula>
    </cfRule>
    <cfRule type="expression" dxfId="2776" priority="13418">
      <formula>IF(RIGHT(TEXT(AM53,"0.#"),1)=".",TRUE,FALSE)</formula>
    </cfRule>
  </conditionalFormatting>
  <conditionalFormatting sqref="AM54">
    <cfRule type="expression" dxfId="2775" priority="13415">
      <formula>IF(RIGHT(TEXT(AM54,"0.#"),1)=".",FALSE,TRUE)</formula>
    </cfRule>
    <cfRule type="expression" dxfId="2774" priority="13416">
      <formula>IF(RIGHT(TEXT(AM54,"0.#"),1)=".",TRUE,FALSE)</formula>
    </cfRule>
  </conditionalFormatting>
  <conditionalFormatting sqref="AM55">
    <cfRule type="expression" dxfId="2773" priority="13413">
      <formula>IF(RIGHT(TEXT(AM55,"0.#"),1)=".",FALSE,TRUE)</formula>
    </cfRule>
    <cfRule type="expression" dxfId="2772" priority="13414">
      <formula>IF(RIGHT(TEXT(AM55,"0.#"),1)=".",TRUE,FALSE)</formula>
    </cfRule>
  </conditionalFormatting>
  <conditionalFormatting sqref="AE60">
    <cfRule type="expression" dxfId="2771" priority="13399">
      <formula>IF(RIGHT(TEXT(AE60,"0.#"),1)=".",FALSE,TRUE)</formula>
    </cfRule>
    <cfRule type="expression" dxfId="2770" priority="13400">
      <formula>IF(RIGHT(TEXT(AE60,"0.#"),1)=".",TRUE,FALSE)</formula>
    </cfRule>
  </conditionalFormatting>
  <conditionalFormatting sqref="AE61">
    <cfRule type="expression" dxfId="2769" priority="13397">
      <formula>IF(RIGHT(TEXT(AE61,"0.#"),1)=".",FALSE,TRUE)</formula>
    </cfRule>
    <cfRule type="expression" dxfId="2768" priority="13398">
      <formula>IF(RIGHT(TEXT(AE61,"0.#"),1)=".",TRUE,FALSE)</formula>
    </cfRule>
  </conditionalFormatting>
  <conditionalFormatting sqref="AE62">
    <cfRule type="expression" dxfId="2767" priority="13395">
      <formula>IF(RIGHT(TEXT(AE62,"0.#"),1)=".",FALSE,TRUE)</formula>
    </cfRule>
    <cfRule type="expression" dxfId="2766" priority="13396">
      <formula>IF(RIGHT(TEXT(AE62,"0.#"),1)=".",TRUE,FALSE)</formula>
    </cfRule>
  </conditionalFormatting>
  <conditionalFormatting sqref="AI62">
    <cfRule type="expression" dxfId="2765" priority="13393">
      <formula>IF(RIGHT(TEXT(AI62,"0.#"),1)=".",FALSE,TRUE)</formula>
    </cfRule>
    <cfRule type="expression" dxfId="2764" priority="13394">
      <formula>IF(RIGHT(TEXT(AI62,"0.#"),1)=".",TRUE,FALSE)</formula>
    </cfRule>
  </conditionalFormatting>
  <conditionalFormatting sqref="AI61">
    <cfRule type="expression" dxfId="2763" priority="13391">
      <formula>IF(RIGHT(TEXT(AI61,"0.#"),1)=".",FALSE,TRUE)</formula>
    </cfRule>
    <cfRule type="expression" dxfId="2762" priority="13392">
      <formula>IF(RIGHT(TEXT(AI61,"0.#"),1)=".",TRUE,FALSE)</formula>
    </cfRule>
  </conditionalFormatting>
  <conditionalFormatting sqref="AI60">
    <cfRule type="expression" dxfId="2761" priority="13389">
      <formula>IF(RIGHT(TEXT(AI60,"0.#"),1)=".",FALSE,TRUE)</formula>
    </cfRule>
    <cfRule type="expression" dxfId="2760" priority="13390">
      <formula>IF(RIGHT(TEXT(AI60,"0.#"),1)=".",TRUE,FALSE)</formula>
    </cfRule>
  </conditionalFormatting>
  <conditionalFormatting sqref="AM60">
    <cfRule type="expression" dxfId="2759" priority="13387">
      <formula>IF(RIGHT(TEXT(AM60,"0.#"),1)=".",FALSE,TRUE)</formula>
    </cfRule>
    <cfRule type="expression" dxfId="2758" priority="13388">
      <formula>IF(RIGHT(TEXT(AM60,"0.#"),1)=".",TRUE,FALSE)</formula>
    </cfRule>
  </conditionalFormatting>
  <conditionalFormatting sqref="AM61">
    <cfRule type="expression" dxfId="2757" priority="13385">
      <formula>IF(RIGHT(TEXT(AM61,"0.#"),1)=".",FALSE,TRUE)</formula>
    </cfRule>
    <cfRule type="expression" dxfId="2756" priority="13386">
      <formula>IF(RIGHT(TEXT(AM61,"0.#"),1)=".",TRUE,FALSE)</formula>
    </cfRule>
  </conditionalFormatting>
  <conditionalFormatting sqref="AM62">
    <cfRule type="expression" dxfId="2755" priority="13383">
      <formula>IF(RIGHT(TEXT(AM62,"0.#"),1)=".",FALSE,TRUE)</formula>
    </cfRule>
    <cfRule type="expression" dxfId="2754" priority="13384">
      <formula>IF(RIGHT(TEXT(AM62,"0.#"),1)=".",TRUE,FALSE)</formula>
    </cfRule>
  </conditionalFormatting>
  <conditionalFormatting sqref="AE87">
    <cfRule type="expression" dxfId="2753" priority="13369">
      <formula>IF(RIGHT(TEXT(AE87,"0.#"),1)=".",FALSE,TRUE)</formula>
    </cfRule>
    <cfRule type="expression" dxfId="2752" priority="13370">
      <formula>IF(RIGHT(TEXT(AE87,"0.#"),1)=".",TRUE,FALSE)</formula>
    </cfRule>
  </conditionalFormatting>
  <conditionalFormatting sqref="AE88">
    <cfRule type="expression" dxfId="2751" priority="13367">
      <formula>IF(RIGHT(TEXT(AE88,"0.#"),1)=".",FALSE,TRUE)</formula>
    </cfRule>
    <cfRule type="expression" dxfId="2750" priority="13368">
      <formula>IF(RIGHT(TEXT(AE88,"0.#"),1)=".",TRUE,FALSE)</formula>
    </cfRule>
  </conditionalFormatting>
  <conditionalFormatting sqref="AE89">
    <cfRule type="expression" dxfId="2749" priority="13365">
      <formula>IF(RIGHT(TEXT(AE89,"0.#"),1)=".",FALSE,TRUE)</formula>
    </cfRule>
    <cfRule type="expression" dxfId="2748" priority="13366">
      <formula>IF(RIGHT(TEXT(AE89,"0.#"),1)=".",TRUE,FALSE)</formula>
    </cfRule>
  </conditionalFormatting>
  <conditionalFormatting sqref="AI89">
    <cfRule type="expression" dxfId="2747" priority="13363">
      <formula>IF(RIGHT(TEXT(AI89,"0.#"),1)=".",FALSE,TRUE)</formula>
    </cfRule>
    <cfRule type="expression" dxfId="2746" priority="13364">
      <formula>IF(RIGHT(TEXT(AI89,"0.#"),1)=".",TRUE,FALSE)</formula>
    </cfRule>
  </conditionalFormatting>
  <conditionalFormatting sqref="AI88">
    <cfRule type="expression" dxfId="2745" priority="13361">
      <formula>IF(RIGHT(TEXT(AI88,"0.#"),1)=".",FALSE,TRUE)</formula>
    </cfRule>
    <cfRule type="expression" dxfId="2744" priority="13362">
      <formula>IF(RIGHT(TEXT(AI88,"0.#"),1)=".",TRUE,FALSE)</formula>
    </cfRule>
  </conditionalFormatting>
  <conditionalFormatting sqref="AI87">
    <cfRule type="expression" dxfId="2743" priority="13359">
      <formula>IF(RIGHT(TEXT(AI87,"0.#"),1)=".",FALSE,TRUE)</formula>
    </cfRule>
    <cfRule type="expression" dxfId="2742" priority="13360">
      <formula>IF(RIGHT(TEXT(AI87,"0.#"),1)=".",TRUE,FALSE)</formula>
    </cfRule>
  </conditionalFormatting>
  <conditionalFormatting sqref="AM88">
    <cfRule type="expression" dxfId="2741" priority="13355">
      <formula>IF(RIGHT(TEXT(AM88,"0.#"),1)=".",FALSE,TRUE)</formula>
    </cfRule>
    <cfRule type="expression" dxfId="2740" priority="13356">
      <formula>IF(RIGHT(TEXT(AM88,"0.#"),1)=".",TRUE,FALSE)</formula>
    </cfRule>
  </conditionalFormatting>
  <conditionalFormatting sqref="AM89">
    <cfRule type="expression" dxfId="2739" priority="13353">
      <formula>IF(RIGHT(TEXT(AM89,"0.#"),1)=".",FALSE,TRUE)</formula>
    </cfRule>
    <cfRule type="expression" dxfId="2738" priority="13354">
      <formula>IF(RIGHT(TEXT(AM89,"0.#"),1)=".",TRUE,FALSE)</formula>
    </cfRule>
  </conditionalFormatting>
  <conditionalFormatting sqref="AE92">
    <cfRule type="expression" dxfId="2737" priority="13339">
      <formula>IF(RIGHT(TEXT(AE92,"0.#"),1)=".",FALSE,TRUE)</formula>
    </cfRule>
    <cfRule type="expression" dxfId="2736" priority="13340">
      <formula>IF(RIGHT(TEXT(AE92,"0.#"),1)=".",TRUE,FALSE)</formula>
    </cfRule>
  </conditionalFormatting>
  <conditionalFormatting sqref="AE93">
    <cfRule type="expression" dxfId="2735" priority="13337">
      <formula>IF(RIGHT(TEXT(AE93,"0.#"),1)=".",FALSE,TRUE)</formula>
    </cfRule>
    <cfRule type="expression" dxfId="2734" priority="13338">
      <formula>IF(RIGHT(TEXT(AE93,"0.#"),1)=".",TRUE,FALSE)</formula>
    </cfRule>
  </conditionalFormatting>
  <conditionalFormatting sqref="AE94">
    <cfRule type="expression" dxfId="2733" priority="13335">
      <formula>IF(RIGHT(TEXT(AE94,"0.#"),1)=".",FALSE,TRUE)</formula>
    </cfRule>
    <cfRule type="expression" dxfId="2732" priority="13336">
      <formula>IF(RIGHT(TEXT(AE94,"0.#"),1)=".",TRUE,FALSE)</formula>
    </cfRule>
  </conditionalFormatting>
  <conditionalFormatting sqref="AI94">
    <cfRule type="expression" dxfId="2731" priority="13333">
      <formula>IF(RIGHT(TEXT(AI94,"0.#"),1)=".",FALSE,TRUE)</formula>
    </cfRule>
    <cfRule type="expression" dxfId="2730" priority="13334">
      <formula>IF(RIGHT(TEXT(AI94,"0.#"),1)=".",TRUE,FALSE)</formula>
    </cfRule>
  </conditionalFormatting>
  <conditionalFormatting sqref="AI93">
    <cfRule type="expression" dxfId="2729" priority="13331">
      <formula>IF(RIGHT(TEXT(AI93,"0.#"),1)=".",FALSE,TRUE)</formula>
    </cfRule>
    <cfRule type="expression" dxfId="2728" priority="13332">
      <formula>IF(RIGHT(TEXT(AI93,"0.#"),1)=".",TRUE,FALSE)</formula>
    </cfRule>
  </conditionalFormatting>
  <conditionalFormatting sqref="AI92">
    <cfRule type="expression" dxfId="2727" priority="13329">
      <formula>IF(RIGHT(TEXT(AI92,"0.#"),1)=".",FALSE,TRUE)</formula>
    </cfRule>
    <cfRule type="expression" dxfId="2726" priority="13330">
      <formula>IF(RIGHT(TEXT(AI92,"0.#"),1)=".",TRUE,FALSE)</formula>
    </cfRule>
  </conditionalFormatting>
  <conditionalFormatting sqref="AM92">
    <cfRule type="expression" dxfId="2725" priority="13327">
      <formula>IF(RIGHT(TEXT(AM92,"0.#"),1)=".",FALSE,TRUE)</formula>
    </cfRule>
    <cfRule type="expression" dxfId="2724" priority="13328">
      <formula>IF(RIGHT(TEXT(AM92,"0.#"),1)=".",TRUE,FALSE)</formula>
    </cfRule>
  </conditionalFormatting>
  <conditionalFormatting sqref="AM93">
    <cfRule type="expression" dxfId="2723" priority="13325">
      <formula>IF(RIGHT(TEXT(AM93,"0.#"),1)=".",FALSE,TRUE)</formula>
    </cfRule>
    <cfRule type="expression" dxfId="2722" priority="13326">
      <formula>IF(RIGHT(TEXT(AM93,"0.#"),1)=".",TRUE,FALSE)</formula>
    </cfRule>
  </conditionalFormatting>
  <conditionalFormatting sqref="AM94">
    <cfRule type="expression" dxfId="2721" priority="13323">
      <formula>IF(RIGHT(TEXT(AM94,"0.#"),1)=".",FALSE,TRUE)</formula>
    </cfRule>
    <cfRule type="expression" dxfId="2720" priority="13324">
      <formula>IF(RIGHT(TEXT(AM94,"0.#"),1)=".",TRUE,FALSE)</formula>
    </cfRule>
  </conditionalFormatting>
  <conditionalFormatting sqref="AE97">
    <cfRule type="expression" dxfId="2719" priority="13309">
      <formula>IF(RIGHT(TEXT(AE97,"0.#"),1)=".",FALSE,TRUE)</formula>
    </cfRule>
    <cfRule type="expression" dxfId="2718" priority="13310">
      <formula>IF(RIGHT(TEXT(AE97,"0.#"),1)=".",TRUE,FALSE)</formula>
    </cfRule>
  </conditionalFormatting>
  <conditionalFormatting sqref="AE98">
    <cfRule type="expression" dxfId="2717" priority="13307">
      <formula>IF(RIGHT(TEXT(AE98,"0.#"),1)=".",FALSE,TRUE)</formula>
    </cfRule>
    <cfRule type="expression" dxfId="2716" priority="13308">
      <formula>IF(RIGHT(TEXT(AE98,"0.#"),1)=".",TRUE,FALSE)</formula>
    </cfRule>
  </conditionalFormatting>
  <conditionalFormatting sqref="AE99">
    <cfRule type="expression" dxfId="2715" priority="13305">
      <formula>IF(RIGHT(TEXT(AE99,"0.#"),1)=".",FALSE,TRUE)</formula>
    </cfRule>
    <cfRule type="expression" dxfId="2714" priority="13306">
      <formula>IF(RIGHT(TEXT(AE99,"0.#"),1)=".",TRUE,FALSE)</formula>
    </cfRule>
  </conditionalFormatting>
  <conditionalFormatting sqref="AI99">
    <cfRule type="expression" dxfId="2713" priority="13303">
      <formula>IF(RIGHT(TEXT(AI99,"0.#"),1)=".",FALSE,TRUE)</formula>
    </cfRule>
    <cfRule type="expression" dxfId="2712" priority="13304">
      <formula>IF(RIGHT(TEXT(AI99,"0.#"),1)=".",TRUE,FALSE)</formula>
    </cfRule>
  </conditionalFormatting>
  <conditionalFormatting sqref="AI98">
    <cfRule type="expression" dxfId="2711" priority="13301">
      <formula>IF(RIGHT(TEXT(AI98,"0.#"),1)=".",FALSE,TRUE)</formula>
    </cfRule>
    <cfRule type="expression" dxfId="2710" priority="13302">
      <formula>IF(RIGHT(TEXT(AI98,"0.#"),1)=".",TRUE,FALSE)</formula>
    </cfRule>
  </conditionalFormatting>
  <conditionalFormatting sqref="AI97">
    <cfRule type="expression" dxfId="2709" priority="13299">
      <formula>IF(RIGHT(TEXT(AI97,"0.#"),1)=".",FALSE,TRUE)</formula>
    </cfRule>
    <cfRule type="expression" dxfId="2708" priority="13300">
      <formula>IF(RIGHT(TEXT(AI97,"0.#"),1)=".",TRUE,FALSE)</formula>
    </cfRule>
  </conditionalFormatting>
  <conditionalFormatting sqref="AM97">
    <cfRule type="expression" dxfId="2707" priority="13297">
      <formula>IF(RIGHT(TEXT(AM97,"0.#"),1)=".",FALSE,TRUE)</formula>
    </cfRule>
    <cfRule type="expression" dxfId="2706" priority="13298">
      <formula>IF(RIGHT(TEXT(AM97,"0.#"),1)=".",TRUE,FALSE)</formula>
    </cfRule>
  </conditionalFormatting>
  <conditionalFormatting sqref="AM98">
    <cfRule type="expression" dxfId="2705" priority="13295">
      <formula>IF(RIGHT(TEXT(AM98,"0.#"),1)=".",FALSE,TRUE)</formula>
    </cfRule>
    <cfRule type="expression" dxfId="2704" priority="13296">
      <formula>IF(RIGHT(TEXT(AM98,"0.#"),1)=".",TRUE,FALSE)</formula>
    </cfRule>
  </conditionalFormatting>
  <conditionalFormatting sqref="AM99">
    <cfRule type="expression" dxfId="2703" priority="13293">
      <formula>IF(RIGHT(TEXT(AM99,"0.#"),1)=".",FALSE,TRUE)</formula>
    </cfRule>
    <cfRule type="expression" dxfId="2702" priority="13294">
      <formula>IF(RIGHT(TEXT(AM99,"0.#"),1)=".",TRUE,FALSE)</formula>
    </cfRule>
  </conditionalFormatting>
  <conditionalFormatting sqref="AI101">
    <cfRule type="expression" dxfId="2701" priority="13279">
      <formula>IF(RIGHT(TEXT(AI101,"0.#"),1)=".",FALSE,TRUE)</formula>
    </cfRule>
    <cfRule type="expression" dxfId="2700" priority="13280">
      <formula>IF(RIGHT(TEXT(AI101,"0.#"),1)=".",TRUE,FALSE)</formula>
    </cfRule>
  </conditionalFormatting>
  <conditionalFormatting sqref="AM101">
    <cfRule type="expression" dxfId="2699" priority="13277">
      <formula>IF(RIGHT(TEXT(AM101,"0.#"),1)=".",FALSE,TRUE)</formula>
    </cfRule>
    <cfRule type="expression" dxfId="2698" priority="13278">
      <formula>IF(RIGHT(TEXT(AM101,"0.#"),1)=".",TRUE,FALSE)</formula>
    </cfRule>
  </conditionalFormatting>
  <conditionalFormatting sqref="AE102">
    <cfRule type="expression" dxfId="2697" priority="13275">
      <formula>IF(RIGHT(TEXT(AE102,"0.#"),1)=".",FALSE,TRUE)</formula>
    </cfRule>
    <cfRule type="expression" dxfId="2696" priority="13276">
      <formula>IF(RIGHT(TEXT(AE102,"0.#"),1)=".",TRUE,FALSE)</formula>
    </cfRule>
  </conditionalFormatting>
  <conditionalFormatting sqref="AI102">
    <cfRule type="expression" dxfId="2695" priority="13273">
      <formula>IF(RIGHT(TEXT(AI102,"0.#"),1)=".",FALSE,TRUE)</formula>
    </cfRule>
    <cfRule type="expression" dxfId="2694" priority="13274">
      <formula>IF(RIGHT(TEXT(AI102,"0.#"),1)=".",TRUE,FALSE)</formula>
    </cfRule>
  </conditionalFormatting>
  <conditionalFormatting sqref="AM102">
    <cfRule type="expression" dxfId="2693" priority="13271">
      <formula>IF(RIGHT(TEXT(AM102,"0.#"),1)=".",FALSE,TRUE)</formula>
    </cfRule>
    <cfRule type="expression" dxfId="2692" priority="13272">
      <formula>IF(RIGHT(TEXT(AM102,"0.#"),1)=".",TRUE,FALSE)</formula>
    </cfRule>
  </conditionalFormatting>
  <conditionalFormatting sqref="AQ102">
    <cfRule type="expression" dxfId="2691" priority="13269">
      <formula>IF(RIGHT(TEXT(AQ102,"0.#"),1)=".",FALSE,TRUE)</formula>
    </cfRule>
    <cfRule type="expression" dxfId="2690" priority="13270">
      <formula>IF(RIGHT(TEXT(AQ102,"0.#"),1)=".",TRUE,FALSE)</formula>
    </cfRule>
  </conditionalFormatting>
  <conditionalFormatting sqref="AE104">
    <cfRule type="expression" dxfId="2689" priority="13267">
      <formula>IF(RIGHT(TEXT(AE104,"0.#"),1)=".",FALSE,TRUE)</formula>
    </cfRule>
    <cfRule type="expression" dxfId="2688" priority="13268">
      <formula>IF(RIGHT(TEXT(AE104,"0.#"),1)=".",TRUE,FALSE)</formula>
    </cfRule>
  </conditionalFormatting>
  <conditionalFormatting sqref="AI104">
    <cfRule type="expression" dxfId="2687" priority="13265">
      <formula>IF(RIGHT(TEXT(AI104,"0.#"),1)=".",FALSE,TRUE)</formula>
    </cfRule>
    <cfRule type="expression" dxfId="2686" priority="13266">
      <formula>IF(RIGHT(TEXT(AI104,"0.#"),1)=".",TRUE,FALSE)</formula>
    </cfRule>
  </conditionalFormatting>
  <conditionalFormatting sqref="AM104">
    <cfRule type="expression" dxfId="2685" priority="13263">
      <formula>IF(RIGHT(TEXT(AM104,"0.#"),1)=".",FALSE,TRUE)</formula>
    </cfRule>
    <cfRule type="expression" dxfId="2684" priority="13264">
      <formula>IF(RIGHT(TEXT(AM104,"0.#"),1)=".",TRUE,FALSE)</formula>
    </cfRule>
  </conditionalFormatting>
  <conditionalFormatting sqref="AE105">
    <cfRule type="expression" dxfId="2683" priority="13261">
      <formula>IF(RIGHT(TEXT(AE105,"0.#"),1)=".",FALSE,TRUE)</formula>
    </cfRule>
    <cfRule type="expression" dxfId="2682" priority="13262">
      <formula>IF(RIGHT(TEXT(AE105,"0.#"),1)=".",TRUE,FALSE)</formula>
    </cfRule>
  </conditionalFormatting>
  <conditionalFormatting sqref="AI105">
    <cfRule type="expression" dxfId="2681" priority="13259">
      <formula>IF(RIGHT(TEXT(AI105,"0.#"),1)=".",FALSE,TRUE)</formula>
    </cfRule>
    <cfRule type="expression" dxfId="2680" priority="13260">
      <formula>IF(RIGHT(TEXT(AI105,"0.#"),1)=".",TRUE,FALSE)</formula>
    </cfRule>
  </conditionalFormatting>
  <conditionalFormatting sqref="AM105">
    <cfRule type="expression" dxfId="2679" priority="13257">
      <formula>IF(RIGHT(TEXT(AM105,"0.#"),1)=".",FALSE,TRUE)</formula>
    </cfRule>
    <cfRule type="expression" dxfId="2678" priority="13258">
      <formula>IF(RIGHT(TEXT(AM105,"0.#"),1)=".",TRUE,FALSE)</formula>
    </cfRule>
  </conditionalFormatting>
  <conditionalFormatting sqref="AE107">
    <cfRule type="expression" dxfId="2677" priority="13253">
      <formula>IF(RIGHT(TEXT(AE107,"0.#"),1)=".",FALSE,TRUE)</formula>
    </cfRule>
    <cfRule type="expression" dxfId="2676" priority="13254">
      <formula>IF(RIGHT(TEXT(AE107,"0.#"),1)=".",TRUE,FALSE)</formula>
    </cfRule>
  </conditionalFormatting>
  <conditionalFormatting sqref="AI107">
    <cfRule type="expression" dxfId="2675" priority="13251">
      <formula>IF(RIGHT(TEXT(AI107,"0.#"),1)=".",FALSE,TRUE)</formula>
    </cfRule>
    <cfRule type="expression" dxfId="2674" priority="13252">
      <formula>IF(RIGHT(TEXT(AI107,"0.#"),1)=".",TRUE,FALSE)</formula>
    </cfRule>
  </conditionalFormatting>
  <conditionalFormatting sqref="AM107">
    <cfRule type="expression" dxfId="2673" priority="13249">
      <formula>IF(RIGHT(TEXT(AM107,"0.#"),1)=".",FALSE,TRUE)</formula>
    </cfRule>
    <cfRule type="expression" dxfId="2672" priority="13250">
      <formula>IF(RIGHT(TEXT(AM107,"0.#"),1)=".",TRUE,FALSE)</formula>
    </cfRule>
  </conditionalFormatting>
  <conditionalFormatting sqref="AE108">
    <cfRule type="expression" dxfId="2671" priority="13247">
      <formula>IF(RIGHT(TEXT(AE108,"0.#"),1)=".",FALSE,TRUE)</formula>
    </cfRule>
    <cfRule type="expression" dxfId="2670" priority="13248">
      <formula>IF(RIGHT(TEXT(AE108,"0.#"),1)=".",TRUE,FALSE)</formula>
    </cfRule>
  </conditionalFormatting>
  <conditionalFormatting sqref="AI108">
    <cfRule type="expression" dxfId="2669" priority="13245">
      <formula>IF(RIGHT(TEXT(AI108,"0.#"),1)=".",FALSE,TRUE)</formula>
    </cfRule>
    <cfRule type="expression" dxfId="2668" priority="13246">
      <formula>IF(RIGHT(TEXT(AI108,"0.#"),1)=".",TRUE,FALSE)</formula>
    </cfRule>
  </conditionalFormatting>
  <conditionalFormatting sqref="AM108">
    <cfRule type="expression" dxfId="2667" priority="13243">
      <formula>IF(RIGHT(TEXT(AM108,"0.#"),1)=".",FALSE,TRUE)</formula>
    </cfRule>
    <cfRule type="expression" dxfId="2666" priority="13244">
      <formula>IF(RIGHT(TEXT(AM108,"0.#"),1)=".",TRUE,FALSE)</formula>
    </cfRule>
  </conditionalFormatting>
  <conditionalFormatting sqref="AE110">
    <cfRule type="expression" dxfId="2665" priority="13239">
      <formula>IF(RIGHT(TEXT(AE110,"0.#"),1)=".",FALSE,TRUE)</formula>
    </cfRule>
    <cfRule type="expression" dxfId="2664" priority="13240">
      <formula>IF(RIGHT(TEXT(AE110,"0.#"),1)=".",TRUE,FALSE)</formula>
    </cfRule>
  </conditionalFormatting>
  <conditionalFormatting sqref="AI110">
    <cfRule type="expression" dxfId="2663" priority="13237">
      <formula>IF(RIGHT(TEXT(AI110,"0.#"),1)=".",FALSE,TRUE)</formula>
    </cfRule>
    <cfRule type="expression" dxfId="2662" priority="13238">
      <formula>IF(RIGHT(TEXT(AI110,"0.#"),1)=".",TRUE,FALSE)</formula>
    </cfRule>
  </conditionalFormatting>
  <conditionalFormatting sqref="AM110">
    <cfRule type="expression" dxfId="2661" priority="13235">
      <formula>IF(RIGHT(TEXT(AM110,"0.#"),1)=".",FALSE,TRUE)</formula>
    </cfRule>
    <cfRule type="expression" dxfId="2660" priority="13236">
      <formula>IF(RIGHT(TEXT(AM110,"0.#"),1)=".",TRUE,FALSE)</formula>
    </cfRule>
  </conditionalFormatting>
  <conditionalFormatting sqref="AE111">
    <cfRule type="expression" dxfId="2659" priority="13233">
      <formula>IF(RIGHT(TEXT(AE111,"0.#"),1)=".",FALSE,TRUE)</formula>
    </cfRule>
    <cfRule type="expression" dxfId="2658" priority="13234">
      <formula>IF(RIGHT(TEXT(AE111,"0.#"),1)=".",TRUE,FALSE)</formula>
    </cfRule>
  </conditionalFormatting>
  <conditionalFormatting sqref="AI111">
    <cfRule type="expression" dxfId="2657" priority="13231">
      <formula>IF(RIGHT(TEXT(AI111,"0.#"),1)=".",FALSE,TRUE)</formula>
    </cfRule>
    <cfRule type="expression" dxfId="2656" priority="13232">
      <formula>IF(RIGHT(TEXT(AI111,"0.#"),1)=".",TRUE,FALSE)</formula>
    </cfRule>
  </conditionalFormatting>
  <conditionalFormatting sqref="AM111">
    <cfRule type="expression" dxfId="2655" priority="13229">
      <formula>IF(RIGHT(TEXT(AM111,"0.#"),1)=".",FALSE,TRUE)</formula>
    </cfRule>
    <cfRule type="expression" dxfId="2654" priority="13230">
      <formula>IF(RIGHT(TEXT(AM111,"0.#"),1)=".",TRUE,FALSE)</formula>
    </cfRule>
  </conditionalFormatting>
  <conditionalFormatting sqref="AE113">
    <cfRule type="expression" dxfId="2653" priority="13225">
      <formula>IF(RIGHT(TEXT(AE113,"0.#"),1)=".",FALSE,TRUE)</formula>
    </cfRule>
    <cfRule type="expression" dxfId="2652" priority="13226">
      <formula>IF(RIGHT(TEXT(AE113,"0.#"),1)=".",TRUE,FALSE)</formula>
    </cfRule>
  </conditionalFormatting>
  <conditionalFormatting sqref="AI113">
    <cfRule type="expression" dxfId="2651" priority="13223">
      <formula>IF(RIGHT(TEXT(AI113,"0.#"),1)=".",FALSE,TRUE)</formula>
    </cfRule>
    <cfRule type="expression" dxfId="2650" priority="13224">
      <formula>IF(RIGHT(TEXT(AI113,"0.#"),1)=".",TRUE,FALSE)</formula>
    </cfRule>
  </conditionalFormatting>
  <conditionalFormatting sqref="AM113">
    <cfRule type="expression" dxfId="2649" priority="13221">
      <formula>IF(RIGHT(TEXT(AM113,"0.#"),1)=".",FALSE,TRUE)</formula>
    </cfRule>
    <cfRule type="expression" dxfId="2648" priority="13222">
      <formula>IF(RIGHT(TEXT(AM113,"0.#"),1)=".",TRUE,FALSE)</formula>
    </cfRule>
  </conditionalFormatting>
  <conditionalFormatting sqref="AE114">
    <cfRule type="expression" dxfId="2647" priority="13219">
      <formula>IF(RIGHT(TEXT(AE114,"0.#"),1)=".",FALSE,TRUE)</formula>
    </cfRule>
    <cfRule type="expression" dxfId="2646" priority="13220">
      <formula>IF(RIGHT(TEXT(AE114,"0.#"),1)=".",TRUE,FALSE)</formula>
    </cfRule>
  </conditionalFormatting>
  <conditionalFormatting sqref="AI114">
    <cfRule type="expression" dxfId="2645" priority="13217">
      <formula>IF(RIGHT(TEXT(AI114,"0.#"),1)=".",FALSE,TRUE)</formula>
    </cfRule>
    <cfRule type="expression" dxfId="2644" priority="13218">
      <formula>IF(RIGHT(TEXT(AI114,"0.#"),1)=".",TRUE,FALSE)</formula>
    </cfRule>
  </conditionalFormatting>
  <conditionalFormatting sqref="AM114">
    <cfRule type="expression" dxfId="2643" priority="13215">
      <formula>IF(RIGHT(TEXT(AM114,"0.#"),1)=".",FALSE,TRUE)</formula>
    </cfRule>
    <cfRule type="expression" dxfId="2642" priority="13216">
      <formula>IF(RIGHT(TEXT(AM114,"0.#"),1)=".",TRUE,FALSE)</formula>
    </cfRule>
  </conditionalFormatting>
  <conditionalFormatting sqref="AE116 AQ116">
    <cfRule type="expression" dxfId="2641" priority="13211">
      <formula>IF(RIGHT(TEXT(AE116,"0.#"),1)=".",FALSE,TRUE)</formula>
    </cfRule>
    <cfRule type="expression" dxfId="2640" priority="13212">
      <formula>IF(RIGHT(TEXT(AE116,"0.#"),1)=".",TRUE,FALSE)</formula>
    </cfRule>
  </conditionalFormatting>
  <conditionalFormatting sqref="AI116">
    <cfRule type="expression" dxfId="2639" priority="13209">
      <formula>IF(RIGHT(TEXT(AI116,"0.#"),1)=".",FALSE,TRUE)</formula>
    </cfRule>
    <cfRule type="expression" dxfId="2638" priority="13210">
      <formula>IF(RIGHT(TEXT(AI116,"0.#"),1)=".",TRUE,FALSE)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E117 AM117">
    <cfRule type="expression" dxfId="2635" priority="13205">
      <formula>IF(RIGHT(TEXT(AE117,"0.#"),1)=".",FALSE,TRUE)</formula>
    </cfRule>
    <cfRule type="expression" dxfId="2634" priority="13206">
      <formula>IF(RIGHT(TEXT(AE117,"0.#"),1)=".",TRUE,FALSE)</formula>
    </cfRule>
  </conditionalFormatting>
  <conditionalFormatting sqref="AI117">
    <cfRule type="expression" dxfId="2633" priority="13203">
      <formula>IF(RIGHT(TEXT(AI117,"0.#"),1)=".",FALSE,TRUE)</formula>
    </cfRule>
    <cfRule type="expression" dxfId="2632" priority="13204">
      <formula>IF(RIGHT(TEXT(AI117,"0.#"),1)=".",TRUE,FALSE)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47:AO874">
    <cfRule type="expression" dxfId="2547" priority="6681">
      <formula>IF(AND(AL847&gt;=0, RIGHT(TEXT(AL847,"0.#"),1)&lt;&gt;"."),TRUE,FALSE)</formula>
    </cfRule>
    <cfRule type="expression" dxfId="2546" priority="6682">
      <formula>IF(AND(AL847&gt;=0, RIGHT(TEXT(AL847,"0.#"),1)="."),TRUE,FALSE)</formula>
    </cfRule>
    <cfRule type="expression" dxfId="2545" priority="6683">
      <formula>IF(AND(AL847&lt;0, RIGHT(TEXT(AL847,"0.#"),1)&lt;&gt;"."),TRUE,FALSE)</formula>
    </cfRule>
    <cfRule type="expression" dxfId="2544" priority="6684">
      <formula>IF(AND(AL847&lt;0, RIGHT(TEXT(AL847,"0.#"),1)="."),TRUE,FALSE)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47:Y874">
    <cfRule type="expression" dxfId="2473" priority="3009">
      <formula>IF(RIGHT(TEXT(Y847,"0.#"),1)=".",FALSE,TRUE)</formula>
    </cfRule>
    <cfRule type="expression" dxfId="2472" priority="3010">
      <formula>IF(RIGHT(TEXT(Y847,"0.#"),1)=".",TRUE,FALSE)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20:AO1139">
    <cfRule type="expression" dxfId="2443" priority="2915">
      <formula>IF(AND(AL1120&gt;=0, RIGHT(TEXT(AL1120,"0.#"),1)&lt;&gt;"."),TRUE,FALSE)</formula>
    </cfRule>
    <cfRule type="expression" dxfId="2442" priority="2916">
      <formula>IF(AND(AL1120&gt;=0, RIGHT(TEXT(AL1120,"0.#"),1)="."),TRUE,FALSE)</formula>
    </cfRule>
    <cfRule type="expression" dxfId="2441" priority="2917">
      <formula>IF(AND(AL1120&lt;0, RIGHT(TEXT(AL1120,"0.#"),1)&lt;&gt;"."),TRUE,FALSE)</formula>
    </cfRule>
    <cfRule type="expression" dxfId="2440" priority="2918">
      <formula>IF(AND(AL1120&lt;0, RIGHT(TEXT(AL1120,"0.#"),1)="."),TRUE,FALSE)</formula>
    </cfRule>
  </conditionalFormatting>
  <conditionalFormatting sqref="Y1120:Y1139">
    <cfRule type="expression" dxfId="2439" priority="2913">
      <formula>IF(RIGHT(TEXT(Y1120,"0.#"),1)=".",FALSE,TRUE)</formula>
    </cfRule>
    <cfRule type="expression" dxfId="2438" priority="2914">
      <formula>IF(RIGHT(TEXT(Y1120,"0.#"),1)=".",TRUE,FALSE)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45:AO846">
    <cfRule type="expression" dxfId="2429" priority="2867">
      <formula>IF(AND(AL845&gt;=0, RIGHT(TEXT(AL845,"0.#"),1)&lt;&gt;"."),TRUE,FALSE)</formula>
    </cfRule>
    <cfRule type="expression" dxfId="2428" priority="2868">
      <formula>IF(AND(AL845&gt;=0, RIGHT(TEXT(AL845,"0.#"),1)="."),TRUE,FALSE)</formula>
    </cfRule>
    <cfRule type="expression" dxfId="2427" priority="2869">
      <formula>IF(AND(AL845&lt;0, RIGHT(TEXT(AL845,"0.#"),1)&lt;&gt;"."),TRUE,FALSE)</formula>
    </cfRule>
    <cfRule type="expression" dxfId="2426" priority="2870">
      <formula>IF(AND(AL845&lt;0, RIGHT(TEXT(AL845,"0.#"),1)="."),TRUE,FALSE)</formula>
    </cfRule>
  </conditionalFormatting>
  <conditionalFormatting sqref="Y845:Y846">
    <cfRule type="expression" dxfId="2425" priority="2865">
      <formula>IF(RIGHT(TEXT(Y845,"0.#"),1)=".",FALSE,TRUE)</formula>
    </cfRule>
    <cfRule type="expression" dxfId="2424" priority="2866">
      <formula>IF(RIGHT(TEXT(Y845,"0.#"),1)=".",TRUE,FALSE)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907">
    <cfRule type="expression" dxfId="2107" priority="2125">
      <formula>IF(RIGHT(TEXT(Y880,"0.#"),1)=".",FALSE,TRUE)</formula>
    </cfRule>
    <cfRule type="expression" dxfId="2106" priority="2126">
      <formula>IF(RIGHT(TEXT(Y880,"0.#"),1)=".",TRUE,FALSE)</formula>
    </cfRule>
  </conditionalFormatting>
  <conditionalFormatting sqref="Y913:Y940">
    <cfRule type="expression" dxfId="2105" priority="2113">
      <formula>IF(RIGHT(TEXT(Y913,"0.#"),1)=".",FALSE,TRUE)</formula>
    </cfRule>
    <cfRule type="expression" dxfId="2104" priority="2114">
      <formula>IF(RIGHT(TEXT(Y913,"0.#"),1)=".",TRUE,FALSE)</formula>
    </cfRule>
  </conditionalFormatting>
  <conditionalFormatting sqref="Y912">
    <cfRule type="expression" dxfId="2103" priority="2107">
      <formula>IF(RIGHT(TEXT(Y912,"0.#"),1)=".",FALSE,TRUE)</formula>
    </cfRule>
    <cfRule type="expression" dxfId="2102" priority="2108">
      <formula>IF(RIGHT(TEXT(Y912,"0.#"),1)=".",TRUE,FALSE)</formula>
    </cfRule>
  </conditionalFormatting>
  <conditionalFormatting sqref="Y946:Y973">
    <cfRule type="expression" dxfId="2101" priority="2101">
      <formula>IF(RIGHT(TEXT(Y946,"0.#"),1)=".",FALSE,TRUE)</formula>
    </cfRule>
    <cfRule type="expression" dxfId="2100" priority="2102">
      <formula>IF(RIGHT(TEXT(Y946,"0.#"),1)=".",TRUE,FALSE)</formula>
    </cfRule>
  </conditionalFormatting>
  <conditionalFormatting sqref="Y944:Y945">
    <cfRule type="expression" dxfId="2099" priority="2095">
      <formula>IF(RIGHT(TEXT(Y944,"0.#"),1)=".",FALSE,TRUE)</formula>
    </cfRule>
    <cfRule type="expression" dxfId="2098" priority="2096">
      <formula>IF(RIGHT(TEXT(Y944,"0.#"),1)=".",TRUE,FALSE)</formula>
    </cfRule>
  </conditionalFormatting>
  <conditionalFormatting sqref="Y979:Y1006">
    <cfRule type="expression" dxfId="2097" priority="2089">
      <formula>IF(RIGHT(TEXT(Y979,"0.#"),1)=".",FALSE,TRUE)</formula>
    </cfRule>
    <cfRule type="expression" dxfId="2096" priority="2090">
      <formula>IF(RIGHT(TEXT(Y979,"0.#"),1)=".",TRUE,FALSE)</formula>
    </cfRule>
  </conditionalFormatting>
  <conditionalFormatting sqref="Y977:Y978">
    <cfRule type="expression" dxfId="2095" priority="2083">
      <formula>IF(RIGHT(TEXT(Y977,"0.#"),1)=".",FALSE,TRUE)</formula>
    </cfRule>
    <cfRule type="expression" dxfId="2094" priority="2084">
      <formula>IF(RIGHT(TEXT(Y977,"0.#"),1)=".",TRUE,FALSE)</formula>
    </cfRule>
  </conditionalFormatting>
  <conditionalFormatting sqref="Y1012:Y1039">
    <cfRule type="expression" dxfId="2093" priority="2077">
      <formula>IF(RIGHT(TEXT(Y1012,"0.#"),1)=".",FALSE,TRUE)</formula>
    </cfRule>
    <cfRule type="expression" dxfId="2092" priority="2078">
      <formula>IF(RIGHT(TEXT(Y1012,"0.#"),1)=".",TRUE,FALSE)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8:AO907">
    <cfRule type="expression" dxfId="2011" priority="2127">
      <formula>IF(AND(AL888&gt;=0, RIGHT(TEXT(AL888,"0.#"),1)&lt;&gt;"."),TRUE,FALSE)</formula>
    </cfRule>
    <cfRule type="expression" dxfId="2010" priority="2128">
      <formula>IF(AND(AL888&gt;=0, RIGHT(TEXT(AL888,"0.#"),1)="."),TRUE,FALSE)</formula>
    </cfRule>
    <cfRule type="expression" dxfId="2009" priority="2129">
      <formula>IF(AND(AL888&lt;0, RIGHT(TEXT(AL888,"0.#"),1)&lt;&gt;"."),TRUE,FALSE)</formula>
    </cfRule>
    <cfRule type="expression" dxfId="2008" priority="2130">
      <formula>IF(AND(AL888&lt;0, RIGHT(TEXT(AL888,"0.#"),1)="."),TRUE,FALSE)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2:AO912">
    <cfRule type="expression" dxfId="2003" priority="2109">
      <formula>IF(AND(AL912&gt;=0, RIGHT(TEXT(AL912,"0.#"),1)&lt;&gt;"."),TRUE,FALSE)</formula>
    </cfRule>
    <cfRule type="expression" dxfId="2002" priority="2110">
      <formula>IF(AND(AL912&gt;=0, RIGHT(TEXT(AL912,"0.#"),1)="."),TRUE,FALSE)</formula>
    </cfRule>
    <cfRule type="expression" dxfId="2001" priority="2111">
      <formula>IF(AND(AL912&lt;0, RIGHT(TEXT(AL912,"0.#"),1)&lt;&gt;"."),TRUE,FALSE)</formula>
    </cfRule>
    <cfRule type="expression" dxfId="2000" priority="2112">
      <formula>IF(AND(AL912&lt;0, RIGHT(TEXT(AL912,"0.#"),1)="."),TRUE,FALSE)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Y878">
    <cfRule type="expression" dxfId="755" priority="55">
      <formula>IF(RIGHT(TEXT(Y878,"0.#"),1)=".",FALSE,TRUE)</formula>
    </cfRule>
    <cfRule type="expression" dxfId="754" priority="56">
      <formula>IF(RIGHT(TEXT(Y878,"0.#"),1)=".",TRUE,FALSE)</formula>
    </cfRule>
  </conditionalFormatting>
  <conditionalFormatting sqref="Y879">
    <cfRule type="expression" dxfId="753" priority="53">
      <formula>IF(RIGHT(TEXT(Y879,"0.#"),1)=".",FALSE,TRUE)</formula>
    </cfRule>
    <cfRule type="expression" dxfId="752" priority="54">
      <formula>IF(RIGHT(TEXT(Y879,"0.#"),1)=".",TRUE,FALSE)</formula>
    </cfRule>
  </conditionalFormatting>
  <conditionalFormatting sqref="AL878:AO878">
    <cfRule type="expression" dxfId="751" priority="49">
      <formula>IF(AND(AL878&gt;=0, RIGHT(TEXT(AL878,"0.#"),1)&lt;&gt;"."),TRUE,FALSE)</formula>
    </cfRule>
    <cfRule type="expression" dxfId="750" priority="50">
      <formula>IF(AND(AL878&gt;=0, RIGHT(TEXT(AL878,"0.#"),1)="."),TRUE,FALSE)</formula>
    </cfRule>
    <cfRule type="expression" dxfId="749" priority="51">
      <formula>IF(AND(AL878&lt;0, RIGHT(TEXT(AL878,"0.#"),1)&lt;&gt;"."),TRUE,FALSE)</formula>
    </cfRule>
    <cfRule type="expression" dxfId="748" priority="52">
      <formula>IF(AND(AL878&lt;0, RIGHT(TEXT(AL878,"0.#"),1)="."),TRUE,FALSE)</formula>
    </cfRule>
  </conditionalFormatting>
  <conditionalFormatting sqref="AL879:AO879">
    <cfRule type="expression" dxfId="747" priority="45">
      <formula>IF(AND(AL879&gt;=0, RIGHT(TEXT(AL879,"0.#"),1)&lt;&gt;"."),TRUE,FALSE)</formula>
    </cfRule>
    <cfRule type="expression" dxfId="746" priority="46">
      <formula>IF(AND(AL879&gt;=0, RIGHT(TEXT(AL879,"0.#"),1)="."),TRUE,FALSE)</formula>
    </cfRule>
    <cfRule type="expression" dxfId="745" priority="47">
      <formula>IF(AND(AL879&lt;0, RIGHT(TEXT(AL879,"0.#"),1)&lt;&gt;"."),TRUE,FALSE)</formula>
    </cfRule>
    <cfRule type="expression" dxfId="744" priority="48">
      <formula>IF(AND(AL879&lt;0, RIGHT(TEXT(AL879,"0.#"),1)="."),TRUE,FALSE)</formula>
    </cfRule>
  </conditionalFormatting>
  <conditionalFormatting sqref="AL880:AO880">
    <cfRule type="expression" dxfId="743" priority="41">
      <formula>IF(AND(AL880&gt;=0, RIGHT(TEXT(AL880,"0.#"),1)&lt;&gt;"."),TRUE,FALSE)</formula>
    </cfRule>
    <cfRule type="expression" dxfId="742" priority="42">
      <formula>IF(AND(AL880&gt;=0, RIGHT(TEXT(AL880,"0.#"),1)="."),TRUE,FALSE)</formula>
    </cfRule>
    <cfRule type="expression" dxfId="741" priority="43">
      <formula>IF(AND(AL880&lt;0, RIGHT(TEXT(AL880,"0.#"),1)&lt;&gt;"."),TRUE,FALSE)</formula>
    </cfRule>
    <cfRule type="expression" dxfId="740" priority="44">
      <formula>IF(AND(AL880&lt;0, RIGHT(TEXT(AL880,"0.#"),1)="."),TRUE,FALSE)</formula>
    </cfRule>
  </conditionalFormatting>
  <conditionalFormatting sqref="AL881:AO881">
    <cfRule type="expression" dxfId="739" priority="37">
      <formula>IF(AND(AL881&gt;=0, RIGHT(TEXT(AL881,"0.#"),1)&lt;&gt;"."),TRUE,FALSE)</formula>
    </cfRule>
    <cfRule type="expression" dxfId="738" priority="38">
      <formula>IF(AND(AL881&gt;=0, RIGHT(TEXT(AL881,"0.#"),1)="."),TRUE,FALSE)</formula>
    </cfRule>
    <cfRule type="expression" dxfId="737" priority="39">
      <formula>IF(AND(AL881&lt;0, RIGHT(TEXT(AL881,"0.#"),1)&lt;&gt;"."),TRUE,FALSE)</formula>
    </cfRule>
    <cfRule type="expression" dxfId="736" priority="40">
      <formula>IF(AND(AL881&lt;0, RIGHT(TEXT(AL881,"0.#"),1)="."),TRUE,FALSE)</formula>
    </cfRule>
  </conditionalFormatting>
  <conditionalFormatting sqref="AL882:AO882">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AL883:AO883">
    <cfRule type="expression" dxfId="731" priority="29">
      <formula>IF(AND(AL883&gt;=0, RIGHT(TEXT(AL883,"0.#"),1)&lt;&gt;"."),TRUE,FALSE)</formula>
    </cfRule>
    <cfRule type="expression" dxfId="730" priority="30">
      <formula>IF(AND(AL883&gt;=0, RIGHT(TEXT(AL883,"0.#"),1)="."),TRUE,FALSE)</formula>
    </cfRule>
    <cfRule type="expression" dxfId="729" priority="31">
      <formula>IF(AND(AL883&lt;0, RIGHT(TEXT(AL883,"0.#"),1)&lt;&gt;"."),TRUE,FALSE)</formula>
    </cfRule>
    <cfRule type="expression" dxfId="728" priority="32">
      <formula>IF(AND(AL883&lt;0, RIGHT(TEXT(AL883,"0.#"),1)="."),TRUE,FALSE)</formula>
    </cfRule>
  </conditionalFormatting>
  <conditionalFormatting sqref="AL884:AO884">
    <cfRule type="expression" dxfId="727" priority="25">
      <formula>IF(AND(AL884&gt;=0, RIGHT(TEXT(AL884,"0.#"),1)&lt;&gt;"."),TRUE,FALSE)</formula>
    </cfRule>
    <cfRule type="expression" dxfId="726" priority="26">
      <formula>IF(AND(AL884&gt;=0, RIGHT(TEXT(AL884,"0.#"),1)="."),TRUE,FALSE)</formula>
    </cfRule>
    <cfRule type="expression" dxfId="725" priority="27">
      <formula>IF(AND(AL884&lt;0, RIGHT(TEXT(AL884,"0.#"),1)&lt;&gt;"."),TRUE,FALSE)</formula>
    </cfRule>
    <cfRule type="expression" dxfId="724" priority="28">
      <formula>IF(AND(AL884&lt;0, RIGHT(TEXT(AL884,"0.#"),1)="."),TRUE,FALSE)</formula>
    </cfRule>
  </conditionalFormatting>
  <conditionalFormatting sqref="AL885:AO885">
    <cfRule type="expression" dxfId="723" priority="21">
      <formula>IF(AND(AL885&gt;=0, RIGHT(TEXT(AL885,"0.#"),1)&lt;&gt;"."),TRUE,FALSE)</formula>
    </cfRule>
    <cfRule type="expression" dxfId="722" priority="22">
      <formula>IF(AND(AL885&gt;=0, RIGHT(TEXT(AL885,"0.#"),1)="."),TRUE,FALSE)</formula>
    </cfRule>
    <cfRule type="expression" dxfId="721" priority="23">
      <formula>IF(AND(AL885&lt;0, RIGHT(TEXT(AL885,"0.#"),1)&lt;&gt;"."),TRUE,FALSE)</formula>
    </cfRule>
    <cfRule type="expression" dxfId="720" priority="24">
      <formula>IF(AND(AL885&lt;0, RIGHT(TEXT(AL885,"0.#"),1)="."),TRUE,FALSE)</formula>
    </cfRule>
  </conditionalFormatting>
  <conditionalFormatting sqref="AL886:AO886">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AL1110:AO1119">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9">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29" max="49" man="1"/>
    <brk id="483" max="49" man="1"/>
    <brk id="718" max="49" man="1"/>
    <brk id="747" max="49" man="1"/>
    <brk id="786" max="49" man="1"/>
    <brk id="875"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23" sqref="AM23:AP2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347</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4"/>
      <c r="Z2" s="840"/>
      <c r="AA2" s="841"/>
      <c r="AB2" s="1038" t="s">
        <v>11</v>
      </c>
      <c r="AC2" s="1039"/>
      <c r="AD2" s="1040"/>
      <c r="AE2" s="1044" t="s">
        <v>386</v>
      </c>
      <c r="AF2" s="1044"/>
      <c r="AG2" s="1044"/>
      <c r="AH2" s="1044"/>
      <c r="AI2" s="1044" t="s">
        <v>408</v>
      </c>
      <c r="AJ2" s="1044"/>
      <c r="AK2" s="1044"/>
      <c r="AL2" s="571"/>
      <c r="AM2" s="1044" t="s">
        <v>505</v>
      </c>
      <c r="AN2" s="1044"/>
      <c r="AO2" s="1044"/>
      <c r="AP2" s="571"/>
      <c r="AQ2" s="159" t="s">
        <v>232</v>
      </c>
      <c r="AR2" s="134"/>
      <c r="AS2" s="134"/>
      <c r="AT2" s="135"/>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5"/>
      <c r="Z3" s="1036"/>
      <c r="AA3" s="1037"/>
      <c r="AB3" s="1041"/>
      <c r="AC3" s="1042"/>
      <c r="AD3" s="1043"/>
      <c r="AE3" s="929"/>
      <c r="AF3" s="929"/>
      <c r="AG3" s="929"/>
      <c r="AH3" s="929"/>
      <c r="AI3" s="929"/>
      <c r="AJ3" s="929"/>
      <c r="AK3" s="929"/>
      <c r="AL3" s="422"/>
      <c r="AM3" s="929"/>
      <c r="AN3" s="929"/>
      <c r="AO3" s="929"/>
      <c r="AP3" s="422"/>
      <c r="AQ3" s="200"/>
      <c r="AR3" s="201"/>
      <c r="AS3" s="137" t="s">
        <v>233</v>
      </c>
      <c r="AT3" s="138"/>
      <c r="AU3" s="201"/>
      <c r="AV3" s="201"/>
      <c r="AW3" s="407" t="s">
        <v>179</v>
      </c>
      <c r="AX3" s="408"/>
      <c r="AY3" s="34">
        <f>$AY$2</f>
        <v>0</v>
      </c>
    </row>
    <row r="4" spans="1:51" ht="22.5" customHeight="1" x14ac:dyDescent="0.15">
      <c r="A4" s="412"/>
      <c r="B4" s="410"/>
      <c r="C4" s="410"/>
      <c r="D4" s="410"/>
      <c r="E4" s="410"/>
      <c r="F4" s="411"/>
      <c r="G4" s="578"/>
      <c r="H4" s="1011"/>
      <c r="I4" s="1011"/>
      <c r="J4" s="1011"/>
      <c r="K4" s="1011"/>
      <c r="L4" s="1011"/>
      <c r="M4" s="1011"/>
      <c r="N4" s="1011"/>
      <c r="O4" s="1012"/>
      <c r="P4" s="109"/>
      <c r="Q4" s="1019"/>
      <c r="R4" s="1019"/>
      <c r="S4" s="1019"/>
      <c r="T4" s="1019"/>
      <c r="U4" s="1019"/>
      <c r="V4" s="1019"/>
      <c r="W4" s="1019"/>
      <c r="X4" s="1020"/>
      <c r="Y4" s="1029" t="s">
        <v>12</v>
      </c>
      <c r="Z4" s="1030"/>
      <c r="AA4" s="1031"/>
      <c r="AB4" s="475"/>
      <c r="AC4" s="1033"/>
      <c r="AD4" s="103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61" t="s">
        <v>54</v>
      </c>
      <c r="Z5" s="1026"/>
      <c r="AA5" s="1027"/>
      <c r="AB5" s="537"/>
      <c r="AC5" s="1032"/>
      <c r="AD5" s="103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607" t="s">
        <v>180</v>
      </c>
      <c r="AC6" s="1028"/>
      <c r="AD6" s="102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9" t="s">
        <v>347</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4"/>
      <c r="Z9" s="840"/>
      <c r="AA9" s="841"/>
      <c r="AB9" s="1038" t="s">
        <v>11</v>
      </c>
      <c r="AC9" s="1039"/>
      <c r="AD9" s="1040"/>
      <c r="AE9" s="1044" t="s">
        <v>386</v>
      </c>
      <c r="AF9" s="1044"/>
      <c r="AG9" s="1044"/>
      <c r="AH9" s="1044"/>
      <c r="AI9" s="1044" t="s">
        <v>408</v>
      </c>
      <c r="AJ9" s="1044"/>
      <c r="AK9" s="1044"/>
      <c r="AL9" s="571"/>
      <c r="AM9" s="1044" t="s">
        <v>505</v>
      </c>
      <c r="AN9" s="1044"/>
      <c r="AO9" s="1044"/>
      <c r="AP9" s="571"/>
      <c r="AQ9" s="159" t="s">
        <v>232</v>
      </c>
      <c r="AR9" s="134"/>
      <c r="AS9" s="134"/>
      <c r="AT9" s="135"/>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5"/>
      <c r="Z10" s="1036"/>
      <c r="AA10" s="1037"/>
      <c r="AB10" s="1041"/>
      <c r="AC10" s="1042"/>
      <c r="AD10" s="1043"/>
      <c r="AE10" s="929"/>
      <c r="AF10" s="929"/>
      <c r="AG10" s="929"/>
      <c r="AH10" s="929"/>
      <c r="AI10" s="929"/>
      <c r="AJ10" s="929"/>
      <c r="AK10" s="929"/>
      <c r="AL10" s="422"/>
      <c r="AM10" s="929"/>
      <c r="AN10" s="929"/>
      <c r="AO10" s="929"/>
      <c r="AP10" s="422"/>
      <c r="AQ10" s="200"/>
      <c r="AR10" s="201"/>
      <c r="AS10" s="137" t="s">
        <v>233</v>
      </c>
      <c r="AT10" s="138"/>
      <c r="AU10" s="201"/>
      <c r="AV10" s="201"/>
      <c r="AW10" s="407" t="s">
        <v>179</v>
      </c>
      <c r="AX10" s="408"/>
      <c r="AY10" s="34">
        <f>$AY$9</f>
        <v>0</v>
      </c>
    </row>
    <row r="11" spans="1:51" ht="22.5" customHeight="1" x14ac:dyDescent="0.15">
      <c r="A11" s="412"/>
      <c r="B11" s="410"/>
      <c r="C11" s="410"/>
      <c r="D11" s="410"/>
      <c r="E11" s="410"/>
      <c r="F11" s="411"/>
      <c r="G11" s="578"/>
      <c r="H11" s="1011"/>
      <c r="I11" s="1011"/>
      <c r="J11" s="1011"/>
      <c r="K11" s="1011"/>
      <c r="L11" s="1011"/>
      <c r="M11" s="1011"/>
      <c r="N11" s="1011"/>
      <c r="O11" s="1012"/>
      <c r="P11" s="109"/>
      <c r="Q11" s="1019"/>
      <c r="R11" s="1019"/>
      <c r="S11" s="1019"/>
      <c r="T11" s="1019"/>
      <c r="U11" s="1019"/>
      <c r="V11" s="1019"/>
      <c r="W11" s="1019"/>
      <c r="X11" s="1020"/>
      <c r="Y11" s="1029" t="s">
        <v>12</v>
      </c>
      <c r="Z11" s="1030"/>
      <c r="AA11" s="1031"/>
      <c r="AB11" s="475"/>
      <c r="AC11" s="1033"/>
      <c r="AD11" s="103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61" t="s">
        <v>54</v>
      </c>
      <c r="Z12" s="1026"/>
      <c r="AA12" s="1027"/>
      <c r="AB12" s="537"/>
      <c r="AC12" s="1032"/>
      <c r="AD12" s="103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7" t="s">
        <v>180</v>
      </c>
      <c r="AC13" s="1028"/>
      <c r="AD13" s="102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9" t="s">
        <v>347</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4"/>
      <c r="Z16" s="840"/>
      <c r="AA16" s="841"/>
      <c r="AB16" s="1038" t="s">
        <v>11</v>
      </c>
      <c r="AC16" s="1039"/>
      <c r="AD16" s="1040"/>
      <c r="AE16" s="1044" t="s">
        <v>386</v>
      </c>
      <c r="AF16" s="1044"/>
      <c r="AG16" s="1044"/>
      <c r="AH16" s="1044"/>
      <c r="AI16" s="1044" t="s">
        <v>408</v>
      </c>
      <c r="AJ16" s="1044"/>
      <c r="AK16" s="1044"/>
      <c r="AL16" s="571"/>
      <c r="AM16" s="1044" t="s">
        <v>505</v>
      </c>
      <c r="AN16" s="1044"/>
      <c r="AO16" s="1044"/>
      <c r="AP16" s="571"/>
      <c r="AQ16" s="159" t="s">
        <v>232</v>
      </c>
      <c r="AR16" s="134"/>
      <c r="AS16" s="134"/>
      <c r="AT16" s="135"/>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5"/>
      <c r="Z17" s="1036"/>
      <c r="AA17" s="1037"/>
      <c r="AB17" s="1041"/>
      <c r="AC17" s="1042"/>
      <c r="AD17" s="1043"/>
      <c r="AE17" s="929"/>
      <c r="AF17" s="929"/>
      <c r="AG17" s="929"/>
      <c r="AH17" s="929"/>
      <c r="AI17" s="929"/>
      <c r="AJ17" s="929"/>
      <c r="AK17" s="929"/>
      <c r="AL17" s="422"/>
      <c r="AM17" s="929"/>
      <c r="AN17" s="929"/>
      <c r="AO17" s="929"/>
      <c r="AP17" s="422"/>
      <c r="AQ17" s="200"/>
      <c r="AR17" s="201"/>
      <c r="AS17" s="137" t="s">
        <v>233</v>
      </c>
      <c r="AT17" s="138"/>
      <c r="AU17" s="201"/>
      <c r="AV17" s="201"/>
      <c r="AW17" s="407" t="s">
        <v>179</v>
      </c>
      <c r="AX17" s="408"/>
      <c r="AY17" s="34">
        <f>$AY$16</f>
        <v>0</v>
      </c>
    </row>
    <row r="18" spans="1:51" ht="22.5" customHeight="1" x14ac:dyDescent="0.15">
      <c r="A18" s="412"/>
      <c r="B18" s="410"/>
      <c r="C18" s="410"/>
      <c r="D18" s="410"/>
      <c r="E18" s="410"/>
      <c r="F18" s="411"/>
      <c r="G18" s="578"/>
      <c r="H18" s="1011"/>
      <c r="I18" s="1011"/>
      <c r="J18" s="1011"/>
      <c r="K18" s="1011"/>
      <c r="L18" s="1011"/>
      <c r="M18" s="1011"/>
      <c r="N18" s="1011"/>
      <c r="O18" s="1012"/>
      <c r="P18" s="109"/>
      <c r="Q18" s="1019"/>
      <c r="R18" s="1019"/>
      <c r="S18" s="1019"/>
      <c r="T18" s="1019"/>
      <c r="U18" s="1019"/>
      <c r="V18" s="1019"/>
      <c r="W18" s="1019"/>
      <c r="X18" s="1020"/>
      <c r="Y18" s="1029" t="s">
        <v>12</v>
      </c>
      <c r="Z18" s="1030"/>
      <c r="AA18" s="1031"/>
      <c r="AB18" s="475"/>
      <c r="AC18" s="1033"/>
      <c r="AD18" s="103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61" t="s">
        <v>54</v>
      </c>
      <c r="Z19" s="1026"/>
      <c r="AA19" s="1027"/>
      <c r="AB19" s="537"/>
      <c r="AC19" s="1032"/>
      <c r="AD19" s="103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7" t="s">
        <v>180</v>
      </c>
      <c r="AC20" s="1028"/>
      <c r="AD20" s="102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9" t="s">
        <v>347</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4"/>
      <c r="Z23" s="840"/>
      <c r="AA23" s="841"/>
      <c r="AB23" s="1038" t="s">
        <v>11</v>
      </c>
      <c r="AC23" s="1039"/>
      <c r="AD23" s="1040"/>
      <c r="AE23" s="1044" t="s">
        <v>386</v>
      </c>
      <c r="AF23" s="1044"/>
      <c r="AG23" s="1044"/>
      <c r="AH23" s="1044"/>
      <c r="AI23" s="1044" t="s">
        <v>408</v>
      </c>
      <c r="AJ23" s="1044"/>
      <c r="AK23" s="1044"/>
      <c r="AL23" s="571"/>
      <c r="AM23" s="1044" t="s">
        <v>505</v>
      </c>
      <c r="AN23" s="1044"/>
      <c r="AO23" s="1044"/>
      <c r="AP23" s="571"/>
      <c r="AQ23" s="159" t="s">
        <v>232</v>
      </c>
      <c r="AR23" s="134"/>
      <c r="AS23" s="134"/>
      <c r="AT23" s="135"/>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5"/>
      <c r="Z24" s="1036"/>
      <c r="AA24" s="1037"/>
      <c r="AB24" s="1041"/>
      <c r="AC24" s="1042"/>
      <c r="AD24" s="1043"/>
      <c r="AE24" s="929"/>
      <c r="AF24" s="929"/>
      <c r="AG24" s="929"/>
      <c r="AH24" s="929"/>
      <c r="AI24" s="929"/>
      <c r="AJ24" s="929"/>
      <c r="AK24" s="929"/>
      <c r="AL24" s="422"/>
      <c r="AM24" s="929"/>
      <c r="AN24" s="929"/>
      <c r="AO24" s="929"/>
      <c r="AP24" s="422"/>
      <c r="AQ24" s="200"/>
      <c r="AR24" s="201"/>
      <c r="AS24" s="137" t="s">
        <v>233</v>
      </c>
      <c r="AT24" s="138"/>
      <c r="AU24" s="201"/>
      <c r="AV24" s="201"/>
      <c r="AW24" s="407" t="s">
        <v>179</v>
      </c>
      <c r="AX24" s="408"/>
      <c r="AY24" s="34">
        <f>$AY$23</f>
        <v>0</v>
      </c>
    </row>
    <row r="25" spans="1:51" ht="22.5" customHeight="1" x14ac:dyDescent="0.15">
      <c r="A25" s="412"/>
      <c r="B25" s="410"/>
      <c r="C25" s="410"/>
      <c r="D25" s="410"/>
      <c r="E25" s="410"/>
      <c r="F25" s="411"/>
      <c r="G25" s="578"/>
      <c r="H25" s="1011"/>
      <c r="I25" s="1011"/>
      <c r="J25" s="1011"/>
      <c r="K25" s="1011"/>
      <c r="L25" s="1011"/>
      <c r="M25" s="1011"/>
      <c r="N25" s="1011"/>
      <c r="O25" s="1012"/>
      <c r="P25" s="109"/>
      <c r="Q25" s="1019"/>
      <c r="R25" s="1019"/>
      <c r="S25" s="1019"/>
      <c r="T25" s="1019"/>
      <c r="U25" s="1019"/>
      <c r="V25" s="1019"/>
      <c r="W25" s="1019"/>
      <c r="X25" s="1020"/>
      <c r="Y25" s="1029" t="s">
        <v>12</v>
      </c>
      <c r="Z25" s="1030"/>
      <c r="AA25" s="1031"/>
      <c r="AB25" s="475"/>
      <c r="AC25" s="1033"/>
      <c r="AD25" s="103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61" t="s">
        <v>54</v>
      </c>
      <c r="Z26" s="1026"/>
      <c r="AA26" s="1027"/>
      <c r="AB26" s="537"/>
      <c r="AC26" s="1032"/>
      <c r="AD26" s="103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7" t="s">
        <v>180</v>
      </c>
      <c r="AC27" s="1028"/>
      <c r="AD27" s="102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9" t="s">
        <v>347</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4"/>
      <c r="Z30" s="840"/>
      <c r="AA30" s="841"/>
      <c r="AB30" s="1038" t="s">
        <v>11</v>
      </c>
      <c r="AC30" s="1039"/>
      <c r="AD30" s="1040"/>
      <c r="AE30" s="1044" t="s">
        <v>386</v>
      </c>
      <c r="AF30" s="1044"/>
      <c r="AG30" s="1044"/>
      <c r="AH30" s="1044"/>
      <c r="AI30" s="1044" t="s">
        <v>408</v>
      </c>
      <c r="AJ30" s="1044"/>
      <c r="AK30" s="1044"/>
      <c r="AL30" s="571"/>
      <c r="AM30" s="1044" t="s">
        <v>505</v>
      </c>
      <c r="AN30" s="1044"/>
      <c r="AO30" s="1044"/>
      <c r="AP30" s="571"/>
      <c r="AQ30" s="159" t="s">
        <v>232</v>
      </c>
      <c r="AR30" s="134"/>
      <c r="AS30" s="134"/>
      <c r="AT30" s="135"/>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5"/>
      <c r="Z31" s="1036"/>
      <c r="AA31" s="1037"/>
      <c r="AB31" s="1041"/>
      <c r="AC31" s="1042"/>
      <c r="AD31" s="1043"/>
      <c r="AE31" s="929"/>
      <c r="AF31" s="929"/>
      <c r="AG31" s="929"/>
      <c r="AH31" s="929"/>
      <c r="AI31" s="929"/>
      <c r="AJ31" s="929"/>
      <c r="AK31" s="929"/>
      <c r="AL31" s="422"/>
      <c r="AM31" s="929"/>
      <c r="AN31" s="929"/>
      <c r="AO31" s="929"/>
      <c r="AP31" s="422"/>
      <c r="AQ31" s="200"/>
      <c r="AR31" s="201"/>
      <c r="AS31" s="137" t="s">
        <v>233</v>
      </c>
      <c r="AT31" s="138"/>
      <c r="AU31" s="201"/>
      <c r="AV31" s="201"/>
      <c r="AW31" s="407" t="s">
        <v>179</v>
      </c>
      <c r="AX31" s="408"/>
      <c r="AY31" s="34">
        <f>$AY$30</f>
        <v>0</v>
      </c>
    </row>
    <row r="32" spans="1:51" ht="22.5" customHeight="1" x14ac:dyDescent="0.15">
      <c r="A32" s="412"/>
      <c r="B32" s="410"/>
      <c r="C32" s="410"/>
      <c r="D32" s="410"/>
      <c r="E32" s="410"/>
      <c r="F32" s="411"/>
      <c r="G32" s="578"/>
      <c r="H32" s="1011"/>
      <c r="I32" s="1011"/>
      <c r="J32" s="1011"/>
      <c r="K32" s="1011"/>
      <c r="L32" s="1011"/>
      <c r="M32" s="1011"/>
      <c r="N32" s="1011"/>
      <c r="O32" s="1012"/>
      <c r="P32" s="109"/>
      <c r="Q32" s="1019"/>
      <c r="R32" s="1019"/>
      <c r="S32" s="1019"/>
      <c r="T32" s="1019"/>
      <c r="U32" s="1019"/>
      <c r="V32" s="1019"/>
      <c r="W32" s="1019"/>
      <c r="X32" s="1020"/>
      <c r="Y32" s="1029" t="s">
        <v>12</v>
      </c>
      <c r="Z32" s="1030"/>
      <c r="AA32" s="1031"/>
      <c r="AB32" s="475"/>
      <c r="AC32" s="1033"/>
      <c r="AD32" s="103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61" t="s">
        <v>54</v>
      </c>
      <c r="Z33" s="1026"/>
      <c r="AA33" s="1027"/>
      <c r="AB33" s="537"/>
      <c r="AC33" s="1032"/>
      <c r="AD33" s="103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7" t="s">
        <v>180</v>
      </c>
      <c r="AC34" s="1028"/>
      <c r="AD34" s="102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9" t="s">
        <v>347</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4"/>
      <c r="Z37" s="840"/>
      <c r="AA37" s="841"/>
      <c r="AB37" s="1038" t="s">
        <v>11</v>
      </c>
      <c r="AC37" s="1039"/>
      <c r="AD37" s="1040"/>
      <c r="AE37" s="1044" t="s">
        <v>386</v>
      </c>
      <c r="AF37" s="1044"/>
      <c r="AG37" s="1044"/>
      <c r="AH37" s="1044"/>
      <c r="AI37" s="1044" t="s">
        <v>408</v>
      </c>
      <c r="AJ37" s="1044"/>
      <c r="AK37" s="1044"/>
      <c r="AL37" s="571"/>
      <c r="AM37" s="1044" t="s">
        <v>505</v>
      </c>
      <c r="AN37" s="1044"/>
      <c r="AO37" s="1044"/>
      <c r="AP37" s="571"/>
      <c r="AQ37" s="159" t="s">
        <v>232</v>
      </c>
      <c r="AR37" s="134"/>
      <c r="AS37" s="134"/>
      <c r="AT37" s="135"/>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5"/>
      <c r="Z38" s="1036"/>
      <c r="AA38" s="1037"/>
      <c r="AB38" s="1041"/>
      <c r="AC38" s="1042"/>
      <c r="AD38" s="1043"/>
      <c r="AE38" s="929"/>
      <c r="AF38" s="929"/>
      <c r="AG38" s="929"/>
      <c r="AH38" s="929"/>
      <c r="AI38" s="929"/>
      <c r="AJ38" s="929"/>
      <c r="AK38" s="929"/>
      <c r="AL38" s="422"/>
      <c r="AM38" s="929"/>
      <c r="AN38" s="929"/>
      <c r="AO38" s="929"/>
      <c r="AP38" s="422"/>
      <c r="AQ38" s="200"/>
      <c r="AR38" s="201"/>
      <c r="AS38" s="137" t="s">
        <v>233</v>
      </c>
      <c r="AT38" s="138"/>
      <c r="AU38" s="201"/>
      <c r="AV38" s="201"/>
      <c r="AW38" s="407" t="s">
        <v>179</v>
      </c>
      <c r="AX38" s="408"/>
      <c r="AY38" s="34">
        <f>$AY$37</f>
        <v>0</v>
      </c>
    </row>
    <row r="39" spans="1:51" ht="22.5" customHeight="1" x14ac:dyDescent="0.15">
      <c r="A39" s="412"/>
      <c r="B39" s="410"/>
      <c r="C39" s="410"/>
      <c r="D39" s="410"/>
      <c r="E39" s="410"/>
      <c r="F39" s="411"/>
      <c r="G39" s="578"/>
      <c r="H39" s="1011"/>
      <c r="I39" s="1011"/>
      <c r="J39" s="1011"/>
      <c r="K39" s="1011"/>
      <c r="L39" s="1011"/>
      <c r="M39" s="1011"/>
      <c r="N39" s="1011"/>
      <c r="O39" s="1012"/>
      <c r="P39" s="109"/>
      <c r="Q39" s="1019"/>
      <c r="R39" s="1019"/>
      <c r="S39" s="1019"/>
      <c r="T39" s="1019"/>
      <c r="U39" s="1019"/>
      <c r="V39" s="1019"/>
      <c r="W39" s="1019"/>
      <c r="X39" s="1020"/>
      <c r="Y39" s="1029" t="s">
        <v>12</v>
      </c>
      <c r="Z39" s="1030"/>
      <c r="AA39" s="1031"/>
      <c r="AB39" s="475"/>
      <c r="AC39" s="1033"/>
      <c r="AD39" s="103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61" t="s">
        <v>54</v>
      </c>
      <c r="Z40" s="1026"/>
      <c r="AA40" s="1027"/>
      <c r="AB40" s="537"/>
      <c r="AC40" s="1032"/>
      <c r="AD40" s="103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7" t="s">
        <v>180</v>
      </c>
      <c r="AC41" s="1028"/>
      <c r="AD41" s="102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9" t="s">
        <v>347</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4"/>
      <c r="Z44" s="840"/>
      <c r="AA44" s="841"/>
      <c r="AB44" s="1038" t="s">
        <v>11</v>
      </c>
      <c r="AC44" s="1039"/>
      <c r="AD44" s="1040"/>
      <c r="AE44" s="1044" t="s">
        <v>386</v>
      </c>
      <c r="AF44" s="1044"/>
      <c r="AG44" s="1044"/>
      <c r="AH44" s="1044"/>
      <c r="AI44" s="1044" t="s">
        <v>408</v>
      </c>
      <c r="AJ44" s="1044"/>
      <c r="AK44" s="1044"/>
      <c r="AL44" s="571"/>
      <c r="AM44" s="1044" t="s">
        <v>505</v>
      </c>
      <c r="AN44" s="1044"/>
      <c r="AO44" s="1044"/>
      <c r="AP44" s="571"/>
      <c r="AQ44" s="159" t="s">
        <v>232</v>
      </c>
      <c r="AR44" s="134"/>
      <c r="AS44" s="134"/>
      <c r="AT44" s="135"/>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5"/>
      <c r="Z45" s="1036"/>
      <c r="AA45" s="1037"/>
      <c r="AB45" s="1041"/>
      <c r="AC45" s="1042"/>
      <c r="AD45" s="1043"/>
      <c r="AE45" s="929"/>
      <c r="AF45" s="929"/>
      <c r="AG45" s="929"/>
      <c r="AH45" s="929"/>
      <c r="AI45" s="929"/>
      <c r="AJ45" s="929"/>
      <c r="AK45" s="929"/>
      <c r="AL45" s="422"/>
      <c r="AM45" s="929"/>
      <c r="AN45" s="929"/>
      <c r="AO45" s="929"/>
      <c r="AP45" s="422"/>
      <c r="AQ45" s="200"/>
      <c r="AR45" s="201"/>
      <c r="AS45" s="137" t="s">
        <v>233</v>
      </c>
      <c r="AT45" s="138"/>
      <c r="AU45" s="201"/>
      <c r="AV45" s="201"/>
      <c r="AW45" s="407" t="s">
        <v>179</v>
      </c>
      <c r="AX45" s="408"/>
      <c r="AY45" s="34">
        <f>$AY$44</f>
        <v>0</v>
      </c>
    </row>
    <row r="46" spans="1:51" ht="22.5" customHeight="1" x14ac:dyDescent="0.15">
      <c r="A46" s="412"/>
      <c r="B46" s="410"/>
      <c r="C46" s="410"/>
      <c r="D46" s="410"/>
      <c r="E46" s="410"/>
      <c r="F46" s="411"/>
      <c r="G46" s="578"/>
      <c r="H46" s="1011"/>
      <c r="I46" s="1011"/>
      <c r="J46" s="1011"/>
      <c r="K46" s="1011"/>
      <c r="L46" s="1011"/>
      <c r="M46" s="1011"/>
      <c r="N46" s="1011"/>
      <c r="O46" s="1012"/>
      <c r="P46" s="109"/>
      <c r="Q46" s="1019"/>
      <c r="R46" s="1019"/>
      <c r="S46" s="1019"/>
      <c r="T46" s="1019"/>
      <c r="U46" s="1019"/>
      <c r="V46" s="1019"/>
      <c r="W46" s="1019"/>
      <c r="X46" s="1020"/>
      <c r="Y46" s="1029" t="s">
        <v>12</v>
      </c>
      <c r="Z46" s="1030"/>
      <c r="AA46" s="1031"/>
      <c r="AB46" s="475"/>
      <c r="AC46" s="1033"/>
      <c r="AD46" s="103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61" t="s">
        <v>54</v>
      </c>
      <c r="Z47" s="1026"/>
      <c r="AA47" s="1027"/>
      <c r="AB47" s="537"/>
      <c r="AC47" s="1032"/>
      <c r="AD47" s="103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7" t="s">
        <v>180</v>
      </c>
      <c r="AC48" s="1028"/>
      <c r="AD48" s="102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9" t="s">
        <v>347</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4"/>
      <c r="Z51" s="840"/>
      <c r="AA51" s="841"/>
      <c r="AB51" s="571" t="s">
        <v>11</v>
      </c>
      <c r="AC51" s="1039"/>
      <c r="AD51" s="1040"/>
      <c r="AE51" s="1044" t="s">
        <v>386</v>
      </c>
      <c r="AF51" s="1044"/>
      <c r="AG51" s="1044"/>
      <c r="AH51" s="1044"/>
      <c r="AI51" s="1044" t="s">
        <v>408</v>
      </c>
      <c r="AJ51" s="1044"/>
      <c r="AK51" s="1044"/>
      <c r="AL51" s="571"/>
      <c r="AM51" s="1044" t="s">
        <v>505</v>
      </c>
      <c r="AN51" s="1044"/>
      <c r="AO51" s="1044"/>
      <c r="AP51" s="571"/>
      <c r="AQ51" s="159" t="s">
        <v>232</v>
      </c>
      <c r="AR51" s="134"/>
      <c r="AS51" s="134"/>
      <c r="AT51" s="135"/>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5"/>
      <c r="Z52" s="1036"/>
      <c r="AA52" s="1037"/>
      <c r="AB52" s="1041"/>
      <c r="AC52" s="1042"/>
      <c r="AD52" s="1043"/>
      <c r="AE52" s="929"/>
      <c r="AF52" s="929"/>
      <c r="AG52" s="929"/>
      <c r="AH52" s="929"/>
      <c r="AI52" s="929"/>
      <c r="AJ52" s="929"/>
      <c r="AK52" s="929"/>
      <c r="AL52" s="422"/>
      <c r="AM52" s="929"/>
      <c r="AN52" s="929"/>
      <c r="AO52" s="929"/>
      <c r="AP52" s="422"/>
      <c r="AQ52" s="200"/>
      <c r="AR52" s="201"/>
      <c r="AS52" s="137" t="s">
        <v>233</v>
      </c>
      <c r="AT52" s="138"/>
      <c r="AU52" s="201"/>
      <c r="AV52" s="201"/>
      <c r="AW52" s="407" t="s">
        <v>179</v>
      </c>
      <c r="AX52" s="408"/>
      <c r="AY52" s="34">
        <f>$AY$51</f>
        <v>0</v>
      </c>
    </row>
    <row r="53" spans="1:51" ht="22.5" customHeight="1" x14ac:dyDescent="0.15">
      <c r="A53" s="412"/>
      <c r="B53" s="410"/>
      <c r="C53" s="410"/>
      <c r="D53" s="410"/>
      <c r="E53" s="410"/>
      <c r="F53" s="411"/>
      <c r="G53" s="578"/>
      <c r="H53" s="1011"/>
      <c r="I53" s="1011"/>
      <c r="J53" s="1011"/>
      <c r="K53" s="1011"/>
      <c r="L53" s="1011"/>
      <c r="M53" s="1011"/>
      <c r="N53" s="1011"/>
      <c r="O53" s="1012"/>
      <c r="P53" s="109"/>
      <c r="Q53" s="1019"/>
      <c r="R53" s="1019"/>
      <c r="S53" s="1019"/>
      <c r="T53" s="1019"/>
      <c r="U53" s="1019"/>
      <c r="V53" s="1019"/>
      <c r="W53" s="1019"/>
      <c r="X53" s="1020"/>
      <c r="Y53" s="1029" t="s">
        <v>12</v>
      </c>
      <c r="Z53" s="1030"/>
      <c r="AA53" s="1031"/>
      <c r="AB53" s="475"/>
      <c r="AC53" s="1033"/>
      <c r="AD53" s="103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61" t="s">
        <v>54</v>
      </c>
      <c r="Z54" s="1026"/>
      <c r="AA54" s="1027"/>
      <c r="AB54" s="537"/>
      <c r="AC54" s="1032"/>
      <c r="AD54" s="103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7" t="s">
        <v>180</v>
      </c>
      <c r="AC55" s="1028"/>
      <c r="AD55" s="102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9" t="s">
        <v>347</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4"/>
      <c r="Z58" s="840"/>
      <c r="AA58" s="841"/>
      <c r="AB58" s="1038" t="s">
        <v>11</v>
      </c>
      <c r="AC58" s="1039"/>
      <c r="AD58" s="1040"/>
      <c r="AE58" s="1044" t="s">
        <v>386</v>
      </c>
      <c r="AF58" s="1044"/>
      <c r="AG58" s="1044"/>
      <c r="AH58" s="1044"/>
      <c r="AI58" s="1044" t="s">
        <v>408</v>
      </c>
      <c r="AJ58" s="1044"/>
      <c r="AK58" s="1044"/>
      <c r="AL58" s="571"/>
      <c r="AM58" s="1044" t="s">
        <v>505</v>
      </c>
      <c r="AN58" s="1044"/>
      <c r="AO58" s="1044"/>
      <c r="AP58" s="571"/>
      <c r="AQ58" s="159" t="s">
        <v>232</v>
      </c>
      <c r="AR58" s="134"/>
      <c r="AS58" s="134"/>
      <c r="AT58" s="135"/>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5"/>
      <c r="Z59" s="1036"/>
      <c r="AA59" s="1037"/>
      <c r="AB59" s="1041"/>
      <c r="AC59" s="1042"/>
      <c r="AD59" s="1043"/>
      <c r="AE59" s="929"/>
      <c r="AF59" s="929"/>
      <c r="AG59" s="929"/>
      <c r="AH59" s="929"/>
      <c r="AI59" s="929"/>
      <c r="AJ59" s="929"/>
      <c r="AK59" s="929"/>
      <c r="AL59" s="422"/>
      <c r="AM59" s="929"/>
      <c r="AN59" s="929"/>
      <c r="AO59" s="929"/>
      <c r="AP59" s="422"/>
      <c r="AQ59" s="200"/>
      <c r="AR59" s="201"/>
      <c r="AS59" s="137" t="s">
        <v>233</v>
      </c>
      <c r="AT59" s="138"/>
      <c r="AU59" s="201"/>
      <c r="AV59" s="201"/>
      <c r="AW59" s="407" t="s">
        <v>179</v>
      </c>
      <c r="AX59" s="408"/>
      <c r="AY59" s="34">
        <f>$AY$58</f>
        <v>0</v>
      </c>
    </row>
    <row r="60" spans="1:51" ht="22.5" customHeight="1" x14ac:dyDescent="0.15">
      <c r="A60" s="412"/>
      <c r="B60" s="410"/>
      <c r="C60" s="410"/>
      <c r="D60" s="410"/>
      <c r="E60" s="410"/>
      <c r="F60" s="411"/>
      <c r="G60" s="578"/>
      <c r="H60" s="1011"/>
      <c r="I60" s="1011"/>
      <c r="J60" s="1011"/>
      <c r="K60" s="1011"/>
      <c r="L60" s="1011"/>
      <c r="M60" s="1011"/>
      <c r="N60" s="1011"/>
      <c r="O60" s="1012"/>
      <c r="P60" s="109"/>
      <c r="Q60" s="1019"/>
      <c r="R60" s="1019"/>
      <c r="S60" s="1019"/>
      <c r="T60" s="1019"/>
      <c r="U60" s="1019"/>
      <c r="V60" s="1019"/>
      <c r="W60" s="1019"/>
      <c r="X60" s="1020"/>
      <c r="Y60" s="1029" t="s">
        <v>12</v>
      </c>
      <c r="Z60" s="1030"/>
      <c r="AA60" s="1031"/>
      <c r="AB60" s="475"/>
      <c r="AC60" s="1033"/>
      <c r="AD60" s="103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61" t="s">
        <v>54</v>
      </c>
      <c r="Z61" s="1026"/>
      <c r="AA61" s="1027"/>
      <c r="AB61" s="537"/>
      <c r="AC61" s="1032"/>
      <c r="AD61" s="103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7" t="s">
        <v>180</v>
      </c>
      <c r="AC62" s="1028"/>
      <c r="AD62" s="102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9" t="s">
        <v>347</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4"/>
      <c r="Z65" s="840"/>
      <c r="AA65" s="841"/>
      <c r="AB65" s="1038" t="s">
        <v>11</v>
      </c>
      <c r="AC65" s="1039"/>
      <c r="AD65" s="1040"/>
      <c r="AE65" s="1044" t="s">
        <v>386</v>
      </c>
      <c r="AF65" s="1044"/>
      <c r="AG65" s="1044"/>
      <c r="AH65" s="1044"/>
      <c r="AI65" s="1044" t="s">
        <v>408</v>
      </c>
      <c r="AJ65" s="1044"/>
      <c r="AK65" s="1044"/>
      <c r="AL65" s="571"/>
      <c r="AM65" s="1044" t="s">
        <v>505</v>
      </c>
      <c r="AN65" s="1044"/>
      <c r="AO65" s="1044"/>
      <c r="AP65" s="571"/>
      <c r="AQ65" s="159" t="s">
        <v>232</v>
      </c>
      <c r="AR65" s="134"/>
      <c r="AS65" s="134"/>
      <c r="AT65" s="135"/>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5"/>
      <c r="Z66" s="1036"/>
      <c r="AA66" s="1037"/>
      <c r="AB66" s="1041"/>
      <c r="AC66" s="1042"/>
      <c r="AD66" s="1043"/>
      <c r="AE66" s="929"/>
      <c r="AF66" s="929"/>
      <c r="AG66" s="929"/>
      <c r="AH66" s="929"/>
      <c r="AI66" s="929"/>
      <c r="AJ66" s="929"/>
      <c r="AK66" s="929"/>
      <c r="AL66" s="422"/>
      <c r="AM66" s="929"/>
      <c r="AN66" s="929"/>
      <c r="AO66" s="929"/>
      <c r="AP66" s="422"/>
      <c r="AQ66" s="200"/>
      <c r="AR66" s="201"/>
      <c r="AS66" s="137" t="s">
        <v>233</v>
      </c>
      <c r="AT66" s="138"/>
      <c r="AU66" s="201"/>
      <c r="AV66" s="201"/>
      <c r="AW66" s="407" t="s">
        <v>179</v>
      </c>
      <c r="AX66" s="408"/>
      <c r="AY66" s="34">
        <f>$AY$65</f>
        <v>0</v>
      </c>
    </row>
    <row r="67" spans="1:51" ht="22.5" customHeight="1" x14ac:dyDescent="0.15">
      <c r="A67" s="412"/>
      <c r="B67" s="410"/>
      <c r="C67" s="410"/>
      <c r="D67" s="410"/>
      <c r="E67" s="410"/>
      <c r="F67" s="411"/>
      <c r="G67" s="578"/>
      <c r="H67" s="1011"/>
      <c r="I67" s="1011"/>
      <c r="J67" s="1011"/>
      <c r="K67" s="1011"/>
      <c r="L67" s="1011"/>
      <c r="M67" s="1011"/>
      <c r="N67" s="1011"/>
      <c r="O67" s="1012"/>
      <c r="P67" s="109"/>
      <c r="Q67" s="1019"/>
      <c r="R67" s="1019"/>
      <c r="S67" s="1019"/>
      <c r="T67" s="1019"/>
      <c r="U67" s="1019"/>
      <c r="V67" s="1019"/>
      <c r="W67" s="1019"/>
      <c r="X67" s="1020"/>
      <c r="Y67" s="1029" t="s">
        <v>12</v>
      </c>
      <c r="Z67" s="1030"/>
      <c r="AA67" s="1031"/>
      <c r="AB67" s="475"/>
      <c r="AC67" s="1033"/>
      <c r="AD67" s="103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61" t="s">
        <v>54</v>
      </c>
      <c r="Z68" s="1026"/>
      <c r="AA68" s="1027"/>
      <c r="AB68" s="537"/>
      <c r="AC68" s="1032"/>
      <c r="AD68" s="103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61" t="s">
        <v>13</v>
      </c>
      <c r="Z69" s="1026"/>
      <c r="AA69" s="1027"/>
      <c r="AB69" s="570"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8" t="s">
        <v>362</v>
      </c>
      <c r="H2" s="609"/>
      <c r="I2" s="609"/>
      <c r="J2" s="609"/>
      <c r="K2" s="609"/>
      <c r="L2" s="609"/>
      <c r="M2" s="609"/>
      <c r="N2" s="609"/>
      <c r="O2" s="609"/>
      <c r="P2" s="609"/>
      <c r="Q2" s="609"/>
      <c r="R2" s="609"/>
      <c r="S2" s="609"/>
      <c r="T2" s="609"/>
      <c r="U2" s="609"/>
      <c r="V2" s="609"/>
      <c r="W2" s="609"/>
      <c r="X2" s="609"/>
      <c r="Y2" s="609"/>
      <c r="Z2" s="609"/>
      <c r="AA2" s="609"/>
      <c r="AB2" s="610"/>
      <c r="AC2" s="608" t="s">
        <v>364</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7"/>
      <c r="B4" s="1058"/>
      <c r="C4" s="1058"/>
      <c r="D4" s="1058"/>
      <c r="E4" s="1058"/>
      <c r="F4" s="1059"/>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7"/>
      <c r="B5" s="1058"/>
      <c r="C5" s="1058"/>
      <c r="D5" s="1058"/>
      <c r="E5" s="1058"/>
      <c r="F5" s="1059"/>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7"/>
      <c r="B6" s="1058"/>
      <c r="C6" s="1058"/>
      <c r="D6" s="1058"/>
      <c r="E6" s="1058"/>
      <c r="F6" s="1059"/>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7"/>
      <c r="B7" s="1058"/>
      <c r="C7" s="1058"/>
      <c r="D7" s="1058"/>
      <c r="E7" s="1058"/>
      <c r="F7" s="1059"/>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7"/>
      <c r="B8" s="1058"/>
      <c r="C8" s="1058"/>
      <c r="D8" s="1058"/>
      <c r="E8" s="1058"/>
      <c r="F8" s="1059"/>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7"/>
      <c r="B9" s="1058"/>
      <c r="C9" s="1058"/>
      <c r="D9" s="1058"/>
      <c r="E9" s="1058"/>
      <c r="F9" s="1059"/>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7"/>
      <c r="B10" s="1058"/>
      <c r="C10" s="1058"/>
      <c r="D10" s="1058"/>
      <c r="E10" s="1058"/>
      <c r="F10" s="1059"/>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7"/>
      <c r="B11" s="1058"/>
      <c r="C11" s="1058"/>
      <c r="D11" s="1058"/>
      <c r="E11" s="1058"/>
      <c r="F11" s="1059"/>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7"/>
      <c r="B12" s="1058"/>
      <c r="C12" s="1058"/>
      <c r="D12" s="1058"/>
      <c r="E12" s="1058"/>
      <c r="F12" s="1059"/>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7"/>
      <c r="B13" s="1058"/>
      <c r="C13" s="1058"/>
      <c r="D13" s="1058"/>
      <c r="E13" s="1058"/>
      <c r="F13" s="1059"/>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7"/>
      <c r="B15" s="1058"/>
      <c r="C15" s="1058"/>
      <c r="D15" s="1058"/>
      <c r="E15" s="1058"/>
      <c r="F15" s="1059"/>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7"/>
      <c r="B16" s="1058"/>
      <c r="C16" s="1058"/>
      <c r="D16" s="1058"/>
      <c r="E16" s="1058"/>
      <c r="F16" s="1059"/>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7"/>
      <c r="B17" s="1058"/>
      <c r="C17" s="1058"/>
      <c r="D17" s="1058"/>
      <c r="E17" s="1058"/>
      <c r="F17" s="1059"/>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7"/>
      <c r="B18" s="1058"/>
      <c r="C18" s="1058"/>
      <c r="D18" s="1058"/>
      <c r="E18" s="1058"/>
      <c r="F18" s="1059"/>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7"/>
      <c r="B19" s="1058"/>
      <c r="C19" s="1058"/>
      <c r="D19" s="1058"/>
      <c r="E19" s="1058"/>
      <c r="F19" s="1059"/>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7"/>
      <c r="B20" s="1058"/>
      <c r="C20" s="1058"/>
      <c r="D20" s="1058"/>
      <c r="E20" s="1058"/>
      <c r="F20" s="1059"/>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7"/>
      <c r="B21" s="1058"/>
      <c r="C21" s="1058"/>
      <c r="D21" s="1058"/>
      <c r="E21" s="1058"/>
      <c r="F21" s="1059"/>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7"/>
      <c r="B22" s="1058"/>
      <c r="C22" s="1058"/>
      <c r="D22" s="1058"/>
      <c r="E22" s="1058"/>
      <c r="F22" s="1059"/>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7"/>
      <c r="B23" s="1058"/>
      <c r="C23" s="1058"/>
      <c r="D23" s="1058"/>
      <c r="E23" s="1058"/>
      <c r="F23" s="1059"/>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7"/>
      <c r="B24" s="1058"/>
      <c r="C24" s="1058"/>
      <c r="D24" s="1058"/>
      <c r="E24" s="1058"/>
      <c r="F24" s="1059"/>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7"/>
      <c r="B25" s="1058"/>
      <c r="C25" s="1058"/>
      <c r="D25" s="1058"/>
      <c r="E25" s="1058"/>
      <c r="F25" s="1059"/>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7"/>
      <c r="B26" s="1058"/>
      <c r="C26" s="1058"/>
      <c r="D26" s="1058"/>
      <c r="E26" s="1058"/>
      <c r="F26" s="1059"/>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7"/>
      <c r="B28" s="1058"/>
      <c r="C28" s="1058"/>
      <c r="D28" s="1058"/>
      <c r="E28" s="1058"/>
      <c r="F28" s="1059"/>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7"/>
      <c r="B29" s="1058"/>
      <c r="C29" s="1058"/>
      <c r="D29" s="1058"/>
      <c r="E29" s="1058"/>
      <c r="F29" s="1059"/>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7"/>
      <c r="B30" s="1058"/>
      <c r="C30" s="1058"/>
      <c r="D30" s="1058"/>
      <c r="E30" s="1058"/>
      <c r="F30" s="1059"/>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7"/>
      <c r="B31" s="1058"/>
      <c r="C31" s="1058"/>
      <c r="D31" s="1058"/>
      <c r="E31" s="1058"/>
      <c r="F31" s="1059"/>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7"/>
      <c r="B32" s="1058"/>
      <c r="C32" s="1058"/>
      <c r="D32" s="1058"/>
      <c r="E32" s="1058"/>
      <c r="F32" s="1059"/>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7"/>
      <c r="B33" s="1058"/>
      <c r="C33" s="1058"/>
      <c r="D33" s="1058"/>
      <c r="E33" s="1058"/>
      <c r="F33" s="1059"/>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7"/>
      <c r="B34" s="1058"/>
      <c r="C34" s="1058"/>
      <c r="D34" s="1058"/>
      <c r="E34" s="1058"/>
      <c r="F34" s="1059"/>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7"/>
      <c r="B35" s="1058"/>
      <c r="C35" s="1058"/>
      <c r="D35" s="1058"/>
      <c r="E35" s="1058"/>
      <c r="F35" s="1059"/>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7"/>
      <c r="B36" s="1058"/>
      <c r="C36" s="1058"/>
      <c r="D36" s="1058"/>
      <c r="E36" s="1058"/>
      <c r="F36" s="1059"/>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7"/>
      <c r="B37" s="1058"/>
      <c r="C37" s="1058"/>
      <c r="D37" s="1058"/>
      <c r="E37" s="1058"/>
      <c r="F37" s="1059"/>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7"/>
      <c r="B38" s="1058"/>
      <c r="C38" s="1058"/>
      <c r="D38" s="1058"/>
      <c r="E38" s="1058"/>
      <c r="F38" s="1059"/>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7"/>
      <c r="B39" s="1058"/>
      <c r="C39" s="1058"/>
      <c r="D39" s="1058"/>
      <c r="E39" s="1058"/>
      <c r="F39" s="1059"/>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7"/>
      <c r="B41" s="1058"/>
      <c r="C41" s="1058"/>
      <c r="D41" s="1058"/>
      <c r="E41" s="1058"/>
      <c r="F41" s="1059"/>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7"/>
      <c r="B42" s="1058"/>
      <c r="C42" s="1058"/>
      <c r="D42" s="1058"/>
      <c r="E42" s="1058"/>
      <c r="F42" s="1059"/>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7"/>
      <c r="B43" s="1058"/>
      <c r="C43" s="1058"/>
      <c r="D43" s="1058"/>
      <c r="E43" s="1058"/>
      <c r="F43" s="1059"/>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7"/>
      <c r="B44" s="1058"/>
      <c r="C44" s="1058"/>
      <c r="D44" s="1058"/>
      <c r="E44" s="1058"/>
      <c r="F44" s="1059"/>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7"/>
      <c r="B45" s="1058"/>
      <c r="C45" s="1058"/>
      <c r="D45" s="1058"/>
      <c r="E45" s="1058"/>
      <c r="F45" s="1059"/>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7"/>
      <c r="B46" s="1058"/>
      <c r="C46" s="1058"/>
      <c r="D46" s="1058"/>
      <c r="E46" s="1058"/>
      <c r="F46" s="1059"/>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7"/>
      <c r="B47" s="1058"/>
      <c r="C47" s="1058"/>
      <c r="D47" s="1058"/>
      <c r="E47" s="1058"/>
      <c r="F47" s="1059"/>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7"/>
      <c r="B48" s="1058"/>
      <c r="C48" s="1058"/>
      <c r="D48" s="1058"/>
      <c r="E48" s="1058"/>
      <c r="F48" s="1059"/>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7"/>
      <c r="B49" s="1058"/>
      <c r="C49" s="1058"/>
      <c r="D49" s="1058"/>
      <c r="E49" s="1058"/>
      <c r="F49" s="1059"/>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7"/>
      <c r="B50" s="1058"/>
      <c r="C50" s="1058"/>
      <c r="D50" s="1058"/>
      <c r="E50" s="1058"/>
      <c r="F50" s="1059"/>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7"/>
      <c r="B51" s="1058"/>
      <c r="C51" s="1058"/>
      <c r="D51" s="1058"/>
      <c r="E51" s="1058"/>
      <c r="F51" s="1059"/>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7"/>
      <c r="B52" s="1058"/>
      <c r="C52" s="1058"/>
      <c r="D52" s="1058"/>
      <c r="E52" s="1058"/>
      <c r="F52" s="1059"/>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7"/>
      <c r="B56" s="1058"/>
      <c r="C56" s="1058"/>
      <c r="D56" s="1058"/>
      <c r="E56" s="1058"/>
      <c r="F56" s="1059"/>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7"/>
      <c r="B57" s="1058"/>
      <c r="C57" s="1058"/>
      <c r="D57" s="1058"/>
      <c r="E57" s="1058"/>
      <c r="F57" s="1059"/>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7"/>
      <c r="B58" s="1058"/>
      <c r="C58" s="1058"/>
      <c r="D58" s="1058"/>
      <c r="E58" s="1058"/>
      <c r="F58" s="1059"/>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7"/>
      <c r="B59" s="1058"/>
      <c r="C59" s="1058"/>
      <c r="D59" s="1058"/>
      <c r="E59" s="1058"/>
      <c r="F59" s="1059"/>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7"/>
      <c r="B60" s="1058"/>
      <c r="C60" s="1058"/>
      <c r="D60" s="1058"/>
      <c r="E60" s="1058"/>
      <c r="F60" s="1059"/>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7"/>
      <c r="B61" s="1058"/>
      <c r="C61" s="1058"/>
      <c r="D61" s="1058"/>
      <c r="E61" s="1058"/>
      <c r="F61" s="1059"/>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7"/>
      <c r="B62" s="1058"/>
      <c r="C62" s="1058"/>
      <c r="D62" s="1058"/>
      <c r="E62" s="1058"/>
      <c r="F62" s="1059"/>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7"/>
      <c r="B63" s="1058"/>
      <c r="C63" s="1058"/>
      <c r="D63" s="1058"/>
      <c r="E63" s="1058"/>
      <c r="F63" s="1059"/>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7"/>
      <c r="B64" s="1058"/>
      <c r="C64" s="1058"/>
      <c r="D64" s="1058"/>
      <c r="E64" s="1058"/>
      <c r="F64" s="1059"/>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7"/>
      <c r="B65" s="1058"/>
      <c r="C65" s="1058"/>
      <c r="D65" s="1058"/>
      <c r="E65" s="1058"/>
      <c r="F65" s="1059"/>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7"/>
      <c r="B66" s="1058"/>
      <c r="C66" s="1058"/>
      <c r="D66" s="1058"/>
      <c r="E66" s="1058"/>
      <c r="F66" s="1059"/>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7"/>
      <c r="B68" s="1058"/>
      <c r="C68" s="1058"/>
      <c r="D68" s="1058"/>
      <c r="E68" s="1058"/>
      <c r="F68" s="1059"/>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7"/>
      <c r="B69" s="1058"/>
      <c r="C69" s="1058"/>
      <c r="D69" s="1058"/>
      <c r="E69" s="1058"/>
      <c r="F69" s="1059"/>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7"/>
      <c r="B70" s="1058"/>
      <c r="C70" s="1058"/>
      <c r="D70" s="1058"/>
      <c r="E70" s="1058"/>
      <c r="F70" s="1059"/>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7"/>
      <c r="B71" s="1058"/>
      <c r="C71" s="1058"/>
      <c r="D71" s="1058"/>
      <c r="E71" s="1058"/>
      <c r="F71" s="1059"/>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7"/>
      <c r="B72" s="1058"/>
      <c r="C72" s="1058"/>
      <c r="D72" s="1058"/>
      <c r="E72" s="1058"/>
      <c r="F72" s="1059"/>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7"/>
      <c r="B73" s="1058"/>
      <c r="C73" s="1058"/>
      <c r="D73" s="1058"/>
      <c r="E73" s="1058"/>
      <c r="F73" s="1059"/>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7"/>
      <c r="B74" s="1058"/>
      <c r="C74" s="1058"/>
      <c r="D74" s="1058"/>
      <c r="E74" s="1058"/>
      <c r="F74" s="1059"/>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7"/>
      <c r="B75" s="1058"/>
      <c r="C75" s="1058"/>
      <c r="D75" s="1058"/>
      <c r="E75" s="1058"/>
      <c r="F75" s="1059"/>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7"/>
      <c r="B76" s="1058"/>
      <c r="C76" s="1058"/>
      <c r="D76" s="1058"/>
      <c r="E76" s="1058"/>
      <c r="F76" s="1059"/>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7"/>
      <c r="B77" s="1058"/>
      <c r="C77" s="1058"/>
      <c r="D77" s="1058"/>
      <c r="E77" s="1058"/>
      <c r="F77" s="1059"/>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7"/>
      <c r="B78" s="1058"/>
      <c r="C78" s="1058"/>
      <c r="D78" s="1058"/>
      <c r="E78" s="1058"/>
      <c r="F78" s="1059"/>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7"/>
      <c r="B79" s="1058"/>
      <c r="C79" s="1058"/>
      <c r="D79" s="1058"/>
      <c r="E79" s="1058"/>
      <c r="F79" s="1059"/>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7"/>
      <c r="B81" s="1058"/>
      <c r="C81" s="1058"/>
      <c r="D81" s="1058"/>
      <c r="E81" s="1058"/>
      <c r="F81" s="1059"/>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7"/>
      <c r="B82" s="1058"/>
      <c r="C82" s="1058"/>
      <c r="D82" s="1058"/>
      <c r="E82" s="1058"/>
      <c r="F82" s="1059"/>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7"/>
      <c r="B83" s="1058"/>
      <c r="C83" s="1058"/>
      <c r="D83" s="1058"/>
      <c r="E83" s="1058"/>
      <c r="F83" s="1059"/>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7"/>
      <c r="B84" s="1058"/>
      <c r="C84" s="1058"/>
      <c r="D84" s="1058"/>
      <c r="E84" s="1058"/>
      <c r="F84" s="1059"/>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7"/>
      <c r="B85" s="1058"/>
      <c r="C85" s="1058"/>
      <c r="D85" s="1058"/>
      <c r="E85" s="1058"/>
      <c r="F85" s="1059"/>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7"/>
      <c r="B86" s="1058"/>
      <c r="C86" s="1058"/>
      <c r="D86" s="1058"/>
      <c r="E86" s="1058"/>
      <c r="F86" s="1059"/>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7"/>
      <c r="B87" s="1058"/>
      <c r="C87" s="1058"/>
      <c r="D87" s="1058"/>
      <c r="E87" s="1058"/>
      <c r="F87" s="1059"/>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7"/>
      <c r="B88" s="1058"/>
      <c r="C88" s="1058"/>
      <c r="D88" s="1058"/>
      <c r="E88" s="1058"/>
      <c r="F88" s="1059"/>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7"/>
      <c r="B89" s="1058"/>
      <c r="C89" s="1058"/>
      <c r="D89" s="1058"/>
      <c r="E89" s="1058"/>
      <c r="F89" s="1059"/>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7"/>
      <c r="B90" s="1058"/>
      <c r="C90" s="1058"/>
      <c r="D90" s="1058"/>
      <c r="E90" s="1058"/>
      <c r="F90" s="1059"/>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7"/>
      <c r="B91" s="1058"/>
      <c r="C91" s="1058"/>
      <c r="D91" s="1058"/>
      <c r="E91" s="1058"/>
      <c r="F91" s="1059"/>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7"/>
      <c r="B92" s="1058"/>
      <c r="C92" s="1058"/>
      <c r="D92" s="1058"/>
      <c r="E92" s="1058"/>
      <c r="F92" s="1059"/>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7"/>
      <c r="B94" s="1058"/>
      <c r="C94" s="1058"/>
      <c r="D94" s="1058"/>
      <c r="E94" s="1058"/>
      <c r="F94" s="1059"/>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7"/>
      <c r="B95" s="1058"/>
      <c r="C95" s="1058"/>
      <c r="D95" s="1058"/>
      <c r="E95" s="1058"/>
      <c r="F95" s="1059"/>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7"/>
      <c r="B96" s="1058"/>
      <c r="C96" s="1058"/>
      <c r="D96" s="1058"/>
      <c r="E96" s="1058"/>
      <c r="F96" s="1059"/>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7"/>
      <c r="B97" s="1058"/>
      <c r="C97" s="1058"/>
      <c r="D97" s="1058"/>
      <c r="E97" s="1058"/>
      <c r="F97" s="1059"/>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7"/>
      <c r="B98" s="1058"/>
      <c r="C98" s="1058"/>
      <c r="D98" s="1058"/>
      <c r="E98" s="1058"/>
      <c r="F98" s="1059"/>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7"/>
      <c r="B99" s="1058"/>
      <c r="C99" s="1058"/>
      <c r="D99" s="1058"/>
      <c r="E99" s="1058"/>
      <c r="F99" s="1059"/>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7"/>
      <c r="B100" s="1058"/>
      <c r="C100" s="1058"/>
      <c r="D100" s="1058"/>
      <c r="E100" s="1058"/>
      <c r="F100" s="1059"/>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7"/>
      <c r="B101" s="1058"/>
      <c r="C101" s="1058"/>
      <c r="D101" s="1058"/>
      <c r="E101" s="1058"/>
      <c r="F101" s="1059"/>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7"/>
      <c r="B102" s="1058"/>
      <c r="C102" s="1058"/>
      <c r="D102" s="1058"/>
      <c r="E102" s="1058"/>
      <c r="F102" s="1059"/>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7"/>
      <c r="B103" s="1058"/>
      <c r="C103" s="1058"/>
      <c r="D103" s="1058"/>
      <c r="E103" s="1058"/>
      <c r="F103" s="1059"/>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7"/>
      <c r="B104" s="1058"/>
      <c r="C104" s="1058"/>
      <c r="D104" s="1058"/>
      <c r="E104" s="1058"/>
      <c r="F104" s="1059"/>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7"/>
      <c r="B105" s="1058"/>
      <c r="C105" s="1058"/>
      <c r="D105" s="1058"/>
      <c r="E105" s="1058"/>
      <c r="F105" s="1059"/>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7"/>
      <c r="B109" s="1058"/>
      <c r="C109" s="1058"/>
      <c r="D109" s="1058"/>
      <c r="E109" s="1058"/>
      <c r="F109" s="1059"/>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7"/>
      <c r="B110" s="1058"/>
      <c r="C110" s="1058"/>
      <c r="D110" s="1058"/>
      <c r="E110" s="1058"/>
      <c r="F110" s="1059"/>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7"/>
      <c r="B111" s="1058"/>
      <c r="C111" s="1058"/>
      <c r="D111" s="1058"/>
      <c r="E111" s="1058"/>
      <c r="F111" s="1059"/>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7"/>
      <c r="B112" s="1058"/>
      <c r="C112" s="1058"/>
      <c r="D112" s="1058"/>
      <c r="E112" s="1058"/>
      <c r="F112" s="1059"/>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7"/>
      <c r="B113" s="1058"/>
      <c r="C113" s="1058"/>
      <c r="D113" s="1058"/>
      <c r="E113" s="1058"/>
      <c r="F113" s="1059"/>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7"/>
      <c r="B114" s="1058"/>
      <c r="C114" s="1058"/>
      <c r="D114" s="1058"/>
      <c r="E114" s="1058"/>
      <c r="F114" s="1059"/>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7"/>
      <c r="B115" s="1058"/>
      <c r="C115" s="1058"/>
      <c r="D115" s="1058"/>
      <c r="E115" s="1058"/>
      <c r="F115" s="1059"/>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7"/>
      <c r="B116" s="1058"/>
      <c r="C116" s="1058"/>
      <c r="D116" s="1058"/>
      <c r="E116" s="1058"/>
      <c r="F116" s="1059"/>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7"/>
      <c r="B117" s="1058"/>
      <c r="C117" s="1058"/>
      <c r="D117" s="1058"/>
      <c r="E117" s="1058"/>
      <c r="F117" s="1059"/>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7"/>
      <c r="B118" s="1058"/>
      <c r="C118" s="1058"/>
      <c r="D118" s="1058"/>
      <c r="E118" s="1058"/>
      <c r="F118" s="1059"/>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7"/>
      <c r="B119" s="1058"/>
      <c r="C119" s="1058"/>
      <c r="D119" s="1058"/>
      <c r="E119" s="1058"/>
      <c r="F119" s="1059"/>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7"/>
      <c r="B121" s="1058"/>
      <c r="C121" s="1058"/>
      <c r="D121" s="1058"/>
      <c r="E121" s="1058"/>
      <c r="F121" s="1059"/>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7"/>
      <c r="B122" s="1058"/>
      <c r="C122" s="1058"/>
      <c r="D122" s="1058"/>
      <c r="E122" s="1058"/>
      <c r="F122" s="1059"/>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7"/>
      <c r="B123" s="1058"/>
      <c r="C123" s="1058"/>
      <c r="D123" s="1058"/>
      <c r="E123" s="1058"/>
      <c r="F123" s="1059"/>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7"/>
      <c r="B124" s="1058"/>
      <c r="C124" s="1058"/>
      <c r="D124" s="1058"/>
      <c r="E124" s="1058"/>
      <c r="F124" s="1059"/>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7"/>
      <c r="B125" s="1058"/>
      <c r="C125" s="1058"/>
      <c r="D125" s="1058"/>
      <c r="E125" s="1058"/>
      <c r="F125" s="1059"/>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7"/>
      <c r="B126" s="1058"/>
      <c r="C126" s="1058"/>
      <c r="D126" s="1058"/>
      <c r="E126" s="1058"/>
      <c r="F126" s="1059"/>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7"/>
      <c r="B127" s="1058"/>
      <c r="C127" s="1058"/>
      <c r="D127" s="1058"/>
      <c r="E127" s="1058"/>
      <c r="F127" s="1059"/>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7"/>
      <c r="B128" s="1058"/>
      <c r="C128" s="1058"/>
      <c r="D128" s="1058"/>
      <c r="E128" s="1058"/>
      <c r="F128" s="1059"/>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7"/>
      <c r="B129" s="1058"/>
      <c r="C129" s="1058"/>
      <c r="D129" s="1058"/>
      <c r="E129" s="1058"/>
      <c r="F129" s="1059"/>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7"/>
      <c r="B130" s="1058"/>
      <c r="C130" s="1058"/>
      <c r="D130" s="1058"/>
      <c r="E130" s="1058"/>
      <c r="F130" s="1059"/>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7"/>
      <c r="B131" s="1058"/>
      <c r="C131" s="1058"/>
      <c r="D131" s="1058"/>
      <c r="E131" s="1058"/>
      <c r="F131" s="1059"/>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7"/>
      <c r="B132" s="1058"/>
      <c r="C132" s="1058"/>
      <c r="D132" s="1058"/>
      <c r="E132" s="1058"/>
      <c r="F132" s="1059"/>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7"/>
      <c r="B134" s="1058"/>
      <c r="C134" s="1058"/>
      <c r="D134" s="1058"/>
      <c r="E134" s="1058"/>
      <c r="F134" s="1059"/>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7"/>
      <c r="B135" s="1058"/>
      <c r="C135" s="1058"/>
      <c r="D135" s="1058"/>
      <c r="E135" s="1058"/>
      <c r="F135" s="1059"/>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7"/>
      <c r="B136" s="1058"/>
      <c r="C136" s="1058"/>
      <c r="D136" s="1058"/>
      <c r="E136" s="1058"/>
      <c r="F136" s="1059"/>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7"/>
      <c r="B137" s="1058"/>
      <c r="C137" s="1058"/>
      <c r="D137" s="1058"/>
      <c r="E137" s="1058"/>
      <c r="F137" s="1059"/>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7"/>
      <c r="B138" s="1058"/>
      <c r="C138" s="1058"/>
      <c r="D138" s="1058"/>
      <c r="E138" s="1058"/>
      <c r="F138" s="1059"/>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7"/>
      <c r="B139" s="1058"/>
      <c r="C139" s="1058"/>
      <c r="D139" s="1058"/>
      <c r="E139" s="1058"/>
      <c r="F139" s="1059"/>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7"/>
      <c r="B140" s="1058"/>
      <c r="C140" s="1058"/>
      <c r="D140" s="1058"/>
      <c r="E140" s="1058"/>
      <c r="F140" s="1059"/>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7"/>
      <c r="B141" s="1058"/>
      <c r="C141" s="1058"/>
      <c r="D141" s="1058"/>
      <c r="E141" s="1058"/>
      <c r="F141" s="1059"/>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7"/>
      <c r="B142" s="1058"/>
      <c r="C142" s="1058"/>
      <c r="D142" s="1058"/>
      <c r="E142" s="1058"/>
      <c r="F142" s="1059"/>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7"/>
      <c r="B143" s="1058"/>
      <c r="C143" s="1058"/>
      <c r="D143" s="1058"/>
      <c r="E143" s="1058"/>
      <c r="F143" s="1059"/>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7"/>
      <c r="B144" s="1058"/>
      <c r="C144" s="1058"/>
      <c r="D144" s="1058"/>
      <c r="E144" s="1058"/>
      <c r="F144" s="1059"/>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7"/>
      <c r="B145" s="1058"/>
      <c r="C145" s="1058"/>
      <c r="D145" s="1058"/>
      <c r="E145" s="1058"/>
      <c r="F145" s="1059"/>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7"/>
      <c r="B147" s="1058"/>
      <c r="C147" s="1058"/>
      <c r="D147" s="1058"/>
      <c r="E147" s="1058"/>
      <c r="F147" s="1059"/>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7"/>
      <c r="B148" s="1058"/>
      <c r="C148" s="1058"/>
      <c r="D148" s="1058"/>
      <c r="E148" s="1058"/>
      <c r="F148" s="1059"/>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7"/>
      <c r="B149" s="1058"/>
      <c r="C149" s="1058"/>
      <c r="D149" s="1058"/>
      <c r="E149" s="1058"/>
      <c r="F149" s="1059"/>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7"/>
      <c r="B150" s="1058"/>
      <c r="C150" s="1058"/>
      <c r="D150" s="1058"/>
      <c r="E150" s="1058"/>
      <c r="F150" s="1059"/>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7"/>
      <c r="B151" s="1058"/>
      <c r="C151" s="1058"/>
      <c r="D151" s="1058"/>
      <c r="E151" s="1058"/>
      <c r="F151" s="1059"/>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7"/>
      <c r="B152" s="1058"/>
      <c r="C152" s="1058"/>
      <c r="D152" s="1058"/>
      <c r="E152" s="1058"/>
      <c r="F152" s="1059"/>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7"/>
      <c r="B153" s="1058"/>
      <c r="C153" s="1058"/>
      <c r="D153" s="1058"/>
      <c r="E153" s="1058"/>
      <c r="F153" s="1059"/>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7"/>
      <c r="B154" s="1058"/>
      <c r="C154" s="1058"/>
      <c r="D154" s="1058"/>
      <c r="E154" s="1058"/>
      <c r="F154" s="1059"/>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7"/>
      <c r="B155" s="1058"/>
      <c r="C155" s="1058"/>
      <c r="D155" s="1058"/>
      <c r="E155" s="1058"/>
      <c r="F155" s="1059"/>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7"/>
      <c r="B156" s="1058"/>
      <c r="C156" s="1058"/>
      <c r="D156" s="1058"/>
      <c r="E156" s="1058"/>
      <c r="F156" s="1059"/>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7"/>
      <c r="B157" s="1058"/>
      <c r="C157" s="1058"/>
      <c r="D157" s="1058"/>
      <c r="E157" s="1058"/>
      <c r="F157" s="1059"/>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7"/>
      <c r="B158" s="1058"/>
      <c r="C158" s="1058"/>
      <c r="D158" s="1058"/>
      <c r="E158" s="1058"/>
      <c r="F158" s="1059"/>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7"/>
      <c r="B162" s="1058"/>
      <c r="C162" s="1058"/>
      <c r="D162" s="1058"/>
      <c r="E162" s="1058"/>
      <c r="F162" s="1059"/>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7"/>
      <c r="B163" s="1058"/>
      <c r="C163" s="1058"/>
      <c r="D163" s="1058"/>
      <c r="E163" s="1058"/>
      <c r="F163" s="1059"/>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7"/>
      <c r="B164" s="1058"/>
      <c r="C164" s="1058"/>
      <c r="D164" s="1058"/>
      <c r="E164" s="1058"/>
      <c r="F164" s="1059"/>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7"/>
      <c r="B165" s="1058"/>
      <c r="C165" s="1058"/>
      <c r="D165" s="1058"/>
      <c r="E165" s="1058"/>
      <c r="F165" s="1059"/>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7"/>
      <c r="B166" s="1058"/>
      <c r="C166" s="1058"/>
      <c r="D166" s="1058"/>
      <c r="E166" s="1058"/>
      <c r="F166" s="1059"/>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7"/>
      <c r="B167" s="1058"/>
      <c r="C167" s="1058"/>
      <c r="D167" s="1058"/>
      <c r="E167" s="1058"/>
      <c r="F167" s="1059"/>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7"/>
      <c r="B168" s="1058"/>
      <c r="C168" s="1058"/>
      <c r="D168" s="1058"/>
      <c r="E168" s="1058"/>
      <c r="F168" s="1059"/>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7"/>
      <c r="B169" s="1058"/>
      <c r="C169" s="1058"/>
      <c r="D169" s="1058"/>
      <c r="E169" s="1058"/>
      <c r="F169" s="1059"/>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7"/>
      <c r="B170" s="1058"/>
      <c r="C170" s="1058"/>
      <c r="D170" s="1058"/>
      <c r="E170" s="1058"/>
      <c r="F170" s="1059"/>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7"/>
      <c r="B171" s="1058"/>
      <c r="C171" s="1058"/>
      <c r="D171" s="1058"/>
      <c r="E171" s="1058"/>
      <c r="F171" s="1059"/>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7"/>
      <c r="B172" s="1058"/>
      <c r="C172" s="1058"/>
      <c r="D172" s="1058"/>
      <c r="E172" s="1058"/>
      <c r="F172" s="1059"/>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7"/>
      <c r="B174" s="1058"/>
      <c r="C174" s="1058"/>
      <c r="D174" s="1058"/>
      <c r="E174" s="1058"/>
      <c r="F174" s="1059"/>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7"/>
      <c r="B175" s="1058"/>
      <c r="C175" s="1058"/>
      <c r="D175" s="1058"/>
      <c r="E175" s="1058"/>
      <c r="F175" s="1059"/>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7"/>
      <c r="B176" s="1058"/>
      <c r="C176" s="1058"/>
      <c r="D176" s="1058"/>
      <c r="E176" s="1058"/>
      <c r="F176" s="1059"/>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7"/>
      <c r="B177" s="1058"/>
      <c r="C177" s="1058"/>
      <c r="D177" s="1058"/>
      <c r="E177" s="1058"/>
      <c r="F177" s="1059"/>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7"/>
      <c r="B178" s="1058"/>
      <c r="C178" s="1058"/>
      <c r="D178" s="1058"/>
      <c r="E178" s="1058"/>
      <c r="F178" s="1059"/>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7"/>
      <c r="B179" s="1058"/>
      <c r="C179" s="1058"/>
      <c r="D179" s="1058"/>
      <c r="E179" s="1058"/>
      <c r="F179" s="1059"/>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7"/>
      <c r="B180" s="1058"/>
      <c r="C180" s="1058"/>
      <c r="D180" s="1058"/>
      <c r="E180" s="1058"/>
      <c r="F180" s="1059"/>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7"/>
      <c r="B181" s="1058"/>
      <c r="C181" s="1058"/>
      <c r="D181" s="1058"/>
      <c r="E181" s="1058"/>
      <c r="F181" s="1059"/>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7"/>
      <c r="B182" s="1058"/>
      <c r="C182" s="1058"/>
      <c r="D182" s="1058"/>
      <c r="E182" s="1058"/>
      <c r="F182" s="1059"/>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7"/>
      <c r="B183" s="1058"/>
      <c r="C183" s="1058"/>
      <c r="D183" s="1058"/>
      <c r="E183" s="1058"/>
      <c r="F183" s="1059"/>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7"/>
      <c r="B184" s="1058"/>
      <c r="C184" s="1058"/>
      <c r="D184" s="1058"/>
      <c r="E184" s="1058"/>
      <c r="F184" s="1059"/>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7"/>
      <c r="B185" s="1058"/>
      <c r="C185" s="1058"/>
      <c r="D185" s="1058"/>
      <c r="E185" s="1058"/>
      <c r="F185" s="1059"/>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7"/>
      <c r="B187" s="1058"/>
      <c r="C187" s="1058"/>
      <c r="D187" s="1058"/>
      <c r="E187" s="1058"/>
      <c r="F187" s="1059"/>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7"/>
      <c r="B188" s="1058"/>
      <c r="C188" s="1058"/>
      <c r="D188" s="1058"/>
      <c r="E188" s="1058"/>
      <c r="F188" s="1059"/>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7"/>
      <c r="B189" s="1058"/>
      <c r="C189" s="1058"/>
      <c r="D189" s="1058"/>
      <c r="E189" s="1058"/>
      <c r="F189" s="1059"/>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7"/>
      <c r="B190" s="1058"/>
      <c r="C190" s="1058"/>
      <c r="D190" s="1058"/>
      <c r="E190" s="1058"/>
      <c r="F190" s="1059"/>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7"/>
      <c r="B191" s="1058"/>
      <c r="C191" s="1058"/>
      <c r="D191" s="1058"/>
      <c r="E191" s="1058"/>
      <c r="F191" s="1059"/>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7"/>
      <c r="B192" s="1058"/>
      <c r="C192" s="1058"/>
      <c r="D192" s="1058"/>
      <c r="E192" s="1058"/>
      <c r="F192" s="1059"/>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7"/>
      <c r="B193" s="1058"/>
      <c r="C193" s="1058"/>
      <c r="D193" s="1058"/>
      <c r="E193" s="1058"/>
      <c r="F193" s="1059"/>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7"/>
      <c r="B194" s="1058"/>
      <c r="C194" s="1058"/>
      <c r="D194" s="1058"/>
      <c r="E194" s="1058"/>
      <c r="F194" s="1059"/>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7"/>
      <c r="B195" s="1058"/>
      <c r="C195" s="1058"/>
      <c r="D195" s="1058"/>
      <c r="E195" s="1058"/>
      <c r="F195" s="1059"/>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7"/>
      <c r="B196" s="1058"/>
      <c r="C196" s="1058"/>
      <c r="D196" s="1058"/>
      <c r="E196" s="1058"/>
      <c r="F196" s="1059"/>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7"/>
      <c r="B197" s="1058"/>
      <c r="C197" s="1058"/>
      <c r="D197" s="1058"/>
      <c r="E197" s="1058"/>
      <c r="F197" s="1059"/>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7"/>
      <c r="B198" s="1058"/>
      <c r="C198" s="1058"/>
      <c r="D198" s="1058"/>
      <c r="E198" s="1058"/>
      <c r="F198" s="1059"/>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7"/>
      <c r="B200" s="1058"/>
      <c r="C200" s="1058"/>
      <c r="D200" s="1058"/>
      <c r="E200" s="1058"/>
      <c r="F200" s="1059"/>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7"/>
      <c r="B201" s="1058"/>
      <c r="C201" s="1058"/>
      <c r="D201" s="1058"/>
      <c r="E201" s="1058"/>
      <c r="F201" s="1059"/>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7"/>
      <c r="B202" s="1058"/>
      <c r="C202" s="1058"/>
      <c r="D202" s="1058"/>
      <c r="E202" s="1058"/>
      <c r="F202" s="1059"/>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7"/>
      <c r="B203" s="1058"/>
      <c r="C203" s="1058"/>
      <c r="D203" s="1058"/>
      <c r="E203" s="1058"/>
      <c r="F203" s="1059"/>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7"/>
      <c r="B204" s="1058"/>
      <c r="C204" s="1058"/>
      <c r="D204" s="1058"/>
      <c r="E204" s="1058"/>
      <c r="F204" s="1059"/>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7"/>
      <c r="B205" s="1058"/>
      <c r="C205" s="1058"/>
      <c r="D205" s="1058"/>
      <c r="E205" s="1058"/>
      <c r="F205" s="1059"/>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7"/>
      <c r="B206" s="1058"/>
      <c r="C206" s="1058"/>
      <c r="D206" s="1058"/>
      <c r="E206" s="1058"/>
      <c r="F206" s="1059"/>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7"/>
      <c r="B207" s="1058"/>
      <c r="C207" s="1058"/>
      <c r="D207" s="1058"/>
      <c r="E207" s="1058"/>
      <c r="F207" s="1059"/>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7"/>
      <c r="B208" s="1058"/>
      <c r="C208" s="1058"/>
      <c r="D208" s="1058"/>
      <c r="E208" s="1058"/>
      <c r="F208" s="1059"/>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7"/>
      <c r="B209" s="1058"/>
      <c r="C209" s="1058"/>
      <c r="D209" s="1058"/>
      <c r="E209" s="1058"/>
      <c r="F209" s="1059"/>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7"/>
      <c r="B210" s="1058"/>
      <c r="C210" s="1058"/>
      <c r="D210" s="1058"/>
      <c r="E210" s="1058"/>
      <c r="F210" s="1059"/>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7"/>
      <c r="B211" s="1058"/>
      <c r="C211" s="1058"/>
      <c r="D211" s="1058"/>
      <c r="E211" s="1058"/>
      <c r="F211" s="1059"/>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7"/>
      <c r="B215" s="1058"/>
      <c r="C215" s="1058"/>
      <c r="D215" s="1058"/>
      <c r="E215" s="1058"/>
      <c r="F215" s="1059"/>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7"/>
      <c r="B216" s="1058"/>
      <c r="C216" s="1058"/>
      <c r="D216" s="1058"/>
      <c r="E216" s="1058"/>
      <c r="F216" s="1059"/>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7"/>
      <c r="B217" s="1058"/>
      <c r="C217" s="1058"/>
      <c r="D217" s="1058"/>
      <c r="E217" s="1058"/>
      <c r="F217" s="1059"/>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7"/>
      <c r="B218" s="1058"/>
      <c r="C218" s="1058"/>
      <c r="D218" s="1058"/>
      <c r="E218" s="1058"/>
      <c r="F218" s="1059"/>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7"/>
      <c r="B219" s="1058"/>
      <c r="C219" s="1058"/>
      <c r="D219" s="1058"/>
      <c r="E219" s="1058"/>
      <c r="F219" s="1059"/>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7"/>
      <c r="B220" s="1058"/>
      <c r="C220" s="1058"/>
      <c r="D220" s="1058"/>
      <c r="E220" s="1058"/>
      <c r="F220" s="1059"/>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7"/>
      <c r="B221" s="1058"/>
      <c r="C221" s="1058"/>
      <c r="D221" s="1058"/>
      <c r="E221" s="1058"/>
      <c r="F221" s="1059"/>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7"/>
      <c r="B222" s="1058"/>
      <c r="C222" s="1058"/>
      <c r="D222" s="1058"/>
      <c r="E222" s="1058"/>
      <c r="F222" s="1059"/>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7"/>
      <c r="B223" s="1058"/>
      <c r="C223" s="1058"/>
      <c r="D223" s="1058"/>
      <c r="E223" s="1058"/>
      <c r="F223" s="1059"/>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7"/>
      <c r="B224" s="1058"/>
      <c r="C224" s="1058"/>
      <c r="D224" s="1058"/>
      <c r="E224" s="1058"/>
      <c r="F224" s="1059"/>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7"/>
      <c r="B225" s="1058"/>
      <c r="C225" s="1058"/>
      <c r="D225" s="1058"/>
      <c r="E225" s="1058"/>
      <c r="F225" s="1059"/>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7"/>
      <c r="B227" s="1058"/>
      <c r="C227" s="1058"/>
      <c r="D227" s="1058"/>
      <c r="E227" s="1058"/>
      <c r="F227" s="1059"/>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7"/>
      <c r="B228" s="1058"/>
      <c r="C228" s="1058"/>
      <c r="D228" s="1058"/>
      <c r="E228" s="1058"/>
      <c r="F228" s="1059"/>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7"/>
      <c r="B229" s="1058"/>
      <c r="C229" s="1058"/>
      <c r="D229" s="1058"/>
      <c r="E229" s="1058"/>
      <c r="F229" s="1059"/>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7"/>
      <c r="B230" s="1058"/>
      <c r="C230" s="1058"/>
      <c r="D230" s="1058"/>
      <c r="E230" s="1058"/>
      <c r="F230" s="1059"/>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7"/>
      <c r="B231" s="1058"/>
      <c r="C231" s="1058"/>
      <c r="D231" s="1058"/>
      <c r="E231" s="1058"/>
      <c r="F231" s="1059"/>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7"/>
      <c r="B232" s="1058"/>
      <c r="C232" s="1058"/>
      <c r="D232" s="1058"/>
      <c r="E232" s="1058"/>
      <c r="F232" s="1059"/>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7"/>
      <c r="B233" s="1058"/>
      <c r="C233" s="1058"/>
      <c r="D233" s="1058"/>
      <c r="E233" s="1058"/>
      <c r="F233" s="1059"/>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7"/>
      <c r="B234" s="1058"/>
      <c r="C234" s="1058"/>
      <c r="D234" s="1058"/>
      <c r="E234" s="1058"/>
      <c r="F234" s="1059"/>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7"/>
      <c r="B235" s="1058"/>
      <c r="C235" s="1058"/>
      <c r="D235" s="1058"/>
      <c r="E235" s="1058"/>
      <c r="F235" s="1059"/>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7"/>
      <c r="B236" s="1058"/>
      <c r="C236" s="1058"/>
      <c r="D236" s="1058"/>
      <c r="E236" s="1058"/>
      <c r="F236" s="1059"/>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7"/>
      <c r="B237" s="1058"/>
      <c r="C237" s="1058"/>
      <c r="D237" s="1058"/>
      <c r="E237" s="1058"/>
      <c r="F237" s="1059"/>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7"/>
      <c r="B238" s="1058"/>
      <c r="C238" s="1058"/>
      <c r="D238" s="1058"/>
      <c r="E238" s="1058"/>
      <c r="F238" s="1059"/>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7"/>
      <c r="B240" s="1058"/>
      <c r="C240" s="1058"/>
      <c r="D240" s="1058"/>
      <c r="E240" s="1058"/>
      <c r="F240" s="1059"/>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7"/>
      <c r="B241" s="1058"/>
      <c r="C241" s="1058"/>
      <c r="D241" s="1058"/>
      <c r="E241" s="1058"/>
      <c r="F241" s="1059"/>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7"/>
      <c r="B242" s="1058"/>
      <c r="C242" s="1058"/>
      <c r="D242" s="1058"/>
      <c r="E242" s="1058"/>
      <c r="F242" s="1059"/>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7"/>
      <c r="B243" s="1058"/>
      <c r="C243" s="1058"/>
      <c r="D243" s="1058"/>
      <c r="E243" s="1058"/>
      <c r="F243" s="1059"/>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7"/>
      <c r="B244" s="1058"/>
      <c r="C244" s="1058"/>
      <c r="D244" s="1058"/>
      <c r="E244" s="1058"/>
      <c r="F244" s="1059"/>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7"/>
      <c r="B245" s="1058"/>
      <c r="C245" s="1058"/>
      <c r="D245" s="1058"/>
      <c r="E245" s="1058"/>
      <c r="F245" s="1059"/>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7"/>
      <c r="B246" s="1058"/>
      <c r="C246" s="1058"/>
      <c r="D246" s="1058"/>
      <c r="E246" s="1058"/>
      <c r="F246" s="1059"/>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7"/>
      <c r="B247" s="1058"/>
      <c r="C247" s="1058"/>
      <c r="D247" s="1058"/>
      <c r="E247" s="1058"/>
      <c r="F247" s="1059"/>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7"/>
      <c r="B248" s="1058"/>
      <c r="C248" s="1058"/>
      <c r="D248" s="1058"/>
      <c r="E248" s="1058"/>
      <c r="F248" s="1059"/>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7"/>
      <c r="B249" s="1058"/>
      <c r="C249" s="1058"/>
      <c r="D249" s="1058"/>
      <c r="E249" s="1058"/>
      <c r="F249" s="1059"/>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7"/>
      <c r="B250" s="1058"/>
      <c r="C250" s="1058"/>
      <c r="D250" s="1058"/>
      <c r="E250" s="1058"/>
      <c r="F250" s="1059"/>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7"/>
      <c r="B251" s="1058"/>
      <c r="C251" s="1058"/>
      <c r="D251" s="1058"/>
      <c r="E251" s="1058"/>
      <c r="F251" s="1059"/>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7"/>
      <c r="B253" s="1058"/>
      <c r="C253" s="1058"/>
      <c r="D253" s="1058"/>
      <c r="E253" s="1058"/>
      <c r="F253" s="1059"/>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7"/>
      <c r="B254" s="1058"/>
      <c r="C254" s="1058"/>
      <c r="D254" s="1058"/>
      <c r="E254" s="1058"/>
      <c r="F254" s="1059"/>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7"/>
      <c r="B255" s="1058"/>
      <c r="C255" s="1058"/>
      <c r="D255" s="1058"/>
      <c r="E255" s="1058"/>
      <c r="F255" s="1059"/>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7"/>
      <c r="B256" s="1058"/>
      <c r="C256" s="1058"/>
      <c r="D256" s="1058"/>
      <c r="E256" s="1058"/>
      <c r="F256" s="1059"/>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7"/>
      <c r="B257" s="1058"/>
      <c r="C257" s="1058"/>
      <c r="D257" s="1058"/>
      <c r="E257" s="1058"/>
      <c r="F257" s="1059"/>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7"/>
      <c r="B258" s="1058"/>
      <c r="C258" s="1058"/>
      <c r="D258" s="1058"/>
      <c r="E258" s="1058"/>
      <c r="F258" s="1059"/>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7"/>
      <c r="B259" s="1058"/>
      <c r="C259" s="1058"/>
      <c r="D259" s="1058"/>
      <c r="E259" s="1058"/>
      <c r="F259" s="1059"/>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7"/>
      <c r="B260" s="1058"/>
      <c r="C260" s="1058"/>
      <c r="D260" s="1058"/>
      <c r="E260" s="1058"/>
      <c r="F260" s="1059"/>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7"/>
      <c r="B261" s="1058"/>
      <c r="C261" s="1058"/>
      <c r="D261" s="1058"/>
      <c r="E261" s="1058"/>
      <c r="F261" s="1059"/>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7"/>
      <c r="B262" s="1058"/>
      <c r="C262" s="1058"/>
      <c r="D262" s="1058"/>
      <c r="E262" s="1058"/>
      <c r="F262" s="1059"/>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7"/>
      <c r="B263" s="1058"/>
      <c r="C263" s="1058"/>
      <c r="D263" s="1058"/>
      <c r="E263" s="1058"/>
      <c r="F263" s="1059"/>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7"/>
      <c r="B264" s="1058"/>
      <c r="C264" s="1058"/>
      <c r="D264" s="1058"/>
      <c r="E264" s="1058"/>
      <c r="F264" s="1059"/>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8">
        <v>1</v>
      </c>
      <c r="B4" s="106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9"/>
      <c r="AD4" s="1069"/>
      <c r="AE4" s="1069"/>
      <c r="AF4" s="1069"/>
      <c r="AG4" s="106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8">
        <v>2</v>
      </c>
      <c r="B5" s="106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9"/>
      <c r="AD5" s="1069"/>
      <c r="AE5" s="1069"/>
      <c r="AF5" s="1069"/>
      <c r="AG5" s="106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8">
        <v>3</v>
      </c>
      <c r="B6" s="106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9"/>
      <c r="AD6" s="1069"/>
      <c r="AE6" s="1069"/>
      <c r="AF6" s="1069"/>
      <c r="AG6" s="106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8">
        <v>4</v>
      </c>
      <c r="B7" s="106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9"/>
      <c r="AD7" s="1069"/>
      <c r="AE7" s="1069"/>
      <c r="AF7" s="1069"/>
      <c r="AG7" s="106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8">
        <v>5</v>
      </c>
      <c r="B8" s="106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9"/>
      <c r="AD8" s="1069"/>
      <c r="AE8" s="1069"/>
      <c r="AF8" s="1069"/>
      <c r="AG8" s="106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8">
        <v>6</v>
      </c>
      <c r="B9" s="106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9"/>
      <c r="AD9" s="1069"/>
      <c r="AE9" s="1069"/>
      <c r="AF9" s="1069"/>
      <c r="AG9" s="106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8">
        <v>7</v>
      </c>
      <c r="B10" s="106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9"/>
      <c r="AD10" s="1069"/>
      <c r="AE10" s="1069"/>
      <c r="AF10" s="1069"/>
      <c r="AG10" s="106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8">
        <v>8</v>
      </c>
      <c r="B11" s="106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9"/>
      <c r="AD11" s="1069"/>
      <c r="AE11" s="1069"/>
      <c r="AF11" s="1069"/>
      <c r="AG11" s="106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8">
        <v>9</v>
      </c>
      <c r="B12" s="106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9"/>
      <c r="AD12" s="1069"/>
      <c r="AE12" s="1069"/>
      <c r="AF12" s="1069"/>
      <c r="AG12" s="106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8">
        <v>10</v>
      </c>
      <c r="B13" s="106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9"/>
      <c r="AD13" s="1069"/>
      <c r="AE13" s="1069"/>
      <c r="AF13" s="1069"/>
      <c r="AG13" s="106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8">
        <v>11</v>
      </c>
      <c r="B14" s="106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9"/>
      <c r="AD14" s="1069"/>
      <c r="AE14" s="1069"/>
      <c r="AF14" s="1069"/>
      <c r="AG14" s="106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8">
        <v>12</v>
      </c>
      <c r="B15" s="106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9"/>
      <c r="AD15" s="1069"/>
      <c r="AE15" s="1069"/>
      <c r="AF15" s="1069"/>
      <c r="AG15" s="106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8">
        <v>13</v>
      </c>
      <c r="B16" s="106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9"/>
      <c r="AD16" s="1069"/>
      <c r="AE16" s="1069"/>
      <c r="AF16" s="1069"/>
      <c r="AG16" s="106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8">
        <v>14</v>
      </c>
      <c r="B17" s="106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9"/>
      <c r="AD17" s="1069"/>
      <c r="AE17" s="1069"/>
      <c r="AF17" s="1069"/>
      <c r="AG17" s="106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8">
        <v>15</v>
      </c>
      <c r="B18" s="106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9"/>
      <c r="AD18" s="1069"/>
      <c r="AE18" s="1069"/>
      <c r="AF18" s="1069"/>
      <c r="AG18" s="106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8">
        <v>16</v>
      </c>
      <c r="B19" s="106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9"/>
      <c r="AD19" s="1069"/>
      <c r="AE19" s="1069"/>
      <c r="AF19" s="1069"/>
      <c r="AG19" s="106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8">
        <v>17</v>
      </c>
      <c r="B20" s="106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9"/>
      <c r="AD20" s="1069"/>
      <c r="AE20" s="1069"/>
      <c r="AF20" s="1069"/>
      <c r="AG20" s="106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8">
        <v>18</v>
      </c>
      <c r="B21" s="106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9"/>
      <c r="AD21" s="1069"/>
      <c r="AE21" s="1069"/>
      <c r="AF21" s="1069"/>
      <c r="AG21" s="106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8">
        <v>19</v>
      </c>
      <c r="B22" s="106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9"/>
      <c r="AD22" s="1069"/>
      <c r="AE22" s="1069"/>
      <c r="AF22" s="1069"/>
      <c r="AG22" s="106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8">
        <v>20</v>
      </c>
      <c r="B23" s="106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9"/>
      <c r="AD23" s="1069"/>
      <c r="AE23" s="1069"/>
      <c r="AF23" s="1069"/>
      <c r="AG23" s="106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8">
        <v>21</v>
      </c>
      <c r="B24" s="106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9"/>
      <c r="AD24" s="1069"/>
      <c r="AE24" s="1069"/>
      <c r="AF24" s="1069"/>
      <c r="AG24" s="106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8">
        <v>22</v>
      </c>
      <c r="B25" s="106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9"/>
      <c r="AD25" s="1069"/>
      <c r="AE25" s="1069"/>
      <c r="AF25" s="1069"/>
      <c r="AG25" s="106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8">
        <v>23</v>
      </c>
      <c r="B26" s="106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9"/>
      <c r="AD26" s="1069"/>
      <c r="AE26" s="1069"/>
      <c r="AF26" s="1069"/>
      <c r="AG26" s="106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8">
        <v>24</v>
      </c>
      <c r="B27" s="106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9"/>
      <c r="AD27" s="1069"/>
      <c r="AE27" s="1069"/>
      <c r="AF27" s="1069"/>
      <c r="AG27" s="106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8">
        <v>25</v>
      </c>
      <c r="B28" s="106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9"/>
      <c r="AD28" s="1069"/>
      <c r="AE28" s="1069"/>
      <c r="AF28" s="1069"/>
      <c r="AG28" s="106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8">
        <v>26</v>
      </c>
      <c r="B29" s="106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9"/>
      <c r="AD29" s="1069"/>
      <c r="AE29" s="1069"/>
      <c r="AF29" s="1069"/>
      <c r="AG29" s="106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8">
        <v>27</v>
      </c>
      <c r="B30" s="106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9"/>
      <c r="AD30" s="1069"/>
      <c r="AE30" s="1069"/>
      <c r="AF30" s="1069"/>
      <c r="AG30" s="106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8">
        <v>28</v>
      </c>
      <c r="B31" s="106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9"/>
      <c r="AD31" s="1069"/>
      <c r="AE31" s="1069"/>
      <c r="AF31" s="1069"/>
      <c r="AG31" s="106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8">
        <v>29</v>
      </c>
      <c r="B32" s="106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9"/>
      <c r="AD32" s="1069"/>
      <c r="AE32" s="1069"/>
      <c r="AF32" s="1069"/>
      <c r="AG32" s="106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8">
        <v>30</v>
      </c>
      <c r="B33" s="106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9"/>
      <c r="AD33" s="1069"/>
      <c r="AE33" s="1069"/>
      <c r="AF33" s="1069"/>
      <c r="AG33" s="106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8">
        <v>1</v>
      </c>
      <c r="B37" s="106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9"/>
      <c r="AD37" s="1069"/>
      <c r="AE37" s="1069"/>
      <c r="AF37" s="1069"/>
      <c r="AG37" s="106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8">
        <v>2</v>
      </c>
      <c r="B38" s="106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9"/>
      <c r="AD38" s="1069"/>
      <c r="AE38" s="1069"/>
      <c r="AF38" s="1069"/>
      <c r="AG38" s="106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8">
        <v>3</v>
      </c>
      <c r="B39" s="106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9"/>
      <c r="AD39" s="1069"/>
      <c r="AE39" s="1069"/>
      <c r="AF39" s="1069"/>
      <c r="AG39" s="106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8">
        <v>4</v>
      </c>
      <c r="B40" s="106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9"/>
      <c r="AD40" s="1069"/>
      <c r="AE40" s="1069"/>
      <c r="AF40" s="1069"/>
      <c r="AG40" s="106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8">
        <v>5</v>
      </c>
      <c r="B41" s="106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9"/>
      <c r="AD41" s="1069"/>
      <c r="AE41" s="1069"/>
      <c r="AF41" s="1069"/>
      <c r="AG41" s="106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8">
        <v>6</v>
      </c>
      <c r="B42" s="106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9"/>
      <c r="AD42" s="1069"/>
      <c r="AE42" s="1069"/>
      <c r="AF42" s="1069"/>
      <c r="AG42" s="106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8">
        <v>7</v>
      </c>
      <c r="B43" s="106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9"/>
      <c r="AD43" s="1069"/>
      <c r="AE43" s="1069"/>
      <c r="AF43" s="1069"/>
      <c r="AG43" s="106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8">
        <v>8</v>
      </c>
      <c r="B44" s="106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9"/>
      <c r="AD44" s="1069"/>
      <c r="AE44" s="1069"/>
      <c r="AF44" s="1069"/>
      <c r="AG44" s="106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8">
        <v>9</v>
      </c>
      <c r="B45" s="106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9"/>
      <c r="AD45" s="1069"/>
      <c r="AE45" s="1069"/>
      <c r="AF45" s="1069"/>
      <c r="AG45" s="106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8">
        <v>10</v>
      </c>
      <c r="B46" s="106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9"/>
      <c r="AD46" s="1069"/>
      <c r="AE46" s="1069"/>
      <c r="AF46" s="1069"/>
      <c r="AG46" s="106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8">
        <v>11</v>
      </c>
      <c r="B47" s="106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9"/>
      <c r="AD47" s="1069"/>
      <c r="AE47" s="1069"/>
      <c r="AF47" s="1069"/>
      <c r="AG47" s="106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8">
        <v>12</v>
      </c>
      <c r="B48" s="106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9"/>
      <c r="AD48" s="1069"/>
      <c r="AE48" s="1069"/>
      <c r="AF48" s="1069"/>
      <c r="AG48" s="106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8">
        <v>13</v>
      </c>
      <c r="B49" s="106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9"/>
      <c r="AD49" s="1069"/>
      <c r="AE49" s="1069"/>
      <c r="AF49" s="1069"/>
      <c r="AG49" s="106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8">
        <v>14</v>
      </c>
      <c r="B50" s="106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9"/>
      <c r="AD50" s="1069"/>
      <c r="AE50" s="1069"/>
      <c r="AF50" s="1069"/>
      <c r="AG50" s="106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8">
        <v>15</v>
      </c>
      <c r="B51" s="106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9"/>
      <c r="AD51" s="1069"/>
      <c r="AE51" s="1069"/>
      <c r="AF51" s="1069"/>
      <c r="AG51" s="106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8">
        <v>16</v>
      </c>
      <c r="B52" s="106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9"/>
      <c r="AD52" s="1069"/>
      <c r="AE52" s="1069"/>
      <c r="AF52" s="1069"/>
      <c r="AG52" s="106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8">
        <v>17</v>
      </c>
      <c r="B53" s="106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9"/>
      <c r="AD53" s="1069"/>
      <c r="AE53" s="1069"/>
      <c r="AF53" s="1069"/>
      <c r="AG53" s="106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8">
        <v>18</v>
      </c>
      <c r="B54" s="106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9"/>
      <c r="AD54" s="1069"/>
      <c r="AE54" s="1069"/>
      <c r="AF54" s="1069"/>
      <c r="AG54" s="106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8">
        <v>19</v>
      </c>
      <c r="B55" s="106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9"/>
      <c r="AD55" s="1069"/>
      <c r="AE55" s="1069"/>
      <c r="AF55" s="1069"/>
      <c r="AG55" s="106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8">
        <v>20</v>
      </c>
      <c r="B56" s="106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9"/>
      <c r="AD56" s="1069"/>
      <c r="AE56" s="1069"/>
      <c r="AF56" s="1069"/>
      <c r="AG56" s="106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8">
        <v>21</v>
      </c>
      <c r="B57" s="106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9"/>
      <c r="AD57" s="1069"/>
      <c r="AE57" s="1069"/>
      <c r="AF57" s="1069"/>
      <c r="AG57" s="106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8">
        <v>22</v>
      </c>
      <c r="B58" s="106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9"/>
      <c r="AD58" s="1069"/>
      <c r="AE58" s="1069"/>
      <c r="AF58" s="1069"/>
      <c r="AG58" s="106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8">
        <v>23</v>
      </c>
      <c r="B59" s="106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9"/>
      <c r="AD59" s="1069"/>
      <c r="AE59" s="1069"/>
      <c r="AF59" s="1069"/>
      <c r="AG59" s="106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8">
        <v>24</v>
      </c>
      <c r="B60" s="106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9"/>
      <c r="AD60" s="1069"/>
      <c r="AE60" s="1069"/>
      <c r="AF60" s="1069"/>
      <c r="AG60" s="106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8">
        <v>25</v>
      </c>
      <c r="B61" s="106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9"/>
      <c r="AD61" s="1069"/>
      <c r="AE61" s="1069"/>
      <c r="AF61" s="1069"/>
      <c r="AG61" s="106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8">
        <v>26</v>
      </c>
      <c r="B62" s="106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9"/>
      <c r="AD62" s="1069"/>
      <c r="AE62" s="1069"/>
      <c r="AF62" s="1069"/>
      <c r="AG62" s="106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8">
        <v>27</v>
      </c>
      <c r="B63" s="106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9"/>
      <c r="AD63" s="1069"/>
      <c r="AE63" s="1069"/>
      <c r="AF63" s="1069"/>
      <c r="AG63" s="106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8">
        <v>28</v>
      </c>
      <c r="B64" s="106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9"/>
      <c r="AD64" s="1069"/>
      <c r="AE64" s="1069"/>
      <c r="AF64" s="1069"/>
      <c r="AG64" s="106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8">
        <v>29</v>
      </c>
      <c r="B65" s="106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9"/>
      <c r="AD65" s="1069"/>
      <c r="AE65" s="1069"/>
      <c r="AF65" s="1069"/>
      <c r="AG65" s="106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8">
        <v>30</v>
      </c>
      <c r="B66" s="106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9"/>
      <c r="AD66" s="1069"/>
      <c r="AE66" s="1069"/>
      <c r="AF66" s="1069"/>
      <c r="AG66" s="106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8">
        <v>1</v>
      </c>
      <c r="B70" s="106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9"/>
      <c r="AD70" s="1069"/>
      <c r="AE70" s="1069"/>
      <c r="AF70" s="1069"/>
      <c r="AG70" s="106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8">
        <v>2</v>
      </c>
      <c r="B71" s="106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9"/>
      <c r="AD71" s="1069"/>
      <c r="AE71" s="1069"/>
      <c r="AF71" s="1069"/>
      <c r="AG71" s="106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8">
        <v>3</v>
      </c>
      <c r="B72" s="106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9"/>
      <c r="AD72" s="1069"/>
      <c r="AE72" s="1069"/>
      <c r="AF72" s="1069"/>
      <c r="AG72" s="106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8">
        <v>4</v>
      </c>
      <c r="B73" s="106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9"/>
      <c r="AD73" s="1069"/>
      <c r="AE73" s="1069"/>
      <c r="AF73" s="1069"/>
      <c r="AG73" s="106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8">
        <v>5</v>
      </c>
      <c r="B74" s="106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9"/>
      <c r="AD74" s="1069"/>
      <c r="AE74" s="1069"/>
      <c r="AF74" s="1069"/>
      <c r="AG74" s="106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8">
        <v>6</v>
      </c>
      <c r="B75" s="106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9"/>
      <c r="AD75" s="1069"/>
      <c r="AE75" s="1069"/>
      <c r="AF75" s="1069"/>
      <c r="AG75" s="106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8">
        <v>7</v>
      </c>
      <c r="B76" s="106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9"/>
      <c r="AD76" s="1069"/>
      <c r="AE76" s="1069"/>
      <c r="AF76" s="1069"/>
      <c r="AG76" s="106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8">
        <v>8</v>
      </c>
      <c r="B77" s="106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9"/>
      <c r="AD77" s="1069"/>
      <c r="AE77" s="1069"/>
      <c r="AF77" s="1069"/>
      <c r="AG77" s="106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8">
        <v>9</v>
      </c>
      <c r="B78" s="106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9"/>
      <c r="AD78" s="1069"/>
      <c r="AE78" s="1069"/>
      <c r="AF78" s="1069"/>
      <c r="AG78" s="106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8">
        <v>10</v>
      </c>
      <c r="B79" s="106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9"/>
      <c r="AD79" s="1069"/>
      <c r="AE79" s="1069"/>
      <c r="AF79" s="1069"/>
      <c r="AG79" s="106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8">
        <v>11</v>
      </c>
      <c r="B80" s="106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9"/>
      <c r="AD80" s="1069"/>
      <c r="AE80" s="1069"/>
      <c r="AF80" s="1069"/>
      <c r="AG80" s="106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8">
        <v>12</v>
      </c>
      <c r="B81" s="106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9"/>
      <c r="AD81" s="1069"/>
      <c r="AE81" s="1069"/>
      <c r="AF81" s="1069"/>
      <c r="AG81" s="106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8">
        <v>13</v>
      </c>
      <c r="B82" s="106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9"/>
      <c r="AD82" s="1069"/>
      <c r="AE82" s="1069"/>
      <c r="AF82" s="1069"/>
      <c r="AG82" s="106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8">
        <v>14</v>
      </c>
      <c r="B83" s="106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9"/>
      <c r="AD83" s="1069"/>
      <c r="AE83" s="1069"/>
      <c r="AF83" s="1069"/>
      <c r="AG83" s="106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8">
        <v>15</v>
      </c>
      <c r="B84" s="106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9"/>
      <c r="AD84" s="1069"/>
      <c r="AE84" s="1069"/>
      <c r="AF84" s="1069"/>
      <c r="AG84" s="106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8">
        <v>16</v>
      </c>
      <c r="B85" s="106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9"/>
      <c r="AD85" s="1069"/>
      <c r="AE85" s="1069"/>
      <c r="AF85" s="1069"/>
      <c r="AG85" s="106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8">
        <v>17</v>
      </c>
      <c r="B86" s="106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9"/>
      <c r="AD86" s="1069"/>
      <c r="AE86" s="1069"/>
      <c r="AF86" s="1069"/>
      <c r="AG86" s="106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8">
        <v>18</v>
      </c>
      <c r="B87" s="106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9"/>
      <c r="AD87" s="1069"/>
      <c r="AE87" s="1069"/>
      <c r="AF87" s="1069"/>
      <c r="AG87" s="106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8">
        <v>19</v>
      </c>
      <c r="B88" s="106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9"/>
      <c r="AD88" s="1069"/>
      <c r="AE88" s="1069"/>
      <c r="AF88" s="1069"/>
      <c r="AG88" s="106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8">
        <v>20</v>
      </c>
      <c r="B89" s="106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9"/>
      <c r="AD89" s="1069"/>
      <c r="AE89" s="1069"/>
      <c r="AF89" s="1069"/>
      <c r="AG89" s="106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8">
        <v>21</v>
      </c>
      <c r="B90" s="106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9"/>
      <c r="AD90" s="1069"/>
      <c r="AE90" s="1069"/>
      <c r="AF90" s="1069"/>
      <c r="AG90" s="106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8">
        <v>22</v>
      </c>
      <c r="B91" s="106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9"/>
      <c r="AD91" s="1069"/>
      <c r="AE91" s="1069"/>
      <c r="AF91" s="1069"/>
      <c r="AG91" s="106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8">
        <v>23</v>
      </c>
      <c r="B92" s="106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9"/>
      <c r="AD92" s="1069"/>
      <c r="AE92" s="1069"/>
      <c r="AF92" s="1069"/>
      <c r="AG92" s="106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8">
        <v>24</v>
      </c>
      <c r="B93" s="106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9"/>
      <c r="AD93" s="1069"/>
      <c r="AE93" s="1069"/>
      <c r="AF93" s="1069"/>
      <c r="AG93" s="106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8">
        <v>25</v>
      </c>
      <c r="B94" s="106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9"/>
      <c r="AD94" s="1069"/>
      <c r="AE94" s="1069"/>
      <c r="AF94" s="1069"/>
      <c r="AG94" s="106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8">
        <v>26</v>
      </c>
      <c r="B95" s="106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9"/>
      <c r="AD95" s="1069"/>
      <c r="AE95" s="1069"/>
      <c r="AF95" s="1069"/>
      <c r="AG95" s="106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8">
        <v>27</v>
      </c>
      <c r="B96" s="106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9"/>
      <c r="AD96" s="1069"/>
      <c r="AE96" s="1069"/>
      <c r="AF96" s="1069"/>
      <c r="AG96" s="106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8">
        <v>28</v>
      </c>
      <c r="B97" s="106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9"/>
      <c r="AD97" s="1069"/>
      <c r="AE97" s="1069"/>
      <c r="AF97" s="1069"/>
      <c r="AG97" s="106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8">
        <v>29</v>
      </c>
      <c r="B98" s="106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9"/>
      <c r="AD98" s="1069"/>
      <c r="AE98" s="1069"/>
      <c r="AF98" s="1069"/>
      <c r="AG98" s="106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8">
        <v>30</v>
      </c>
      <c r="B99" s="106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9"/>
      <c r="AD99" s="1069"/>
      <c r="AE99" s="1069"/>
      <c r="AF99" s="1069"/>
      <c r="AG99" s="106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8">
        <v>1</v>
      </c>
      <c r="B103" s="106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9"/>
      <c r="AD103" s="1069"/>
      <c r="AE103" s="1069"/>
      <c r="AF103" s="1069"/>
      <c r="AG103" s="106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8">
        <v>2</v>
      </c>
      <c r="B104" s="106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9"/>
      <c r="AD104" s="1069"/>
      <c r="AE104" s="1069"/>
      <c r="AF104" s="1069"/>
      <c r="AG104" s="106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8">
        <v>3</v>
      </c>
      <c r="B105" s="106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9"/>
      <c r="AD105" s="1069"/>
      <c r="AE105" s="1069"/>
      <c r="AF105" s="1069"/>
      <c r="AG105" s="106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8">
        <v>4</v>
      </c>
      <c r="B106" s="106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9"/>
      <c r="AD106" s="1069"/>
      <c r="AE106" s="1069"/>
      <c r="AF106" s="1069"/>
      <c r="AG106" s="106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8">
        <v>5</v>
      </c>
      <c r="B107" s="106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9"/>
      <c r="AD107" s="1069"/>
      <c r="AE107" s="1069"/>
      <c r="AF107" s="1069"/>
      <c r="AG107" s="106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8">
        <v>6</v>
      </c>
      <c r="B108" s="106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9"/>
      <c r="AD108" s="1069"/>
      <c r="AE108" s="1069"/>
      <c r="AF108" s="1069"/>
      <c r="AG108" s="106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8">
        <v>7</v>
      </c>
      <c r="B109" s="106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9"/>
      <c r="AD109" s="1069"/>
      <c r="AE109" s="1069"/>
      <c r="AF109" s="1069"/>
      <c r="AG109" s="106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8">
        <v>8</v>
      </c>
      <c r="B110" s="106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9"/>
      <c r="AD110" s="1069"/>
      <c r="AE110" s="1069"/>
      <c r="AF110" s="1069"/>
      <c r="AG110" s="106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8">
        <v>9</v>
      </c>
      <c r="B111" s="106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9"/>
      <c r="AD111" s="1069"/>
      <c r="AE111" s="1069"/>
      <c r="AF111" s="1069"/>
      <c r="AG111" s="106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8">
        <v>10</v>
      </c>
      <c r="B112" s="106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9"/>
      <c r="AD112" s="1069"/>
      <c r="AE112" s="1069"/>
      <c r="AF112" s="1069"/>
      <c r="AG112" s="106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8">
        <v>11</v>
      </c>
      <c r="B113" s="106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9"/>
      <c r="AD113" s="1069"/>
      <c r="AE113" s="1069"/>
      <c r="AF113" s="1069"/>
      <c r="AG113" s="106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8">
        <v>12</v>
      </c>
      <c r="B114" s="106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9"/>
      <c r="AD114" s="1069"/>
      <c r="AE114" s="1069"/>
      <c r="AF114" s="1069"/>
      <c r="AG114" s="106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8">
        <v>13</v>
      </c>
      <c r="B115" s="106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9"/>
      <c r="AD115" s="1069"/>
      <c r="AE115" s="1069"/>
      <c r="AF115" s="1069"/>
      <c r="AG115" s="106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8">
        <v>14</v>
      </c>
      <c r="B116" s="106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9"/>
      <c r="AD116" s="1069"/>
      <c r="AE116" s="1069"/>
      <c r="AF116" s="1069"/>
      <c r="AG116" s="106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8">
        <v>15</v>
      </c>
      <c r="B117" s="106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9"/>
      <c r="AD117" s="1069"/>
      <c r="AE117" s="1069"/>
      <c r="AF117" s="1069"/>
      <c r="AG117" s="106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8">
        <v>16</v>
      </c>
      <c r="B118" s="106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9"/>
      <c r="AD118" s="1069"/>
      <c r="AE118" s="1069"/>
      <c r="AF118" s="1069"/>
      <c r="AG118" s="106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8">
        <v>17</v>
      </c>
      <c r="B119" s="106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9"/>
      <c r="AD119" s="1069"/>
      <c r="AE119" s="1069"/>
      <c r="AF119" s="1069"/>
      <c r="AG119" s="106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8">
        <v>18</v>
      </c>
      <c r="B120" s="106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9"/>
      <c r="AD120" s="1069"/>
      <c r="AE120" s="1069"/>
      <c r="AF120" s="1069"/>
      <c r="AG120" s="106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8">
        <v>19</v>
      </c>
      <c r="B121" s="106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9"/>
      <c r="AD121" s="1069"/>
      <c r="AE121" s="1069"/>
      <c r="AF121" s="1069"/>
      <c r="AG121" s="106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8">
        <v>20</v>
      </c>
      <c r="B122" s="106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9"/>
      <c r="AD122" s="1069"/>
      <c r="AE122" s="1069"/>
      <c r="AF122" s="1069"/>
      <c r="AG122" s="106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8">
        <v>21</v>
      </c>
      <c r="B123" s="106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9"/>
      <c r="AD123" s="1069"/>
      <c r="AE123" s="1069"/>
      <c r="AF123" s="1069"/>
      <c r="AG123" s="106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8">
        <v>22</v>
      </c>
      <c r="B124" s="106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9"/>
      <c r="AD124" s="1069"/>
      <c r="AE124" s="1069"/>
      <c r="AF124" s="1069"/>
      <c r="AG124" s="106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8">
        <v>23</v>
      </c>
      <c r="B125" s="106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9"/>
      <c r="AD125" s="1069"/>
      <c r="AE125" s="1069"/>
      <c r="AF125" s="1069"/>
      <c r="AG125" s="106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8">
        <v>24</v>
      </c>
      <c r="B126" s="106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9"/>
      <c r="AD126" s="1069"/>
      <c r="AE126" s="1069"/>
      <c r="AF126" s="1069"/>
      <c r="AG126" s="106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8">
        <v>25</v>
      </c>
      <c r="B127" s="106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9"/>
      <c r="AD127" s="1069"/>
      <c r="AE127" s="1069"/>
      <c r="AF127" s="1069"/>
      <c r="AG127" s="106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8">
        <v>26</v>
      </c>
      <c r="B128" s="106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9"/>
      <c r="AD128" s="1069"/>
      <c r="AE128" s="1069"/>
      <c r="AF128" s="1069"/>
      <c r="AG128" s="106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8">
        <v>27</v>
      </c>
      <c r="B129" s="106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9"/>
      <c r="AD129" s="1069"/>
      <c r="AE129" s="1069"/>
      <c r="AF129" s="1069"/>
      <c r="AG129" s="106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8">
        <v>28</v>
      </c>
      <c r="B130" s="106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9"/>
      <c r="AD130" s="1069"/>
      <c r="AE130" s="1069"/>
      <c r="AF130" s="1069"/>
      <c r="AG130" s="106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8">
        <v>29</v>
      </c>
      <c r="B131" s="106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9"/>
      <c r="AD131" s="1069"/>
      <c r="AE131" s="1069"/>
      <c r="AF131" s="1069"/>
      <c r="AG131" s="106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8">
        <v>30</v>
      </c>
      <c r="B132" s="106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9"/>
      <c r="AD132" s="1069"/>
      <c r="AE132" s="1069"/>
      <c r="AF132" s="1069"/>
      <c r="AG132" s="106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8">
        <v>1</v>
      </c>
      <c r="B136" s="106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9"/>
      <c r="AD136" s="1069"/>
      <c r="AE136" s="1069"/>
      <c r="AF136" s="1069"/>
      <c r="AG136" s="106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8">
        <v>2</v>
      </c>
      <c r="B137" s="106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9"/>
      <c r="AD137" s="1069"/>
      <c r="AE137" s="1069"/>
      <c r="AF137" s="1069"/>
      <c r="AG137" s="106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8">
        <v>3</v>
      </c>
      <c r="B138" s="106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9"/>
      <c r="AD138" s="1069"/>
      <c r="AE138" s="1069"/>
      <c r="AF138" s="1069"/>
      <c r="AG138" s="106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8">
        <v>4</v>
      </c>
      <c r="B139" s="106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9"/>
      <c r="AD139" s="1069"/>
      <c r="AE139" s="1069"/>
      <c r="AF139" s="1069"/>
      <c r="AG139" s="106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8">
        <v>5</v>
      </c>
      <c r="B140" s="106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9"/>
      <c r="AD140" s="1069"/>
      <c r="AE140" s="1069"/>
      <c r="AF140" s="1069"/>
      <c r="AG140" s="106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8">
        <v>6</v>
      </c>
      <c r="B141" s="106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9"/>
      <c r="AD141" s="1069"/>
      <c r="AE141" s="1069"/>
      <c r="AF141" s="1069"/>
      <c r="AG141" s="106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8">
        <v>7</v>
      </c>
      <c r="B142" s="106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9"/>
      <c r="AD142" s="1069"/>
      <c r="AE142" s="1069"/>
      <c r="AF142" s="1069"/>
      <c r="AG142" s="106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8">
        <v>8</v>
      </c>
      <c r="B143" s="106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9"/>
      <c r="AD143" s="1069"/>
      <c r="AE143" s="1069"/>
      <c r="AF143" s="1069"/>
      <c r="AG143" s="106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8">
        <v>9</v>
      </c>
      <c r="B144" s="106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9"/>
      <c r="AD144" s="1069"/>
      <c r="AE144" s="1069"/>
      <c r="AF144" s="1069"/>
      <c r="AG144" s="106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8">
        <v>10</v>
      </c>
      <c r="B145" s="106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9"/>
      <c r="AD145" s="1069"/>
      <c r="AE145" s="1069"/>
      <c r="AF145" s="1069"/>
      <c r="AG145" s="106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8">
        <v>11</v>
      </c>
      <c r="B146" s="106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9"/>
      <c r="AD146" s="1069"/>
      <c r="AE146" s="1069"/>
      <c r="AF146" s="1069"/>
      <c r="AG146" s="106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8">
        <v>12</v>
      </c>
      <c r="B147" s="106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9"/>
      <c r="AD147" s="1069"/>
      <c r="AE147" s="1069"/>
      <c r="AF147" s="1069"/>
      <c r="AG147" s="106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8">
        <v>13</v>
      </c>
      <c r="B148" s="106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9"/>
      <c r="AD148" s="1069"/>
      <c r="AE148" s="1069"/>
      <c r="AF148" s="1069"/>
      <c r="AG148" s="106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8">
        <v>14</v>
      </c>
      <c r="B149" s="106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9"/>
      <c r="AD149" s="1069"/>
      <c r="AE149" s="1069"/>
      <c r="AF149" s="1069"/>
      <c r="AG149" s="106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8">
        <v>15</v>
      </c>
      <c r="B150" s="106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9"/>
      <c r="AD150" s="1069"/>
      <c r="AE150" s="1069"/>
      <c r="AF150" s="1069"/>
      <c r="AG150" s="106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8">
        <v>16</v>
      </c>
      <c r="B151" s="106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9"/>
      <c r="AD151" s="1069"/>
      <c r="AE151" s="1069"/>
      <c r="AF151" s="1069"/>
      <c r="AG151" s="106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8">
        <v>17</v>
      </c>
      <c r="B152" s="106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9"/>
      <c r="AD152" s="1069"/>
      <c r="AE152" s="1069"/>
      <c r="AF152" s="1069"/>
      <c r="AG152" s="106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8">
        <v>18</v>
      </c>
      <c r="B153" s="106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9"/>
      <c r="AD153" s="1069"/>
      <c r="AE153" s="1069"/>
      <c r="AF153" s="1069"/>
      <c r="AG153" s="106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8">
        <v>19</v>
      </c>
      <c r="B154" s="106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9"/>
      <c r="AD154" s="1069"/>
      <c r="AE154" s="1069"/>
      <c r="AF154" s="1069"/>
      <c r="AG154" s="106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8">
        <v>20</v>
      </c>
      <c r="B155" s="106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9"/>
      <c r="AD155" s="1069"/>
      <c r="AE155" s="1069"/>
      <c r="AF155" s="1069"/>
      <c r="AG155" s="106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8">
        <v>21</v>
      </c>
      <c r="B156" s="106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9"/>
      <c r="AD156" s="1069"/>
      <c r="AE156" s="1069"/>
      <c r="AF156" s="1069"/>
      <c r="AG156" s="106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8">
        <v>22</v>
      </c>
      <c r="B157" s="106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9"/>
      <c r="AD157" s="1069"/>
      <c r="AE157" s="1069"/>
      <c r="AF157" s="1069"/>
      <c r="AG157" s="106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8">
        <v>23</v>
      </c>
      <c r="B158" s="106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9"/>
      <c r="AD158" s="1069"/>
      <c r="AE158" s="1069"/>
      <c r="AF158" s="1069"/>
      <c r="AG158" s="106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8">
        <v>24</v>
      </c>
      <c r="B159" s="106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9"/>
      <c r="AD159" s="1069"/>
      <c r="AE159" s="1069"/>
      <c r="AF159" s="1069"/>
      <c r="AG159" s="106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8">
        <v>25</v>
      </c>
      <c r="B160" s="106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9"/>
      <c r="AD160" s="1069"/>
      <c r="AE160" s="1069"/>
      <c r="AF160" s="1069"/>
      <c r="AG160" s="106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8">
        <v>26</v>
      </c>
      <c r="B161" s="106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9"/>
      <c r="AD161" s="1069"/>
      <c r="AE161" s="1069"/>
      <c r="AF161" s="1069"/>
      <c r="AG161" s="106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8">
        <v>27</v>
      </c>
      <c r="B162" s="106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9"/>
      <c r="AD162" s="1069"/>
      <c r="AE162" s="1069"/>
      <c r="AF162" s="1069"/>
      <c r="AG162" s="106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8">
        <v>28</v>
      </c>
      <c r="B163" s="106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9"/>
      <c r="AD163" s="1069"/>
      <c r="AE163" s="1069"/>
      <c r="AF163" s="1069"/>
      <c r="AG163" s="106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8">
        <v>29</v>
      </c>
      <c r="B164" s="106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9"/>
      <c r="AD164" s="1069"/>
      <c r="AE164" s="1069"/>
      <c r="AF164" s="1069"/>
      <c r="AG164" s="106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8">
        <v>30</v>
      </c>
      <c r="B165" s="106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9"/>
      <c r="AD165" s="1069"/>
      <c r="AE165" s="1069"/>
      <c r="AF165" s="1069"/>
      <c r="AG165" s="106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8">
        <v>1</v>
      </c>
      <c r="B169" s="106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9"/>
      <c r="AD169" s="1069"/>
      <c r="AE169" s="1069"/>
      <c r="AF169" s="1069"/>
      <c r="AG169" s="106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8">
        <v>2</v>
      </c>
      <c r="B170" s="106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9"/>
      <c r="AD170" s="1069"/>
      <c r="AE170" s="1069"/>
      <c r="AF170" s="1069"/>
      <c r="AG170" s="106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8">
        <v>3</v>
      </c>
      <c r="B171" s="106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9"/>
      <c r="AD171" s="1069"/>
      <c r="AE171" s="1069"/>
      <c r="AF171" s="1069"/>
      <c r="AG171" s="106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8">
        <v>4</v>
      </c>
      <c r="B172" s="106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9"/>
      <c r="AD172" s="1069"/>
      <c r="AE172" s="1069"/>
      <c r="AF172" s="1069"/>
      <c r="AG172" s="106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8">
        <v>5</v>
      </c>
      <c r="B173" s="106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9"/>
      <c r="AD173" s="1069"/>
      <c r="AE173" s="1069"/>
      <c r="AF173" s="1069"/>
      <c r="AG173" s="106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8">
        <v>6</v>
      </c>
      <c r="B174" s="106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9"/>
      <c r="AD174" s="1069"/>
      <c r="AE174" s="1069"/>
      <c r="AF174" s="1069"/>
      <c r="AG174" s="106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8">
        <v>7</v>
      </c>
      <c r="B175" s="106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9"/>
      <c r="AD175" s="1069"/>
      <c r="AE175" s="1069"/>
      <c r="AF175" s="1069"/>
      <c r="AG175" s="106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8">
        <v>8</v>
      </c>
      <c r="B176" s="106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9"/>
      <c r="AD176" s="1069"/>
      <c r="AE176" s="1069"/>
      <c r="AF176" s="1069"/>
      <c r="AG176" s="106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8">
        <v>9</v>
      </c>
      <c r="B177" s="106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9"/>
      <c r="AD177" s="1069"/>
      <c r="AE177" s="1069"/>
      <c r="AF177" s="1069"/>
      <c r="AG177" s="106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8">
        <v>10</v>
      </c>
      <c r="B178" s="106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9"/>
      <c r="AD178" s="1069"/>
      <c r="AE178" s="1069"/>
      <c r="AF178" s="1069"/>
      <c r="AG178" s="106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8">
        <v>11</v>
      </c>
      <c r="B179" s="106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9"/>
      <c r="AD179" s="1069"/>
      <c r="AE179" s="1069"/>
      <c r="AF179" s="1069"/>
      <c r="AG179" s="106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8">
        <v>12</v>
      </c>
      <c r="B180" s="106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9"/>
      <c r="AD180" s="1069"/>
      <c r="AE180" s="1069"/>
      <c r="AF180" s="1069"/>
      <c r="AG180" s="106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8">
        <v>13</v>
      </c>
      <c r="B181" s="106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9"/>
      <c r="AD181" s="1069"/>
      <c r="AE181" s="1069"/>
      <c r="AF181" s="1069"/>
      <c r="AG181" s="106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8">
        <v>14</v>
      </c>
      <c r="B182" s="106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9"/>
      <c r="AD182" s="1069"/>
      <c r="AE182" s="1069"/>
      <c r="AF182" s="1069"/>
      <c r="AG182" s="106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8">
        <v>15</v>
      </c>
      <c r="B183" s="106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9"/>
      <c r="AD183" s="1069"/>
      <c r="AE183" s="1069"/>
      <c r="AF183" s="1069"/>
      <c r="AG183" s="106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8">
        <v>16</v>
      </c>
      <c r="B184" s="106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9"/>
      <c r="AD184" s="1069"/>
      <c r="AE184" s="1069"/>
      <c r="AF184" s="1069"/>
      <c r="AG184" s="106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8">
        <v>17</v>
      </c>
      <c r="B185" s="106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9"/>
      <c r="AD185" s="1069"/>
      <c r="AE185" s="1069"/>
      <c r="AF185" s="1069"/>
      <c r="AG185" s="106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8">
        <v>18</v>
      </c>
      <c r="B186" s="106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9"/>
      <c r="AD186" s="1069"/>
      <c r="AE186" s="1069"/>
      <c r="AF186" s="1069"/>
      <c r="AG186" s="106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8">
        <v>19</v>
      </c>
      <c r="B187" s="106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9"/>
      <c r="AD187" s="1069"/>
      <c r="AE187" s="1069"/>
      <c r="AF187" s="1069"/>
      <c r="AG187" s="106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8">
        <v>20</v>
      </c>
      <c r="B188" s="106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9"/>
      <c r="AD188" s="1069"/>
      <c r="AE188" s="1069"/>
      <c r="AF188" s="1069"/>
      <c r="AG188" s="106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8">
        <v>21</v>
      </c>
      <c r="B189" s="106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9"/>
      <c r="AD189" s="1069"/>
      <c r="AE189" s="1069"/>
      <c r="AF189" s="1069"/>
      <c r="AG189" s="106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8">
        <v>22</v>
      </c>
      <c r="B190" s="106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9"/>
      <c r="AD190" s="1069"/>
      <c r="AE190" s="1069"/>
      <c r="AF190" s="1069"/>
      <c r="AG190" s="106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8">
        <v>23</v>
      </c>
      <c r="B191" s="106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9"/>
      <c r="AD191" s="1069"/>
      <c r="AE191" s="1069"/>
      <c r="AF191" s="1069"/>
      <c r="AG191" s="106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8">
        <v>24</v>
      </c>
      <c r="B192" s="106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9"/>
      <c r="AD192" s="1069"/>
      <c r="AE192" s="1069"/>
      <c r="AF192" s="1069"/>
      <c r="AG192" s="106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8">
        <v>25</v>
      </c>
      <c r="B193" s="106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9"/>
      <c r="AD193" s="1069"/>
      <c r="AE193" s="1069"/>
      <c r="AF193" s="1069"/>
      <c r="AG193" s="106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8">
        <v>26</v>
      </c>
      <c r="B194" s="106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9"/>
      <c r="AD194" s="1069"/>
      <c r="AE194" s="1069"/>
      <c r="AF194" s="1069"/>
      <c r="AG194" s="106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8">
        <v>27</v>
      </c>
      <c r="B195" s="106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9"/>
      <c r="AD195" s="1069"/>
      <c r="AE195" s="1069"/>
      <c r="AF195" s="1069"/>
      <c r="AG195" s="106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8">
        <v>28</v>
      </c>
      <c r="B196" s="106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9"/>
      <c r="AD196" s="1069"/>
      <c r="AE196" s="1069"/>
      <c r="AF196" s="1069"/>
      <c r="AG196" s="106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8">
        <v>29</v>
      </c>
      <c r="B197" s="106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9"/>
      <c r="AD197" s="1069"/>
      <c r="AE197" s="1069"/>
      <c r="AF197" s="1069"/>
      <c r="AG197" s="106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8">
        <v>30</v>
      </c>
      <c r="B198" s="106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9"/>
      <c r="AD198" s="1069"/>
      <c r="AE198" s="1069"/>
      <c r="AF198" s="1069"/>
      <c r="AG198" s="106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8">
        <v>1</v>
      </c>
      <c r="B202" s="106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9"/>
      <c r="AD202" s="1069"/>
      <c r="AE202" s="1069"/>
      <c r="AF202" s="1069"/>
      <c r="AG202" s="106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8">
        <v>2</v>
      </c>
      <c r="B203" s="106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9"/>
      <c r="AD203" s="1069"/>
      <c r="AE203" s="1069"/>
      <c r="AF203" s="1069"/>
      <c r="AG203" s="106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8">
        <v>3</v>
      </c>
      <c r="B204" s="106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9"/>
      <c r="AD204" s="1069"/>
      <c r="AE204" s="1069"/>
      <c r="AF204" s="1069"/>
      <c r="AG204" s="106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8">
        <v>4</v>
      </c>
      <c r="B205" s="106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9"/>
      <c r="AD205" s="1069"/>
      <c r="AE205" s="1069"/>
      <c r="AF205" s="1069"/>
      <c r="AG205" s="106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8">
        <v>5</v>
      </c>
      <c r="B206" s="106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9"/>
      <c r="AD206" s="1069"/>
      <c r="AE206" s="1069"/>
      <c r="AF206" s="1069"/>
      <c r="AG206" s="106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8">
        <v>6</v>
      </c>
      <c r="B207" s="106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9"/>
      <c r="AD207" s="1069"/>
      <c r="AE207" s="1069"/>
      <c r="AF207" s="1069"/>
      <c r="AG207" s="106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8">
        <v>7</v>
      </c>
      <c r="B208" s="106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9"/>
      <c r="AD208" s="1069"/>
      <c r="AE208" s="1069"/>
      <c r="AF208" s="1069"/>
      <c r="AG208" s="106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8">
        <v>8</v>
      </c>
      <c r="B209" s="106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9"/>
      <c r="AD209" s="1069"/>
      <c r="AE209" s="1069"/>
      <c r="AF209" s="1069"/>
      <c r="AG209" s="106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8">
        <v>9</v>
      </c>
      <c r="B210" s="106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9"/>
      <c r="AD210" s="1069"/>
      <c r="AE210" s="1069"/>
      <c r="AF210" s="1069"/>
      <c r="AG210" s="106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8">
        <v>10</v>
      </c>
      <c r="B211" s="106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9"/>
      <c r="AD211" s="1069"/>
      <c r="AE211" s="1069"/>
      <c r="AF211" s="1069"/>
      <c r="AG211" s="106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8">
        <v>11</v>
      </c>
      <c r="B212" s="106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9"/>
      <c r="AD212" s="1069"/>
      <c r="AE212" s="1069"/>
      <c r="AF212" s="1069"/>
      <c r="AG212" s="106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8">
        <v>12</v>
      </c>
      <c r="B213" s="106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9"/>
      <c r="AD213" s="1069"/>
      <c r="AE213" s="1069"/>
      <c r="AF213" s="1069"/>
      <c r="AG213" s="106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8">
        <v>13</v>
      </c>
      <c r="B214" s="106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9"/>
      <c r="AD214" s="1069"/>
      <c r="AE214" s="1069"/>
      <c r="AF214" s="1069"/>
      <c r="AG214" s="106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8">
        <v>14</v>
      </c>
      <c r="B215" s="106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9"/>
      <c r="AD215" s="1069"/>
      <c r="AE215" s="1069"/>
      <c r="AF215" s="1069"/>
      <c r="AG215" s="106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8">
        <v>15</v>
      </c>
      <c r="B216" s="106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9"/>
      <c r="AD216" s="1069"/>
      <c r="AE216" s="1069"/>
      <c r="AF216" s="1069"/>
      <c r="AG216" s="106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8">
        <v>16</v>
      </c>
      <c r="B217" s="106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9"/>
      <c r="AD217" s="1069"/>
      <c r="AE217" s="1069"/>
      <c r="AF217" s="1069"/>
      <c r="AG217" s="106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8">
        <v>17</v>
      </c>
      <c r="B218" s="106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9"/>
      <c r="AD218" s="1069"/>
      <c r="AE218" s="1069"/>
      <c r="AF218" s="1069"/>
      <c r="AG218" s="106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8">
        <v>18</v>
      </c>
      <c r="B219" s="106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9"/>
      <c r="AD219" s="1069"/>
      <c r="AE219" s="1069"/>
      <c r="AF219" s="1069"/>
      <c r="AG219" s="106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8">
        <v>19</v>
      </c>
      <c r="B220" s="106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9"/>
      <c r="AD220" s="1069"/>
      <c r="AE220" s="1069"/>
      <c r="AF220" s="1069"/>
      <c r="AG220" s="106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8">
        <v>20</v>
      </c>
      <c r="B221" s="106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9"/>
      <c r="AD221" s="1069"/>
      <c r="AE221" s="1069"/>
      <c r="AF221" s="1069"/>
      <c r="AG221" s="106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8">
        <v>21</v>
      </c>
      <c r="B222" s="106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9"/>
      <c r="AD222" s="1069"/>
      <c r="AE222" s="1069"/>
      <c r="AF222" s="1069"/>
      <c r="AG222" s="106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8">
        <v>22</v>
      </c>
      <c r="B223" s="106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9"/>
      <c r="AD223" s="1069"/>
      <c r="AE223" s="1069"/>
      <c r="AF223" s="1069"/>
      <c r="AG223" s="106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8">
        <v>23</v>
      </c>
      <c r="B224" s="106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9"/>
      <c r="AD224" s="1069"/>
      <c r="AE224" s="1069"/>
      <c r="AF224" s="1069"/>
      <c r="AG224" s="106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8">
        <v>24</v>
      </c>
      <c r="B225" s="106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9"/>
      <c r="AD225" s="1069"/>
      <c r="AE225" s="1069"/>
      <c r="AF225" s="1069"/>
      <c r="AG225" s="106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8">
        <v>25</v>
      </c>
      <c r="B226" s="106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9"/>
      <c r="AD226" s="1069"/>
      <c r="AE226" s="1069"/>
      <c r="AF226" s="1069"/>
      <c r="AG226" s="106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8">
        <v>26</v>
      </c>
      <c r="B227" s="106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9"/>
      <c r="AD227" s="1069"/>
      <c r="AE227" s="1069"/>
      <c r="AF227" s="1069"/>
      <c r="AG227" s="106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8">
        <v>27</v>
      </c>
      <c r="B228" s="106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9"/>
      <c r="AD228" s="1069"/>
      <c r="AE228" s="1069"/>
      <c r="AF228" s="1069"/>
      <c r="AG228" s="106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8">
        <v>28</v>
      </c>
      <c r="B229" s="106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9"/>
      <c r="AD229" s="1069"/>
      <c r="AE229" s="1069"/>
      <c r="AF229" s="1069"/>
      <c r="AG229" s="106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8">
        <v>29</v>
      </c>
      <c r="B230" s="106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9"/>
      <c r="AD230" s="1069"/>
      <c r="AE230" s="1069"/>
      <c r="AF230" s="1069"/>
      <c r="AG230" s="106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8">
        <v>30</v>
      </c>
      <c r="B231" s="106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9"/>
      <c r="AD231" s="1069"/>
      <c r="AE231" s="1069"/>
      <c r="AF231" s="1069"/>
      <c r="AG231" s="106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8">
        <v>1</v>
      </c>
      <c r="B235" s="106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9"/>
      <c r="AD235" s="1069"/>
      <c r="AE235" s="1069"/>
      <c r="AF235" s="1069"/>
      <c r="AG235" s="106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8">
        <v>2</v>
      </c>
      <c r="B236" s="106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9"/>
      <c r="AD236" s="1069"/>
      <c r="AE236" s="1069"/>
      <c r="AF236" s="1069"/>
      <c r="AG236" s="106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8">
        <v>3</v>
      </c>
      <c r="B237" s="106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9"/>
      <c r="AD237" s="1069"/>
      <c r="AE237" s="1069"/>
      <c r="AF237" s="1069"/>
      <c r="AG237" s="106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8">
        <v>4</v>
      </c>
      <c r="B238" s="106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9"/>
      <c r="AD238" s="1069"/>
      <c r="AE238" s="1069"/>
      <c r="AF238" s="1069"/>
      <c r="AG238" s="106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8">
        <v>5</v>
      </c>
      <c r="B239" s="106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9"/>
      <c r="AD239" s="1069"/>
      <c r="AE239" s="1069"/>
      <c r="AF239" s="1069"/>
      <c r="AG239" s="106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8">
        <v>6</v>
      </c>
      <c r="B240" s="106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9"/>
      <c r="AD240" s="1069"/>
      <c r="AE240" s="1069"/>
      <c r="AF240" s="1069"/>
      <c r="AG240" s="106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8">
        <v>7</v>
      </c>
      <c r="B241" s="106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9"/>
      <c r="AD241" s="1069"/>
      <c r="AE241" s="1069"/>
      <c r="AF241" s="1069"/>
      <c r="AG241" s="106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8">
        <v>8</v>
      </c>
      <c r="B242" s="106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9"/>
      <c r="AD242" s="1069"/>
      <c r="AE242" s="1069"/>
      <c r="AF242" s="1069"/>
      <c r="AG242" s="106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8">
        <v>9</v>
      </c>
      <c r="B243" s="106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9"/>
      <c r="AD243" s="1069"/>
      <c r="AE243" s="1069"/>
      <c r="AF243" s="1069"/>
      <c r="AG243" s="106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8">
        <v>10</v>
      </c>
      <c r="B244" s="106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9"/>
      <c r="AD244" s="1069"/>
      <c r="AE244" s="1069"/>
      <c r="AF244" s="1069"/>
      <c r="AG244" s="106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8">
        <v>11</v>
      </c>
      <c r="B245" s="106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9"/>
      <c r="AD245" s="1069"/>
      <c r="AE245" s="1069"/>
      <c r="AF245" s="1069"/>
      <c r="AG245" s="106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8">
        <v>12</v>
      </c>
      <c r="B246" s="106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9"/>
      <c r="AD246" s="1069"/>
      <c r="AE246" s="1069"/>
      <c r="AF246" s="1069"/>
      <c r="AG246" s="106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8">
        <v>13</v>
      </c>
      <c r="B247" s="106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9"/>
      <c r="AD247" s="1069"/>
      <c r="AE247" s="1069"/>
      <c r="AF247" s="1069"/>
      <c r="AG247" s="106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8">
        <v>14</v>
      </c>
      <c r="B248" s="106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9"/>
      <c r="AD248" s="1069"/>
      <c r="AE248" s="1069"/>
      <c r="AF248" s="1069"/>
      <c r="AG248" s="106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8">
        <v>15</v>
      </c>
      <c r="B249" s="106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9"/>
      <c r="AD249" s="1069"/>
      <c r="AE249" s="1069"/>
      <c r="AF249" s="1069"/>
      <c r="AG249" s="106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8">
        <v>16</v>
      </c>
      <c r="B250" s="106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9"/>
      <c r="AD250" s="1069"/>
      <c r="AE250" s="1069"/>
      <c r="AF250" s="1069"/>
      <c r="AG250" s="106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8">
        <v>17</v>
      </c>
      <c r="B251" s="106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9"/>
      <c r="AD251" s="1069"/>
      <c r="AE251" s="1069"/>
      <c r="AF251" s="1069"/>
      <c r="AG251" s="106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8">
        <v>18</v>
      </c>
      <c r="B252" s="106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9"/>
      <c r="AD252" s="1069"/>
      <c r="AE252" s="1069"/>
      <c r="AF252" s="1069"/>
      <c r="AG252" s="106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8">
        <v>19</v>
      </c>
      <c r="B253" s="106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9"/>
      <c r="AD253" s="1069"/>
      <c r="AE253" s="1069"/>
      <c r="AF253" s="1069"/>
      <c r="AG253" s="106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8">
        <v>20</v>
      </c>
      <c r="B254" s="106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9"/>
      <c r="AD254" s="1069"/>
      <c r="AE254" s="1069"/>
      <c r="AF254" s="1069"/>
      <c r="AG254" s="106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8">
        <v>21</v>
      </c>
      <c r="B255" s="106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9"/>
      <c r="AD255" s="1069"/>
      <c r="AE255" s="1069"/>
      <c r="AF255" s="1069"/>
      <c r="AG255" s="106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8">
        <v>22</v>
      </c>
      <c r="B256" s="106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9"/>
      <c r="AD256" s="1069"/>
      <c r="AE256" s="1069"/>
      <c r="AF256" s="1069"/>
      <c r="AG256" s="106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8">
        <v>23</v>
      </c>
      <c r="B257" s="106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9"/>
      <c r="AD257" s="1069"/>
      <c r="AE257" s="1069"/>
      <c r="AF257" s="1069"/>
      <c r="AG257" s="106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8">
        <v>24</v>
      </c>
      <c r="B258" s="106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9"/>
      <c r="AD258" s="1069"/>
      <c r="AE258" s="1069"/>
      <c r="AF258" s="1069"/>
      <c r="AG258" s="106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8">
        <v>25</v>
      </c>
      <c r="B259" s="106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9"/>
      <c r="AD259" s="1069"/>
      <c r="AE259" s="1069"/>
      <c r="AF259" s="1069"/>
      <c r="AG259" s="106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8">
        <v>26</v>
      </c>
      <c r="B260" s="106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9"/>
      <c r="AD260" s="1069"/>
      <c r="AE260" s="1069"/>
      <c r="AF260" s="1069"/>
      <c r="AG260" s="106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8">
        <v>27</v>
      </c>
      <c r="B261" s="106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9"/>
      <c r="AD261" s="1069"/>
      <c r="AE261" s="1069"/>
      <c r="AF261" s="1069"/>
      <c r="AG261" s="106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8">
        <v>28</v>
      </c>
      <c r="B262" s="106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9"/>
      <c r="AD262" s="1069"/>
      <c r="AE262" s="1069"/>
      <c r="AF262" s="1069"/>
      <c r="AG262" s="106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8">
        <v>29</v>
      </c>
      <c r="B263" s="106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9"/>
      <c r="AD263" s="1069"/>
      <c r="AE263" s="1069"/>
      <c r="AF263" s="1069"/>
      <c r="AG263" s="106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8">
        <v>30</v>
      </c>
      <c r="B264" s="106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9"/>
      <c r="AD264" s="1069"/>
      <c r="AE264" s="1069"/>
      <c r="AF264" s="1069"/>
      <c r="AG264" s="106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8">
        <v>1</v>
      </c>
      <c r="B268" s="106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9"/>
      <c r="AD268" s="1069"/>
      <c r="AE268" s="1069"/>
      <c r="AF268" s="1069"/>
      <c r="AG268" s="106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8">
        <v>2</v>
      </c>
      <c r="B269" s="106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9"/>
      <c r="AD269" s="1069"/>
      <c r="AE269" s="1069"/>
      <c r="AF269" s="1069"/>
      <c r="AG269" s="106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8">
        <v>3</v>
      </c>
      <c r="B270" s="106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9"/>
      <c r="AD270" s="1069"/>
      <c r="AE270" s="1069"/>
      <c r="AF270" s="1069"/>
      <c r="AG270" s="106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8">
        <v>4</v>
      </c>
      <c r="B271" s="106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9"/>
      <c r="AD271" s="1069"/>
      <c r="AE271" s="1069"/>
      <c r="AF271" s="1069"/>
      <c r="AG271" s="106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8">
        <v>5</v>
      </c>
      <c r="B272" s="106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9"/>
      <c r="AD272" s="1069"/>
      <c r="AE272" s="1069"/>
      <c r="AF272" s="1069"/>
      <c r="AG272" s="106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8">
        <v>6</v>
      </c>
      <c r="B273" s="106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9"/>
      <c r="AD273" s="1069"/>
      <c r="AE273" s="1069"/>
      <c r="AF273" s="1069"/>
      <c r="AG273" s="106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8">
        <v>7</v>
      </c>
      <c r="B274" s="106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9"/>
      <c r="AD274" s="1069"/>
      <c r="AE274" s="1069"/>
      <c r="AF274" s="1069"/>
      <c r="AG274" s="106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8">
        <v>8</v>
      </c>
      <c r="B275" s="106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9"/>
      <c r="AD275" s="1069"/>
      <c r="AE275" s="1069"/>
      <c r="AF275" s="1069"/>
      <c r="AG275" s="106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8">
        <v>9</v>
      </c>
      <c r="B276" s="106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9"/>
      <c r="AD276" s="1069"/>
      <c r="AE276" s="1069"/>
      <c r="AF276" s="1069"/>
      <c r="AG276" s="106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8">
        <v>10</v>
      </c>
      <c r="B277" s="106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9"/>
      <c r="AD277" s="1069"/>
      <c r="AE277" s="1069"/>
      <c r="AF277" s="1069"/>
      <c r="AG277" s="106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8">
        <v>11</v>
      </c>
      <c r="B278" s="106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9"/>
      <c r="AD278" s="1069"/>
      <c r="AE278" s="1069"/>
      <c r="AF278" s="1069"/>
      <c r="AG278" s="106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8">
        <v>12</v>
      </c>
      <c r="B279" s="106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9"/>
      <c r="AD279" s="1069"/>
      <c r="AE279" s="1069"/>
      <c r="AF279" s="1069"/>
      <c r="AG279" s="106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8">
        <v>13</v>
      </c>
      <c r="B280" s="106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9"/>
      <c r="AD280" s="1069"/>
      <c r="AE280" s="1069"/>
      <c r="AF280" s="1069"/>
      <c r="AG280" s="106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8">
        <v>14</v>
      </c>
      <c r="B281" s="106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9"/>
      <c r="AD281" s="1069"/>
      <c r="AE281" s="1069"/>
      <c r="AF281" s="1069"/>
      <c r="AG281" s="106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8">
        <v>15</v>
      </c>
      <c r="B282" s="106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9"/>
      <c r="AD282" s="1069"/>
      <c r="AE282" s="1069"/>
      <c r="AF282" s="1069"/>
      <c r="AG282" s="106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8">
        <v>16</v>
      </c>
      <c r="B283" s="106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9"/>
      <c r="AD283" s="1069"/>
      <c r="AE283" s="1069"/>
      <c r="AF283" s="1069"/>
      <c r="AG283" s="106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8">
        <v>17</v>
      </c>
      <c r="B284" s="106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9"/>
      <c r="AD284" s="1069"/>
      <c r="AE284" s="1069"/>
      <c r="AF284" s="1069"/>
      <c r="AG284" s="106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8">
        <v>18</v>
      </c>
      <c r="B285" s="106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9"/>
      <c r="AD285" s="1069"/>
      <c r="AE285" s="1069"/>
      <c r="AF285" s="1069"/>
      <c r="AG285" s="106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8">
        <v>19</v>
      </c>
      <c r="B286" s="106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9"/>
      <c r="AD286" s="1069"/>
      <c r="AE286" s="1069"/>
      <c r="AF286" s="1069"/>
      <c r="AG286" s="106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8">
        <v>20</v>
      </c>
      <c r="B287" s="106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9"/>
      <c r="AD287" s="1069"/>
      <c r="AE287" s="1069"/>
      <c r="AF287" s="1069"/>
      <c r="AG287" s="106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8">
        <v>21</v>
      </c>
      <c r="B288" s="106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9"/>
      <c r="AD288" s="1069"/>
      <c r="AE288" s="1069"/>
      <c r="AF288" s="1069"/>
      <c r="AG288" s="106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8">
        <v>22</v>
      </c>
      <c r="B289" s="106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9"/>
      <c r="AD289" s="1069"/>
      <c r="AE289" s="1069"/>
      <c r="AF289" s="1069"/>
      <c r="AG289" s="106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8">
        <v>23</v>
      </c>
      <c r="B290" s="106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9"/>
      <c r="AD290" s="1069"/>
      <c r="AE290" s="1069"/>
      <c r="AF290" s="1069"/>
      <c r="AG290" s="106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8">
        <v>24</v>
      </c>
      <c r="B291" s="106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9"/>
      <c r="AD291" s="1069"/>
      <c r="AE291" s="1069"/>
      <c r="AF291" s="1069"/>
      <c r="AG291" s="106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8">
        <v>25</v>
      </c>
      <c r="B292" s="106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9"/>
      <c r="AD292" s="1069"/>
      <c r="AE292" s="1069"/>
      <c r="AF292" s="1069"/>
      <c r="AG292" s="106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8">
        <v>26</v>
      </c>
      <c r="B293" s="106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9"/>
      <c r="AD293" s="1069"/>
      <c r="AE293" s="1069"/>
      <c r="AF293" s="1069"/>
      <c r="AG293" s="106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8">
        <v>27</v>
      </c>
      <c r="B294" s="106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9"/>
      <c r="AD294" s="1069"/>
      <c r="AE294" s="1069"/>
      <c r="AF294" s="1069"/>
      <c r="AG294" s="106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8">
        <v>28</v>
      </c>
      <c r="B295" s="106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9"/>
      <c r="AD295" s="1069"/>
      <c r="AE295" s="1069"/>
      <c r="AF295" s="1069"/>
      <c r="AG295" s="106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8">
        <v>29</v>
      </c>
      <c r="B296" s="106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9"/>
      <c r="AD296" s="1069"/>
      <c r="AE296" s="1069"/>
      <c r="AF296" s="1069"/>
      <c r="AG296" s="106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8">
        <v>30</v>
      </c>
      <c r="B297" s="106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9"/>
      <c r="AD297" s="1069"/>
      <c r="AE297" s="1069"/>
      <c r="AF297" s="1069"/>
      <c r="AG297" s="106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8">
        <v>1</v>
      </c>
      <c r="B301" s="106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9"/>
      <c r="AD301" s="1069"/>
      <c r="AE301" s="1069"/>
      <c r="AF301" s="1069"/>
      <c r="AG301" s="106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8">
        <v>2</v>
      </c>
      <c r="B302" s="106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9"/>
      <c r="AD302" s="1069"/>
      <c r="AE302" s="1069"/>
      <c r="AF302" s="1069"/>
      <c r="AG302" s="106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8">
        <v>3</v>
      </c>
      <c r="B303" s="106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9"/>
      <c r="AD303" s="1069"/>
      <c r="AE303" s="1069"/>
      <c r="AF303" s="1069"/>
      <c r="AG303" s="106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8">
        <v>4</v>
      </c>
      <c r="B304" s="106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9"/>
      <c r="AD304" s="1069"/>
      <c r="AE304" s="1069"/>
      <c r="AF304" s="1069"/>
      <c r="AG304" s="106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8">
        <v>5</v>
      </c>
      <c r="B305" s="106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9"/>
      <c r="AD305" s="1069"/>
      <c r="AE305" s="1069"/>
      <c r="AF305" s="1069"/>
      <c r="AG305" s="106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8">
        <v>6</v>
      </c>
      <c r="B306" s="106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9"/>
      <c r="AD306" s="1069"/>
      <c r="AE306" s="1069"/>
      <c r="AF306" s="1069"/>
      <c r="AG306" s="106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8">
        <v>7</v>
      </c>
      <c r="B307" s="106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9"/>
      <c r="AD307" s="1069"/>
      <c r="AE307" s="1069"/>
      <c r="AF307" s="1069"/>
      <c r="AG307" s="106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8">
        <v>8</v>
      </c>
      <c r="B308" s="106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9"/>
      <c r="AD308" s="1069"/>
      <c r="AE308" s="1069"/>
      <c r="AF308" s="1069"/>
      <c r="AG308" s="106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8">
        <v>9</v>
      </c>
      <c r="B309" s="106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9"/>
      <c r="AD309" s="1069"/>
      <c r="AE309" s="1069"/>
      <c r="AF309" s="1069"/>
      <c r="AG309" s="106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8">
        <v>10</v>
      </c>
      <c r="B310" s="106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9"/>
      <c r="AD310" s="1069"/>
      <c r="AE310" s="1069"/>
      <c r="AF310" s="1069"/>
      <c r="AG310" s="106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8">
        <v>11</v>
      </c>
      <c r="B311" s="106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9"/>
      <c r="AD311" s="1069"/>
      <c r="AE311" s="1069"/>
      <c r="AF311" s="1069"/>
      <c r="AG311" s="106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8">
        <v>12</v>
      </c>
      <c r="B312" s="106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9"/>
      <c r="AD312" s="1069"/>
      <c r="AE312" s="1069"/>
      <c r="AF312" s="1069"/>
      <c r="AG312" s="106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8">
        <v>13</v>
      </c>
      <c r="B313" s="106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9"/>
      <c r="AD313" s="1069"/>
      <c r="AE313" s="1069"/>
      <c r="AF313" s="1069"/>
      <c r="AG313" s="106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8">
        <v>14</v>
      </c>
      <c r="B314" s="106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9"/>
      <c r="AD314" s="1069"/>
      <c r="AE314" s="1069"/>
      <c r="AF314" s="1069"/>
      <c r="AG314" s="106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8">
        <v>15</v>
      </c>
      <c r="B315" s="106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9"/>
      <c r="AD315" s="1069"/>
      <c r="AE315" s="1069"/>
      <c r="AF315" s="1069"/>
      <c r="AG315" s="106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8">
        <v>16</v>
      </c>
      <c r="B316" s="106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9"/>
      <c r="AD316" s="1069"/>
      <c r="AE316" s="1069"/>
      <c r="AF316" s="1069"/>
      <c r="AG316" s="106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8">
        <v>17</v>
      </c>
      <c r="B317" s="106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9"/>
      <c r="AD317" s="1069"/>
      <c r="AE317" s="1069"/>
      <c r="AF317" s="1069"/>
      <c r="AG317" s="106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8">
        <v>18</v>
      </c>
      <c r="B318" s="106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9"/>
      <c r="AD318" s="1069"/>
      <c r="AE318" s="1069"/>
      <c r="AF318" s="1069"/>
      <c r="AG318" s="106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8">
        <v>19</v>
      </c>
      <c r="B319" s="106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9"/>
      <c r="AD319" s="1069"/>
      <c r="AE319" s="1069"/>
      <c r="AF319" s="1069"/>
      <c r="AG319" s="106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8">
        <v>20</v>
      </c>
      <c r="B320" s="106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9"/>
      <c r="AD320" s="1069"/>
      <c r="AE320" s="1069"/>
      <c r="AF320" s="1069"/>
      <c r="AG320" s="106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8">
        <v>21</v>
      </c>
      <c r="B321" s="106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9"/>
      <c r="AD321" s="1069"/>
      <c r="AE321" s="1069"/>
      <c r="AF321" s="1069"/>
      <c r="AG321" s="106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8">
        <v>22</v>
      </c>
      <c r="B322" s="106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9"/>
      <c r="AD322" s="1069"/>
      <c r="AE322" s="1069"/>
      <c r="AF322" s="1069"/>
      <c r="AG322" s="106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8">
        <v>23</v>
      </c>
      <c r="B323" s="106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9"/>
      <c r="AD323" s="1069"/>
      <c r="AE323" s="1069"/>
      <c r="AF323" s="1069"/>
      <c r="AG323" s="106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8">
        <v>24</v>
      </c>
      <c r="B324" s="106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9"/>
      <c r="AD324" s="1069"/>
      <c r="AE324" s="1069"/>
      <c r="AF324" s="1069"/>
      <c r="AG324" s="106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8">
        <v>25</v>
      </c>
      <c r="B325" s="106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9"/>
      <c r="AD325" s="1069"/>
      <c r="AE325" s="1069"/>
      <c r="AF325" s="1069"/>
      <c r="AG325" s="106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8">
        <v>26</v>
      </c>
      <c r="B326" s="106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9"/>
      <c r="AD326" s="1069"/>
      <c r="AE326" s="1069"/>
      <c r="AF326" s="1069"/>
      <c r="AG326" s="106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8">
        <v>27</v>
      </c>
      <c r="B327" s="106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9"/>
      <c r="AD327" s="1069"/>
      <c r="AE327" s="1069"/>
      <c r="AF327" s="1069"/>
      <c r="AG327" s="106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8">
        <v>28</v>
      </c>
      <c r="B328" s="106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9"/>
      <c r="AD328" s="1069"/>
      <c r="AE328" s="1069"/>
      <c r="AF328" s="1069"/>
      <c r="AG328" s="106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8">
        <v>29</v>
      </c>
      <c r="B329" s="106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9"/>
      <c r="AD329" s="1069"/>
      <c r="AE329" s="1069"/>
      <c r="AF329" s="1069"/>
      <c r="AG329" s="106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8">
        <v>30</v>
      </c>
      <c r="B330" s="106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9"/>
      <c r="AD330" s="1069"/>
      <c r="AE330" s="1069"/>
      <c r="AF330" s="1069"/>
      <c r="AG330" s="106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8">
        <v>1</v>
      </c>
      <c r="B334" s="106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9"/>
      <c r="AD334" s="1069"/>
      <c r="AE334" s="1069"/>
      <c r="AF334" s="1069"/>
      <c r="AG334" s="106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8">
        <v>2</v>
      </c>
      <c r="B335" s="106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9"/>
      <c r="AD335" s="1069"/>
      <c r="AE335" s="1069"/>
      <c r="AF335" s="1069"/>
      <c r="AG335" s="106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8">
        <v>3</v>
      </c>
      <c r="B336" s="106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9"/>
      <c r="AD336" s="1069"/>
      <c r="AE336" s="1069"/>
      <c r="AF336" s="1069"/>
      <c r="AG336" s="106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8">
        <v>4</v>
      </c>
      <c r="B337" s="106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9"/>
      <c r="AD337" s="1069"/>
      <c r="AE337" s="1069"/>
      <c r="AF337" s="1069"/>
      <c r="AG337" s="106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8">
        <v>5</v>
      </c>
      <c r="B338" s="106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9"/>
      <c r="AD338" s="1069"/>
      <c r="AE338" s="1069"/>
      <c r="AF338" s="1069"/>
      <c r="AG338" s="106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8">
        <v>6</v>
      </c>
      <c r="B339" s="106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9"/>
      <c r="AD339" s="1069"/>
      <c r="AE339" s="1069"/>
      <c r="AF339" s="1069"/>
      <c r="AG339" s="106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8">
        <v>7</v>
      </c>
      <c r="B340" s="106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9"/>
      <c r="AD340" s="1069"/>
      <c r="AE340" s="1069"/>
      <c r="AF340" s="1069"/>
      <c r="AG340" s="106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8">
        <v>8</v>
      </c>
      <c r="B341" s="106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9"/>
      <c r="AD341" s="1069"/>
      <c r="AE341" s="1069"/>
      <c r="AF341" s="1069"/>
      <c r="AG341" s="106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8">
        <v>9</v>
      </c>
      <c r="B342" s="106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9"/>
      <c r="AD342" s="1069"/>
      <c r="AE342" s="1069"/>
      <c r="AF342" s="1069"/>
      <c r="AG342" s="106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8">
        <v>10</v>
      </c>
      <c r="B343" s="106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9"/>
      <c r="AD343" s="1069"/>
      <c r="AE343" s="1069"/>
      <c r="AF343" s="1069"/>
      <c r="AG343" s="106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8">
        <v>11</v>
      </c>
      <c r="B344" s="106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9"/>
      <c r="AD344" s="1069"/>
      <c r="AE344" s="1069"/>
      <c r="AF344" s="1069"/>
      <c r="AG344" s="106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8">
        <v>12</v>
      </c>
      <c r="B345" s="106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9"/>
      <c r="AD345" s="1069"/>
      <c r="AE345" s="1069"/>
      <c r="AF345" s="1069"/>
      <c r="AG345" s="106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8">
        <v>13</v>
      </c>
      <c r="B346" s="106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9"/>
      <c r="AD346" s="1069"/>
      <c r="AE346" s="1069"/>
      <c r="AF346" s="1069"/>
      <c r="AG346" s="106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8">
        <v>14</v>
      </c>
      <c r="B347" s="106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9"/>
      <c r="AD347" s="1069"/>
      <c r="AE347" s="1069"/>
      <c r="AF347" s="1069"/>
      <c r="AG347" s="106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8">
        <v>15</v>
      </c>
      <c r="B348" s="106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9"/>
      <c r="AD348" s="1069"/>
      <c r="AE348" s="1069"/>
      <c r="AF348" s="1069"/>
      <c r="AG348" s="106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8">
        <v>16</v>
      </c>
      <c r="B349" s="106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9"/>
      <c r="AD349" s="1069"/>
      <c r="AE349" s="1069"/>
      <c r="AF349" s="1069"/>
      <c r="AG349" s="106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8">
        <v>17</v>
      </c>
      <c r="B350" s="106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9"/>
      <c r="AD350" s="1069"/>
      <c r="AE350" s="1069"/>
      <c r="AF350" s="1069"/>
      <c r="AG350" s="106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8">
        <v>18</v>
      </c>
      <c r="B351" s="106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9"/>
      <c r="AD351" s="1069"/>
      <c r="AE351" s="1069"/>
      <c r="AF351" s="1069"/>
      <c r="AG351" s="106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8">
        <v>19</v>
      </c>
      <c r="B352" s="106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9"/>
      <c r="AD352" s="1069"/>
      <c r="AE352" s="1069"/>
      <c r="AF352" s="1069"/>
      <c r="AG352" s="106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8">
        <v>20</v>
      </c>
      <c r="B353" s="106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9"/>
      <c r="AD353" s="1069"/>
      <c r="AE353" s="1069"/>
      <c r="AF353" s="1069"/>
      <c r="AG353" s="106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8">
        <v>21</v>
      </c>
      <c r="B354" s="106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9"/>
      <c r="AD354" s="1069"/>
      <c r="AE354" s="1069"/>
      <c r="AF354" s="1069"/>
      <c r="AG354" s="106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8">
        <v>22</v>
      </c>
      <c r="B355" s="106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9"/>
      <c r="AD355" s="1069"/>
      <c r="AE355" s="1069"/>
      <c r="AF355" s="1069"/>
      <c r="AG355" s="106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8">
        <v>23</v>
      </c>
      <c r="B356" s="106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9"/>
      <c r="AD356" s="1069"/>
      <c r="AE356" s="1069"/>
      <c r="AF356" s="1069"/>
      <c r="AG356" s="106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8">
        <v>24</v>
      </c>
      <c r="B357" s="106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9"/>
      <c r="AD357" s="1069"/>
      <c r="AE357" s="1069"/>
      <c r="AF357" s="1069"/>
      <c r="AG357" s="106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8">
        <v>25</v>
      </c>
      <c r="B358" s="106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9"/>
      <c r="AD358" s="1069"/>
      <c r="AE358" s="1069"/>
      <c r="AF358" s="1069"/>
      <c r="AG358" s="106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8">
        <v>26</v>
      </c>
      <c r="B359" s="106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9"/>
      <c r="AD359" s="1069"/>
      <c r="AE359" s="1069"/>
      <c r="AF359" s="1069"/>
      <c r="AG359" s="106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8">
        <v>27</v>
      </c>
      <c r="B360" s="106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9"/>
      <c r="AD360" s="1069"/>
      <c r="AE360" s="1069"/>
      <c r="AF360" s="1069"/>
      <c r="AG360" s="106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8">
        <v>28</v>
      </c>
      <c r="B361" s="106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9"/>
      <c r="AD361" s="1069"/>
      <c r="AE361" s="1069"/>
      <c r="AF361" s="1069"/>
      <c r="AG361" s="106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8">
        <v>29</v>
      </c>
      <c r="B362" s="106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9"/>
      <c r="AD362" s="1069"/>
      <c r="AE362" s="1069"/>
      <c r="AF362" s="1069"/>
      <c r="AG362" s="106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8">
        <v>30</v>
      </c>
      <c r="B363" s="106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9"/>
      <c r="AD363" s="1069"/>
      <c r="AE363" s="1069"/>
      <c r="AF363" s="1069"/>
      <c r="AG363" s="106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8">
        <v>1</v>
      </c>
      <c r="B367" s="106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9"/>
      <c r="AD367" s="1069"/>
      <c r="AE367" s="1069"/>
      <c r="AF367" s="1069"/>
      <c r="AG367" s="106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8">
        <v>2</v>
      </c>
      <c r="B368" s="106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9"/>
      <c r="AD368" s="1069"/>
      <c r="AE368" s="1069"/>
      <c r="AF368" s="1069"/>
      <c r="AG368" s="106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8">
        <v>3</v>
      </c>
      <c r="B369" s="106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9"/>
      <c r="AD369" s="1069"/>
      <c r="AE369" s="1069"/>
      <c r="AF369" s="1069"/>
      <c r="AG369" s="106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8">
        <v>4</v>
      </c>
      <c r="B370" s="106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9"/>
      <c r="AD370" s="1069"/>
      <c r="AE370" s="1069"/>
      <c r="AF370" s="1069"/>
      <c r="AG370" s="106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8">
        <v>5</v>
      </c>
      <c r="B371" s="106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9"/>
      <c r="AD371" s="1069"/>
      <c r="AE371" s="1069"/>
      <c r="AF371" s="1069"/>
      <c r="AG371" s="106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8">
        <v>6</v>
      </c>
      <c r="B372" s="106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9"/>
      <c r="AD372" s="1069"/>
      <c r="AE372" s="1069"/>
      <c r="AF372" s="1069"/>
      <c r="AG372" s="106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8">
        <v>7</v>
      </c>
      <c r="B373" s="106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9"/>
      <c r="AD373" s="1069"/>
      <c r="AE373" s="1069"/>
      <c r="AF373" s="1069"/>
      <c r="AG373" s="106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8">
        <v>8</v>
      </c>
      <c r="B374" s="106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9"/>
      <c r="AD374" s="1069"/>
      <c r="AE374" s="1069"/>
      <c r="AF374" s="1069"/>
      <c r="AG374" s="106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8">
        <v>9</v>
      </c>
      <c r="B375" s="106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9"/>
      <c r="AD375" s="1069"/>
      <c r="AE375" s="1069"/>
      <c r="AF375" s="1069"/>
      <c r="AG375" s="106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8">
        <v>10</v>
      </c>
      <c r="B376" s="106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9"/>
      <c r="AD376" s="1069"/>
      <c r="AE376" s="1069"/>
      <c r="AF376" s="1069"/>
      <c r="AG376" s="106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8">
        <v>11</v>
      </c>
      <c r="B377" s="106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9"/>
      <c r="AD377" s="1069"/>
      <c r="AE377" s="1069"/>
      <c r="AF377" s="1069"/>
      <c r="AG377" s="106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8">
        <v>12</v>
      </c>
      <c r="B378" s="106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9"/>
      <c r="AD378" s="1069"/>
      <c r="AE378" s="1069"/>
      <c r="AF378" s="1069"/>
      <c r="AG378" s="106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8">
        <v>13</v>
      </c>
      <c r="B379" s="106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9"/>
      <c r="AD379" s="1069"/>
      <c r="AE379" s="1069"/>
      <c r="AF379" s="1069"/>
      <c r="AG379" s="106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8">
        <v>14</v>
      </c>
      <c r="B380" s="106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9"/>
      <c r="AD380" s="1069"/>
      <c r="AE380" s="1069"/>
      <c r="AF380" s="1069"/>
      <c r="AG380" s="106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8">
        <v>15</v>
      </c>
      <c r="B381" s="106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9"/>
      <c r="AD381" s="1069"/>
      <c r="AE381" s="1069"/>
      <c r="AF381" s="1069"/>
      <c r="AG381" s="106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8">
        <v>16</v>
      </c>
      <c r="B382" s="106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9"/>
      <c r="AD382" s="1069"/>
      <c r="AE382" s="1069"/>
      <c r="AF382" s="1069"/>
      <c r="AG382" s="106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8">
        <v>17</v>
      </c>
      <c r="B383" s="106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9"/>
      <c r="AD383" s="1069"/>
      <c r="AE383" s="1069"/>
      <c r="AF383" s="1069"/>
      <c r="AG383" s="106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8">
        <v>18</v>
      </c>
      <c r="B384" s="106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9"/>
      <c r="AD384" s="1069"/>
      <c r="AE384" s="1069"/>
      <c r="AF384" s="1069"/>
      <c r="AG384" s="106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8">
        <v>19</v>
      </c>
      <c r="B385" s="106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9"/>
      <c r="AD385" s="1069"/>
      <c r="AE385" s="1069"/>
      <c r="AF385" s="1069"/>
      <c r="AG385" s="106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8">
        <v>20</v>
      </c>
      <c r="B386" s="106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9"/>
      <c r="AD386" s="1069"/>
      <c r="AE386" s="1069"/>
      <c r="AF386" s="1069"/>
      <c r="AG386" s="106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8">
        <v>21</v>
      </c>
      <c r="B387" s="106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9"/>
      <c r="AD387" s="1069"/>
      <c r="AE387" s="1069"/>
      <c r="AF387" s="1069"/>
      <c r="AG387" s="106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8">
        <v>22</v>
      </c>
      <c r="B388" s="106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9"/>
      <c r="AD388" s="1069"/>
      <c r="AE388" s="1069"/>
      <c r="AF388" s="1069"/>
      <c r="AG388" s="106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8">
        <v>23</v>
      </c>
      <c r="B389" s="106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9"/>
      <c r="AD389" s="1069"/>
      <c r="AE389" s="1069"/>
      <c r="AF389" s="1069"/>
      <c r="AG389" s="106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8">
        <v>24</v>
      </c>
      <c r="B390" s="106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9"/>
      <c r="AD390" s="1069"/>
      <c r="AE390" s="1069"/>
      <c r="AF390" s="1069"/>
      <c r="AG390" s="106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8">
        <v>25</v>
      </c>
      <c r="B391" s="106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9"/>
      <c r="AD391" s="1069"/>
      <c r="AE391" s="1069"/>
      <c r="AF391" s="1069"/>
      <c r="AG391" s="106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8">
        <v>26</v>
      </c>
      <c r="B392" s="106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9"/>
      <c r="AD392" s="1069"/>
      <c r="AE392" s="1069"/>
      <c r="AF392" s="1069"/>
      <c r="AG392" s="106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8">
        <v>27</v>
      </c>
      <c r="B393" s="106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9"/>
      <c r="AD393" s="1069"/>
      <c r="AE393" s="1069"/>
      <c r="AF393" s="1069"/>
      <c r="AG393" s="106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8">
        <v>28</v>
      </c>
      <c r="B394" s="106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9"/>
      <c r="AD394" s="1069"/>
      <c r="AE394" s="1069"/>
      <c r="AF394" s="1069"/>
      <c r="AG394" s="106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8">
        <v>29</v>
      </c>
      <c r="B395" s="106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9"/>
      <c r="AD395" s="1069"/>
      <c r="AE395" s="1069"/>
      <c r="AF395" s="1069"/>
      <c r="AG395" s="106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8">
        <v>30</v>
      </c>
      <c r="B396" s="106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9"/>
      <c r="AD396" s="1069"/>
      <c r="AE396" s="1069"/>
      <c r="AF396" s="1069"/>
      <c r="AG396" s="106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8">
        <v>1</v>
      </c>
      <c r="B400" s="106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9"/>
      <c r="AD400" s="1069"/>
      <c r="AE400" s="1069"/>
      <c r="AF400" s="1069"/>
      <c r="AG400" s="106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8">
        <v>2</v>
      </c>
      <c r="B401" s="106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9"/>
      <c r="AD401" s="1069"/>
      <c r="AE401" s="1069"/>
      <c r="AF401" s="1069"/>
      <c r="AG401" s="106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8">
        <v>3</v>
      </c>
      <c r="B402" s="106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9"/>
      <c r="AD402" s="1069"/>
      <c r="AE402" s="1069"/>
      <c r="AF402" s="1069"/>
      <c r="AG402" s="106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8">
        <v>4</v>
      </c>
      <c r="B403" s="106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9"/>
      <c r="AD403" s="1069"/>
      <c r="AE403" s="1069"/>
      <c r="AF403" s="1069"/>
      <c r="AG403" s="106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8">
        <v>5</v>
      </c>
      <c r="B404" s="106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9"/>
      <c r="AD404" s="1069"/>
      <c r="AE404" s="1069"/>
      <c r="AF404" s="1069"/>
      <c r="AG404" s="106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8">
        <v>6</v>
      </c>
      <c r="B405" s="106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9"/>
      <c r="AD405" s="1069"/>
      <c r="AE405" s="1069"/>
      <c r="AF405" s="1069"/>
      <c r="AG405" s="106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8">
        <v>7</v>
      </c>
      <c r="B406" s="106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9"/>
      <c r="AD406" s="1069"/>
      <c r="AE406" s="1069"/>
      <c r="AF406" s="1069"/>
      <c r="AG406" s="106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8">
        <v>8</v>
      </c>
      <c r="B407" s="106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9"/>
      <c r="AD407" s="1069"/>
      <c r="AE407" s="1069"/>
      <c r="AF407" s="1069"/>
      <c r="AG407" s="106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8">
        <v>9</v>
      </c>
      <c r="B408" s="106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9"/>
      <c r="AD408" s="1069"/>
      <c r="AE408" s="1069"/>
      <c r="AF408" s="1069"/>
      <c r="AG408" s="106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8">
        <v>10</v>
      </c>
      <c r="B409" s="106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9"/>
      <c r="AD409" s="1069"/>
      <c r="AE409" s="1069"/>
      <c r="AF409" s="1069"/>
      <c r="AG409" s="106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8">
        <v>11</v>
      </c>
      <c r="B410" s="106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9"/>
      <c r="AD410" s="1069"/>
      <c r="AE410" s="1069"/>
      <c r="AF410" s="1069"/>
      <c r="AG410" s="106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8">
        <v>12</v>
      </c>
      <c r="B411" s="106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9"/>
      <c r="AD411" s="1069"/>
      <c r="AE411" s="1069"/>
      <c r="AF411" s="1069"/>
      <c r="AG411" s="106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8">
        <v>13</v>
      </c>
      <c r="B412" s="106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9"/>
      <c r="AD412" s="1069"/>
      <c r="AE412" s="1069"/>
      <c r="AF412" s="1069"/>
      <c r="AG412" s="106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8">
        <v>14</v>
      </c>
      <c r="B413" s="106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9"/>
      <c r="AD413" s="1069"/>
      <c r="AE413" s="1069"/>
      <c r="AF413" s="1069"/>
      <c r="AG413" s="106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8">
        <v>15</v>
      </c>
      <c r="B414" s="106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9"/>
      <c r="AD414" s="1069"/>
      <c r="AE414" s="1069"/>
      <c r="AF414" s="1069"/>
      <c r="AG414" s="106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8">
        <v>16</v>
      </c>
      <c r="B415" s="106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9"/>
      <c r="AD415" s="1069"/>
      <c r="AE415" s="1069"/>
      <c r="AF415" s="1069"/>
      <c r="AG415" s="106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8">
        <v>17</v>
      </c>
      <c r="B416" s="106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9"/>
      <c r="AD416" s="1069"/>
      <c r="AE416" s="1069"/>
      <c r="AF416" s="1069"/>
      <c r="AG416" s="106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8">
        <v>18</v>
      </c>
      <c r="B417" s="106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9"/>
      <c r="AD417" s="1069"/>
      <c r="AE417" s="1069"/>
      <c r="AF417" s="1069"/>
      <c r="AG417" s="106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8">
        <v>19</v>
      </c>
      <c r="B418" s="106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9"/>
      <c r="AD418" s="1069"/>
      <c r="AE418" s="1069"/>
      <c r="AF418" s="1069"/>
      <c r="AG418" s="106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8">
        <v>20</v>
      </c>
      <c r="B419" s="106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9"/>
      <c r="AD419" s="1069"/>
      <c r="AE419" s="1069"/>
      <c r="AF419" s="1069"/>
      <c r="AG419" s="106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8">
        <v>21</v>
      </c>
      <c r="B420" s="106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9"/>
      <c r="AD420" s="1069"/>
      <c r="AE420" s="1069"/>
      <c r="AF420" s="1069"/>
      <c r="AG420" s="106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8">
        <v>22</v>
      </c>
      <c r="B421" s="106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9"/>
      <c r="AD421" s="1069"/>
      <c r="AE421" s="1069"/>
      <c r="AF421" s="1069"/>
      <c r="AG421" s="106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8">
        <v>23</v>
      </c>
      <c r="B422" s="106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9"/>
      <c r="AD422" s="1069"/>
      <c r="AE422" s="1069"/>
      <c r="AF422" s="1069"/>
      <c r="AG422" s="106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8">
        <v>24</v>
      </c>
      <c r="B423" s="106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9"/>
      <c r="AD423" s="1069"/>
      <c r="AE423" s="1069"/>
      <c r="AF423" s="1069"/>
      <c r="AG423" s="106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8">
        <v>25</v>
      </c>
      <c r="B424" s="106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9"/>
      <c r="AD424" s="1069"/>
      <c r="AE424" s="1069"/>
      <c r="AF424" s="1069"/>
      <c r="AG424" s="106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8">
        <v>26</v>
      </c>
      <c r="B425" s="106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9"/>
      <c r="AD425" s="1069"/>
      <c r="AE425" s="1069"/>
      <c r="AF425" s="1069"/>
      <c r="AG425" s="106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8">
        <v>27</v>
      </c>
      <c r="B426" s="106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9"/>
      <c r="AD426" s="1069"/>
      <c r="AE426" s="1069"/>
      <c r="AF426" s="1069"/>
      <c r="AG426" s="106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8">
        <v>28</v>
      </c>
      <c r="B427" s="106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9"/>
      <c r="AD427" s="1069"/>
      <c r="AE427" s="1069"/>
      <c r="AF427" s="1069"/>
      <c r="AG427" s="106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8">
        <v>29</v>
      </c>
      <c r="B428" s="106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9"/>
      <c r="AD428" s="1069"/>
      <c r="AE428" s="1069"/>
      <c r="AF428" s="1069"/>
      <c r="AG428" s="106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8">
        <v>30</v>
      </c>
      <c r="B429" s="106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9"/>
      <c r="AD429" s="1069"/>
      <c r="AE429" s="1069"/>
      <c r="AF429" s="1069"/>
      <c r="AG429" s="106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8">
        <v>1</v>
      </c>
      <c r="B433" s="106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9"/>
      <c r="AD433" s="1069"/>
      <c r="AE433" s="1069"/>
      <c r="AF433" s="1069"/>
      <c r="AG433" s="106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8">
        <v>2</v>
      </c>
      <c r="B434" s="106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9"/>
      <c r="AD434" s="1069"/>
      <c r="AE434" s="1069"/>
      <c r="AF434" s="1069"/>
      <c r="AG434" s="106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8">
        <v>3</v>
      </c>
      <c r="B435" s="106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9"/>
      <c r="AD435" s="1069"/>
      <c r="AE435" s="1069"/>
      <c r="AF435" s="1069"/>
      <c r="AG435" s="106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8">
        <v>4</v>
      </c>
      <c r="B436" s="106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9"/>
      <c r="AD436" s="1069"/>
      <c r="AE436" s="1069"/>
      <c r="AF436" s="1069"/>
      <c r="AG436" s="106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8">
        <v>5</v>
      </c>
      <c r="B437" s="106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9"/>
      <c r="AD437" s="1069"/>
      <c r="AE437" s="1069"/>
      <c r="AF437" s="1069"/>
      <c r="AG437" s="106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8">
        <v>6</v>
      </c>
      <c r="B438" s="106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9"/>
      <c r="AD438" s="1069"/>
      <c r="AE438" s="1069"/>
      <c r="AF438" s="1069"/>
      <c r="AG438" s="106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8">
        <v>7</v>
      </c>
      <c r="B439" s="106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9"/>
      <c r="AD439" s="1069"/>
      <c r="AE439" s="1069"/>
      <c r="AF439" s="1069"/>
      <c r="AG439" s="106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8">
        <v>8</v>
      </c>
      <c r="B440" s="106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9"/>
      <c r="AD440" s="1069"/>
      <c r="AE440" s="1069"/>
      <c r="AF440" s="1069"/>
      <c r="AG440" s="106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8">
        <v>9</v>
      </c>
      <c r="B441" s="106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9"/>
      <c r="AD441" s="1069"/>
      <c r="AE441" s="1069"/>
      <c r="AF441" s="1069"/>
      <c r="AG441" s="106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8">
        <v>10</v>
      </c>
      <c r="B442" s="106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9"/>
      <c r="AD442" s="1069"/>
      <c r="AE442" s="1069"/>
      <c r="AF442" s="1069"/>
      <c r="AG442" s="106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8">
        <v>11</v>
      </c>
      <c r="B443" s="106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9"/>
      <c r="AD443" s="1069"/>
      <c r="AE443" s="1069"/>
      <c r="AF443" s="1069"/>
      <c r="AG443" s="106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8">
        <v>12</v>
      </c>
      <c r="B444" s="106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9"/>
      <c r="AD444" s="1069"/>
      <c r="AE444" s="1069"/>
      <c r="AF444" s="1069"/>
      <c r="AG444" s="106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8">
        <v>13</v>
      </c>
      <c r="B445" s="106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9"/>
      <c r="AD445" s="1069"/>
      <c r="AE445" s="1069"/>
      <c r="AF445" s="1069"/>
      <c r="AG445" s="106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8">
        <v>14</v>
      </c>
      <c r="B446" s="106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9"/>
      <c r="AD446" s="1069"/>
      <c r="AE446" s="1069"/>
      <c r="AF446" s="1069"/>
      <c r="AG446" s="106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8">
        <v>15</v>
      </c>
      <c r="B447" s="106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9"/>
      <c r="AD447" s="1069"/>
      <c r="AE447" s="1069"/>
      <c r="AF447" s="1069"/>
      <c r="AG447" s="106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8">
        <v>16</v>
      </c>
      <c r="B448" s="106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9"/>
      <c r="AD448" s="1069"/>
      <c r="AE448" s="1069"/>
      <c r="AF448" s="1069"/>
      <c r="AG448" s="106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8">
        <v>17</v>
      </c>
      <c r="B449" s="106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9"/>
      <c r="AD449" s="1069"/>
      <c r="AE449" s="1069"/>
      <c r="AF449" s="1069"/>
      <c r="AG449" s="106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8">
        <v>18</v>
      </c>
      <c r="B450" s="106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9"/>
      <c r="AD450" s="1069"/>
      <c r="AE450" s="1069"/>
      <c r="AF450" s="1069"/>
      <c r="AG450" s="106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8">
        <v>19</v>
      </c>
      <c r="B451" s="106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9"/>
      <c r="AD451" s="1069"/>
      <c r="AE451" s="1069"/>
      <c r="AF451" s="1069"/>
      <c r="AG451" s="106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8">
        <v>20</v>
      </c>
      <c r="B452" s="106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9"/>
      <c r="AD452" s="1069"/>
      <c r="AE452" s="1069"/>
      <c r="AF452" s="1069"/>
      <c r="AG452" s="106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8">
        <v>21</v>
      </c>
      <c r="B453" s="106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9"/>
      <c r="AD453" s="1069"/>
      <c r="AE453" s="1069"/>
      <c r="AF453" s="1069"/>
      <c r="AG453" s="106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8">
        <v>22</v>
      </c>
      <c r="B454" s="106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9"/>
      <c r="AD454" s="1069"/>
      <c r="AE454" s="1069"/>
      <c r="AF454" s="1069"/>
      <c r="AG454" s="106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8">
        <v>23</v>
      </c>
      <c r="B455" s="106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9"/>
      <c r="AD455" s="1069"/>
      <c r="AE455" s="1069"/>
      <c r="AF455" s="1069"/>
      <c r="AG455" s="106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8">
        <v>24</v>
      </c>
      <c r="B456" s="106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9"/>
      <c r="AD456" s="1069"/>
      <c r="AE456" s="1069"/>
      <c r="AF456" s="1069"/>
      <c r="AG456" s="106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8">
        <v>25</v>
      </c>
      <c r="B457" s="106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9"/>
      <c r="AD457" s="1069"/>
      <c r="AE457" s="1069"/>
      <c r="AF457" s="1069"/>
      <c r="AG457" s="106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8">
        <v>26</v>
      </c>
      <c r="B458" s="106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9"/>
      <c r="AD458" s="1069"/>
      <c r="AE458" s="1069"/>
      <c r="AF458" s="1069"/>
      <c r="AG458" s="106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8">
        <v>27</v>
      </c>
      <c r="B459" s="106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9"/>
      <c r="AD459" s="1069"/>
      <c r="AE459" s="1069"/>
      <c r="AF459" s="1069"/>
      <c r="AG459" s="106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8">
        <v>28</v>
      </c>
      <c r="B460" s="106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9"/>
      <c r="AD460" s="1069"/>
      <c r="AE460" s="1069"/>
      <c r="AF460" s="1069"/>
      <c r="AG460" s="106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8">
        <v>29</v>
      </c>
      <c r="B461" s="106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9"/>
      <c r="AD461" s="1069"/>
      <c r="AE461" s="1069"/>
      <c r="AF461" s="1069"/>
      <c r="AG461" s="106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8">
        <v>30</v>
      </c>
      <c r="B462" s="106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9"/>
      <c r="AD462" s="1069"/>
      <c r="AE462" s="1069"/>
      <c r="AF462" s="1069"/>
      <c r="AG462" s="106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8">
        <v>1</v>
      </c>
      <c r="B466" s="106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9"/>
      <c r="AD466" s="1069"/>
      <c r="AE466" s="1069"/>
      <c r="AF466" s="1069"/>
      <c r="AG466" s="106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8">
        <v>2</v>
      </c>
      <c r="B467" s="106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9"/>
      <c r="AD467" s="1069"/>
      <c r="AE467" s="1069"/>
      <c r="AF467" s="1069"/>
      <c r="AG467" s="106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8">
        <v>3</v>
      </c>
      <c r="B468" s="106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9"/>
      <c r="AD468" s="1069"/>
      <c r="AE468" s="1069"/>
      <c r="AF468" s="1069"/>
      <c r="AG468" s="106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8">
        <v>4</v>
      </c>
      <c r="B469" s="106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9"/>
      <c r="AD469" s="1069"/>
      <c r="AE469" s="1069"/>
      <c r="AF469" s="1069"/>
      <c r="AG469" s="106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8">
        <v>5</v>
      </c>
      <c r="B470" s="106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9"/>
      <c r="AD470" s="1069"/>
      <c r="AE470" s="1069"/>
      <c r="AF470" s="1069"/>
      <c r="AG470" s="106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8">
        <v>6</v>
      </c>
      <c r="B471" s="106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9"/>
      <c r="AD471" s="1069"/>
      <c r="AE471" s="1069"/>
      <c r="AF471" s="1069"/>
      <c r="AG471" s="106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8">
        <v>7</v>
      </c>
      <c r="B472" s="106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9"/>
      <c r="AD472" s="1069"/>
      <c r="AE472" s="1069"/>
      <c r="AF472" s="1069"/>
      <c r="AG472" s="106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8">
        <v>8</v>
      </c>
      <c r="B473" s="106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9"/>
      <c r="AD473" s="1069"/>
      <c r="AE473" s="1069"/>
      <c r="AF473" s="1069"/>
      <c r="AG473" s="106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8">
        <v>9</v>
      </c>
      <c r="B474" s="106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9"/>
      <c r="AD474" s="1069"/>
      <c r="AE474" s="1069"/>
      <c r="AF474" s="1069"/>
      <c r="AG474" s="106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8">
        <v>10</v>
      </c>
      <c r="B475" s="106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9"/>
      <c r="AD475" s="1069"/>
      <c r="AE475" s="1069"/>
      <c r="AF475" s="1069"/>
      <c r="AG475" s="106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8">
        <v>11</v>
      </c>
      <c r="B476" s="106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9"/>
      <c r="AD476" s="1069"/>
      <c r="AE476" s="1069"/>
      <c r="AF476" s="1069"/>
      <c r="AG476" s="106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8">
        <v>12</v>
      </c>
      <c r="B477" s="106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9"/>
      <c r="AD477" s="1069"/>
      <c r="AE477" s="1069"/>
      <c r="AF477" s="1069"/>
      <c r="AG477" s="106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8">
        <v>13</v>
      </c>
      <c r="B478" s="106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9"/>
      <c r="AD478" s="1069"/>
      <c r="AE478" s="1069"/>
      <c r="AF478" s="1069"/>
      <c r="AG478" s="106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8">
        <v>14</v>
      </c>
      <c r="B479" s="106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9"/>
      <c r="AD479" s="1069"/>
      <c r="AE479" s="1069"/>
      <c r="AF479" s="1069"/>
      <c r="AG479" s="106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8">
        <v>15</v>
      </c>
      <c r="B480" s="106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9"/>
      <c r="AD480" s="1069"/>
      <c r="AE480" s="1069"/>
      <c r="AF480" s="1069"/>
      <c r="AG480" s="106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8">
        <v>16</v>
      </c>
      <c r="B481" s="106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9"/>
      <c r="AD481" s="1069"/>
      <c r="AE481" s="1069"/>
      <c r="AF481" s="1069"/>
      <c r="AG481" s="106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8">
        <v>17</v>
      </c>
      <c r="B482" s="106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9"/>
      <c r="AD482" s="1069"/>
      <c r="AE482" s="1069"/>
      <c r="AF482" s="1069"/>
      <c r="AG482" s="106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8">
        <v>18</v>
      </c>
      <c r="B483" s="106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9"/>
      <c r="AD483" s="1069"/>
      <c r="AE483" s="1069"/>
      <c r="AF483" s="1069"/>
      <c r="AG483" s="106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8">
        <v>19</v>
      </c>
      <c r="B484" s="106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9"/>
      <c r="AD484" s="1069"/>
      <c r="AE484" s="1069"/>
      <c r="AF484" s="1069"/>
      <c r="AG484" s="106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8">
        <v>20</v>
      </c>
      <c r="B485" s="106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9"/>
      <c r="AD485" s="1069"/>
      <c r="AE485" s="1069"/>
      <c r="AF485" s="1069"/>
      <c r="AG485" s="106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8">
        <v>21</v>
      </c>
      <c r="B486" s="106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9"/>
      <c r="AD486" s="1069"/>
      <c r="AE486" s="1069"/>
      <c r="AF486" s="1069"/>
      <c r="AG486" s="106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8">
        <v>22</v>
      </c>
      <c r="B487" s="106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9"/>
      <c r="AD487" s="1069"/>
      <c r="AE487" s="1069"/>
      <c r="AF487" s="1069"/>
      <c r="AG487" s="106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8">
        <v>23</v>
      </c>
      <c r="B488" s="106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9"/>
      <c r="AD488" s="1069"/>
      <c r="AE488" s="1069"/>
      <c r="AF488" s="1069"/>
      <c r="AG488" s="106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8">
        <v>24</v>
      </c>
      <c r="B489" s="106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9"/>
      <c r="AD489" s="1069"/>
      <c r="AE489" s="1069"/>
      <c r="AF489" s="1069"/>
      <c r="AG489" s="106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8">
        <v>25</v>
      </c>
      <c r="B490" s="106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9"/>
      <c r="AD490" s="1069"/>
      <c r="AE490" s="1069"/>
      <c r="AF490" s="1069"/>
      <c r="AG490" s="106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8">
        <v>26</v>
      </c>
      <c r="B491" s="106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9"/>
      <c r="AD491" s="1069"/>
      <c r="AE491" s="1069"/>
      <c r="AF491" s="1069"/>
      <c r="AG491" s="106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8">
        <v>27</v>
      </c>
      <c r="B492" s="106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9"/>
      <c r="AD492" s="1069"/>
      <c r="AE492" s="1069"/>
      <c r="AF492" s="1069"/>
      <c r="AG492" s="106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8">
        <v>28</v>
      </c>
      <c r="B493" s="106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9"/>
      <c r="AD493" s="1069"/>
      <c r="AE493" s="1069"/>
      <c r="AF493" s="1069"/>
      <c r="AG493" s="106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8">
        <v>29</v>
      </c>
      <c r="B494" s="106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9"/>
      <c r="AD494" s="1069"/>
      <c r="AE494" s="1069"/>
      <c r="AF494" s="1069"/>
      <c r="AG494" s="106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8">
        <v>30</v>
      </c>
      <c r="B495" s="106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9"/>
      <c r="AD495" s="1069"/>
      <c r="AE495" s="1069"/>
      <c r="AF495" s="1069"/>
      <c r="AG495" s="106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8">
        <v>1</v>
      </c>
      <c r="B499" s="106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9"/>
      <c r="AD499" s="1069"/>
      <c r="AE499" s="1069"/>
      <c r="AF499" s="1069"/>
      <c r="AG499" s="106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8">
        <v>2</v>
      </c>
      <c r="B500" s="106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9"/>
      <c r="AD500" s="1069"/>
      <c r="AE500" s="1069"/>
      <c r="AF500" s="1069"/>
      <c r="AG500" s="106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8">
        <v>3</v>
      </c>
      <c r="B501" s="106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9"/>
      <c r="AD501" s="1069"/>
      <c r="AE501" s="1069"/>
      <c r="AF501" s="1069"/>
      <c r="AG501" s="106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8">
        <v>4</v>
      </c>
      <c r="B502" s="106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9"/>
      <c r="AD502" s="1069"/>
      <c r="AE502" s="1069"/>
      <c r="AF502" s="1069"/>
      <c r="AG502" s="106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8">
        <v>5</v>
      </c>
      <c r="B503" s="106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9"/>
      <c r="AD503" s="1069"/>
      <c r="AE503" s="1069"/>
      <c r="AF503" s="1069"/>
      <c r="AG503" s="106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8">
        <v>6</v>
      </c>
      <c r="B504" s="106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9"/>
      <c r="AD504" s="1069"/>
      <c r="AE504" s="1069"/>
      <c r="AF504" s="1069"/>
      <c r="AG504" s="106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8">
        <v>7</v>
      </c>
      <c r="B505" s="106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9"/>
      <c r="AD505" s="1069"/>
      <c r="AE505" s="1069"/>
      <c r="AF505" s="1069"/>
      <c r="AG505" s="106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8">
        <v>8</v>
      </c>
      <c r="B506" s="106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9"/>
      <c r="AD506" s="1069"/>
      <c r="AE506" s="1069"/>
      <c r="AF506" s="1069"/>
      <c r="AG506" s="106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8">
        <v>9</v>
      </c>
      <c r="B507" s="106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9"/>
      <c r="AD507" s="1069"/>
      <c r="AE507" s="1069"/>
      <c r="AF507" s="1069"/>
      <c r="AG507" s="106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8">
        <v>10</v>
      </c>
      <c r="B508" s="106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9"/>
      <c r="AD508" s="1069"/>
      <c r="AE508" s="1069"/>
      <c r="AF508" s="1069"/>
      <c r="AG508" s="106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8">
        <v>11</v>
      </c>
      <c r="B509" s="106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9"/>
      <c r="AD509" s="1069"/>
      <c r="AE509" s="1069"/>
      <c r="AF509" s="1069"/>
      <c r="AG509" s="106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8">
        <v>12</v>
      </c>
      <c r="B510" s="106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9"/>
      <c r="AD510" s="1069"/>
      <c r="AE510" s="1069"/>
      <c r="AF510" s="1069"/>
      <c r="AG510" s="106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8">
        <v>13</v>
      </c>
      <c r="B511" s="106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9"/>
      <c r="AD511" s="1069"/>
      <c r="AE511" s="1069"/>
      <c r="AF511" s="1069"/>
      <c r="AG511" s="106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8">
        <v>14</v>
      </c>
      <c r="B512" s="106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9"/>
      <c r="AD512" s="1069"/>
      <c r="AE512" s="1069"/>
      <c r="AF512" s="1069"/>
      <c r="AG512" s="106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8">
        <v>15</v>
      </c>
      <c r="B513" s="106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9"/>
      <c r="AD513" s="1069"/>
      <c r="AE513" s="1069"/>
      <c r="AF513" s="1069"/>
      <c r="AG513" s="106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8">
        <v>16</v>
      </c>
      <c r="B514" s="106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9"/>
      <c r="AD514" s="1069"/>
      <c r="AE514" s="1069"/>
      <c r="AF514" s="1069"/>
      <c r="AG514" s="106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8">
        <v>17</v>
      </c>
      <c r="B515" s="106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9"/>
      <c r="AD515" s="1069"/>
      <c r="AE515" s="1069"/>
      <c r="AF515" s="1069"/>
      <c r="AG515" s="106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8">
        <v>18</v>
      </c>
      <c r="B516" s="106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9"/>
      <c r="AD516" s="1069"/>
      <c r="AE516" s="1069"/>
      <c r="AF516" s="1069"/>
      <c r="AG516" s="106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8">
        <v>19</v>
      </c>
      <c r="B517" s="106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9"/>
      <c r="AD517" s="1069"/>
      <c r="AE517" s="1069"/>
      <c r="AF517" s="1069"/>
      <c r="AG517" s="106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8">
        <v>20</v>
      </c>
      <c r="B518" s="106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9"/>
      <c r="AD518" s="1069"/>
      <c r="AE518" s="1069"/>
      <c r="AF518" s="1069"/>
      <c r="AG518" s="106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8">
        <v>21</v>
      </c>
      <c r="B519" s="106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9"/>
      <c r="AD519" s="1069"/>
      <c r="AE519" s="1069"/>
      <c r="AF519" s="1069"/>
      <c r="AG519" s="106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8">
        <v>22</v>
      </c>
      <c r="B520" s="106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9"/>
      <c r="AD520" s="1069"/>
      <c r="AE520" s="1069"/>
      <c r="AF520" s="1069"/>
      <c r="AG520" s="106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8">
        <v>23</v>
      </c>
      <c r="B521" s="106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9"/>
      <c r="AD521" s="1069"/>
      <c r="AE521" s="1069"/>
      <c r="AF521" s="1069"/>
      <c r="AG521" s="106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8">
        <v>24</v>
      </c>
      <c r="B522" s="106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9"/>
      <c r="AD522" s="1069"/>
      <c r="AE522" s="1069"/>
      <c r="AF522" s="1069"/>
      <c r="AG522" s="106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8">
        <v>25</v>
      </c>
      <c r="B523" s="106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9"/>
      <c r="AD523" s="1069"/>
      <c r="AE523" s="1069"/>
      <c r="AF523" s="1069"/>
      <c r="AG523" s="106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8">
        <v>26</v>
      </c>
      <c r="B524" s="106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9"/>
      <c r="AD524" s="1069"/>
      <c r="AE524" s="1069"/>
      <c r="AF524" s="1069"/>
      <c r="AG524" s="106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8">
        <v>27</v>
      </c>
      <c r="B525" s="106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9"/>
      <c r="AD525" s="1069"/>
      <c r="AE525" s="1069"/>
      <c r="AF525" s="1069"/>
      <c r="AG525" s="106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8">
        <v>28</v>
      </c>
      <c r="B526" s="106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9"/>
      <c r="AD526" s="1069"/>
      <c r="AE526" s="1069"/>
      <c r="AF526" s="1069"/>
      <c r="AG526" s="106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8">
        <v>29</v>
      </c>
      <c r="B527" s="106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9"/>
      <c r="AD527" s="1069"/>
      <c r="AE527" s="1069"/>
      <c r="AF527" s="1069"/>
      <c r="AG527" s="106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8">
        <v>30</v>
      </c>
      <c r="B528" s="106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9"/>
      <c r="AD528" s="1069"/>
      <c r="AE528" s="1069"/>
      <c r="AF528" s="1069"/>
      <c r="AG528" s="106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8">
        <v>1</v>
      </c>
      <c r="B532" s="106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9"/>
      <c r="AD532" s="1069"/>
      <c r="AE532" s="1069"/>
      <c r="AF532" s="1069"/>
      <c r="AG532" s="106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8">
        <v>2</v>
      </c>
      <c r="B533" s="106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9"/>
      <c r="AD533" s="1069"/>
      <c r="AE533" s="1069"/>
      <c r="AF533" s="1069"/>
      <c r="AG533" s="106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8">
        <v>3</v>
      </c>
      <c r="B534" s="106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9"/>
      <c r="AD534" s="1069"/>
      <c r="AE534" s="1069"/>
      <c r="AF534" s="1069"/>
      <c r="AG534" s="106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8">
        <v>4</v>
      </c>
      <c r="B535" s="106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9"/>
      <c r="AD535" s="1069"/>
      <c r="AE535" s="1069"/>
      <c r="AF535" s="1069"/>
      <c r="AG535" s="106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8">
        <v>5</v>
      </c>
      <c r="B536" s="106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9"/>
      <c r="AD536" s="1069"/>
      <c r="AE536" s="1069"/>
      <c r="AF536" s="1069"/>
      <c r="AG536" s="106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8">
        <v>6</v>
      </c>
      <c r="B537" s="106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9"/>
      <c r="AD537" s="1069"/>
      <c r="AE537" s="1069"/>
      <c r="AF537" s="1069"/>
      <c r="AG537" s="106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8">
        <v>7</v>
      </c>
      <c r="B538" s="106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9"/>
      <c r="AD538" s="1069"/>
      <c r="AE538" s="1069"/>
      <c r="AF538" s="1069"/>
      <c r="AG538" s="106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8">
        <v>8</v>
      </c>
      <c r="B539" s="106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9"/>
      <c r="AD539" s="1069"/>
      <c r="AE539" s="1069"/>
      <c r="AF539" s="1069"/>
      <c r="AG539" s="106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8">
        <v>9</v>
      </c>
      <c r="B540" s="106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9"/>
      <c r="AD540" s="1069"/>
      <c r="AE540" s="1069"/>
      <c r="AF540" s="1069"/>
      <c r="AG540" s="106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8">
        <v>10</v>
      </c>
      <c r="B541" s="106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9"/>
      <c r="AD541" s="1069"/>
      <c r="AE541" s="1069"/>
      <c r="AF541" s="1069"/>
      <c r="AG541" s="106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8">
        <v>11</v>
      </c>
      <c r="B542" s="106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9"/>
      <c r="AD542" s="1069"/>
      <c r="AE542" s="1069"/>
      <c r="AF542" s="1069"/>
      <c r="AG542" s="106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8">
        <v>12</v>
      </c>
      <c r="B543" s="106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9"/>
      <c r="AD543" s="1069"/>
      <c r="AE543" s="1069"/>
      <c r="AF543" s="1069"/>
      <c r="AG543" s="106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8">
        <v>13</v>
      </c>
      <c r="B544" s="106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9"/>
      <c r="AD544" s="1069"/>
      <c r="AE544" s="1069"/>
      <c r="AF544" s="1069"/>
      <c r="AG544" s="106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8">
        <v>14</v>
      </c>
      <c r="B545" s="106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9"/>
      <c r="AD545" s="1069"/>
      <c r="AE545" s="1069"/>
      <c r="AF545" s="1069"/>
      <c r="AG545" s="106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8">
        <v>15</v>
      </c>
      <c r="B546" s="106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9"/>
      <c r="AD546" s="1069"/>
      <c r="AE546" s="1069"/>
      <c r="AF546" s="1069"/>
      <c r="AG546" s="106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8">
        <v>16</v>
      </c>
      <c r="B547" s="106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9"/>
      <c r="AD547" s="1069"/>
      <c r="AE547" s="1069"/>
      <c r="AF547" s="1069"/>
      <c r="AG547" s="106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8">
        <v>17</v>
      </c>
      <c r="B548" s="106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9"/>
      <c r="AD548" s="1069"/>
      <c r="AE548" s="1069"/>
      <c r="AF548" s="1069"/>
      <c r="AG548" s="106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8">
        <v>18</v>
      </c>
      <c r="B549" s="106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9"/>
      <c r="AD549" s="1069"/>
      <c r="AE549" s="1069"/>
      <c r="AF549" s="1069"/>
      <c r="AG549" s="106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8">
        <v>19</v>
      </c>
      <c r="B550" s="106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9"/>
      <c r="AD550" s="1069"/>
      <c r="AE550" s="1069"/>
      <c r="AF550" s="1069"/>
      <c r="AG550" s="106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8">
        <v>20</v>
      </c>
      <c r="B551" s="106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9"/>
      <c r="AD551" s="1069"/>
      <c r="AE551" s="1069"/>
      <c r="AF551" s="1069"/>
      <c r="AG551" s="106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8">
        <v>21</v>
      </c>
      <c r="B552" s="106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9"/>
      <c r="AD552" s="1069"/>
      <c r="AE552" s="1069"/>
      <c r="AF552" s="1069"/>
      <c r="AG552" s="106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8">
        <v>22</v>
      </c>
      <c r="B553" s="106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9"/>
      <c r="AD553" s="1069"/>
      <c r="AE553" s="1069"/>
      <c r="AF553" s="1069"/>
      <c r="AG553" s="106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8">
        <v>23</v>
      </c>
      <c r="B554" s="106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9"/>
      <c r="AD554" s="1069"/>
      <c r="AE554" s="1069"/>
      <c r="AF554" s="1069"/>
      <c r="AG554" s="106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8">
        <v>24</v>
      </c>
      <c r="B555" s="106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9"/>
      <c r="AD555" s="1069"/>
      <c r="AE555" s="1069"/>
      <c r="AF555" s="1069"/>
      <c r="AG555" s="106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8">
        <v>25</v>
      </c>
      <c r="B556" s="106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9"/>
      <c r="AD556" s="1069"/>
      <c r="AE556" s="1069"/>
      <c r="AF556" s="1069"/>
      <c r="AG556" s="106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8">
        <v>26</v>
      </c>
      <c r="B557" s="106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9"/>
      <c r="AD557" s="1069"/>
      <c r="AE557" s="1069"/>
      <c r="AF557" s="1069"/>
      <c r="AG557" s="106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8">
        <v>27</v>
      </c>
      <c r="B558" s="106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9"/>
      <c r="AD558" s="1069"/>
      <c r="AE558" s="1069"/>
      <c r="AF558" s="1069"/>
      <c r="AG558" s="106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8">
        <v>28</v>
      </c>
      <c r="B559" s="106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9"/>
      <c r="AD559" s="1069"/>
      <c r="AE559" s="1069"/>
      <c r="AF559" s="1069"/>
      <c r="AG559" s="106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8">
        <v>29</v>
      </c>
      <c r="B560" s="106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9"/>
      <c r="AD560" s="1069"/>
      <c r="AE560" s="1069"/>
      <c r="AF560" s="1069"/>
      <c r="AG560" s="106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8">
        <v>30</v>
      </c>
      <c r="B561" s="106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9"/>
      <c r="AD561" s="1069"/>
      <c r="AE561" s="1069"/>
      <c r="AF561" s="1069"/>
      <c r="AG561" s="106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8">
        <v>1</v>
      </c>
      <c r="B565" s="106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9"/>
      <c r="AD565" s="1069"/>
      <c r="AE565" s="1069"/>
      <c r="AF565" s="1069"/>
      <c r="AG565" s="106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8">
        <v>2</v>
      </c>
      <c r="B566" s="106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9"/>
      <c r="AD566" s="1069"/>
      <c r="AE566" s="1069"/>
      <c r="AF566" s="1069"/>
      <c r="AG566" s="106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8">
        <v>3</v>
      </c>
      <c r="B567" s="106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9"/>
      <c r="AD567" s="1069"/>
      <c r="AE567" s="1069"/>
      <c r="AF567" s="1069"/>
      <c r="AG567" s="106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8">
        <v>4</v>
      </c>
      <c r="B568" s="106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9"/>
      <c r="AD568" s="1069"/>
      <c r="AE568" s="1069"/>
      <c r="AF568" s="1069"/>
      <c r="AG568" s="106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8">
        <v>5</v>
      </c>
      <c r="B569" s="106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9"/>
      <c r="AD569" s="1069"/>
      <c r="AE569" s="1069"/>
      <c r="AF569" s="1069"/>
      <c r="AG569" s="106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8">
        <v>6</v>
      </c>
      <c r="B570" s="106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9"/>
      <c r="AD570" s="1069"/>
      <c r="AE570" s="1069"/>
      <c r="AF570" s="1069"/>
      <c r="AG570" s="106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8">
        <v>7</v>
      </c>
      <c r="B571" s="106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9"/>
      <c r="AD571" s="1069"/>
      <c r="AE571" s="1069"/>
      <c r="AF571" s="1069"/>
      <c r="AG571" s="106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8">
        <v>8</v>
      </c>
      <c r="B572" s="106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9"/>
      <c r="AD572" s="1069"/>
      <c r="AE572" s="1069"/>
      <c r="AF572" s="1069"/>
      <c r="AG572" s="106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8">
        <v>9</v>
      </c>
      <c r="B573" s="106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9"/>
      <c r="AD573" s="1069"/>
      <c r="AE573" s="1069"/>
      <c r="AF573" s="1069"/>
      <c r="AG573" s="106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8">
        <v>10</v>
      </c>
      <c r="B574" s="106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9"/>
      <c r="AD574" s="1069"/>
      <c r="AE574" s="1069"/>
      <c r="AF574" s="1069"/>
      <c r="AG574" s="106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8">
        <v>11</v>
      </c>
      <c r="B575" s="106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9"/>
      <c r="AD575" s="1069"/>
      <c r="AE575" s="1069"/>
      <c r="AF575" s="1069"/>
      <c r="AG575" s="106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8">
        <v>12</v>
      </c>
      <c r="B576" s="106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9"/>
      <c r="AD576" s="1069"/>
      <c r="AE576" s="1069"/>
      <c r="AF576" s="1069"/>
      <c r="AG576" s="106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8">
        <v>13</v>
      </c>
      <c r="B577" s="106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9"/>
      <c r="AD577" s="1069"/>
      <c r="AE577" s="1069"/>
      <c r="AF577" s="1069"/>
      <c r="AG577" s="106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8">
        <v>14</v>
      </c>
      <c r="B578" s="106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9"/>
      <c r="AD578" s="1069"/>
      <c r="AE578" s="1069"/>
      <c r="AF578" s="1069"/>
      <c r="AG578" s="106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8">
        <v>15</v>
      </c>
      <c r="B579" s="106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9"/>
      <c r="AD579" s="1069"/>
      <c r="AE579" s="1069"/>
      <c r="AF579" s="1069"/>
      <c r="AG579" s="106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8">
        <v>16</v>
      </c>
      <c r="B580" s="106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9"/>
      <c r="AD580" s="1069"/>
      <c r="AE580" s="1069"/>
      <c r="AF580" s="1069"/>
      <c r="AG580" s="106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8">
        <v>17</v>
      </c>
      <c r="B581" s="106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9"/>
      <c r="AD581" s="1069"/>
      <c r="AE581" s="1069"/>
      <c r="AF581" s="1069"/>
      <c r="AG581" s="106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8">
        <v>18</v>
      </c>
      <c r="B582" s="106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9"/>
      <c r="AD582" s="1069"/>
      <c r="AE582" s="1069"/>
      <c r="AF582" s="1069"/>
      <c r="AG582" s="106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8">
        <v>19</v>
      </c>
      <c r="B583" s="106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9"/>
      <c r="AD583" s="1069"/>
      <c r="AE583" s="1069"/>
      <c r="AF583" s="1069"/>
      <c r="AG583" s="106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8">
        <v>20</v>
      </c>
      <c r="B584" s="106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9"/>
      <c r="AD584" s="1069"/>
      <c r="AE584" s="1069"/>
      <c r="AF584" s="1069"/>
      <c r="AG584" s="106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8">
        <v>21</v>
      </c>
      <c r="B585" s="106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9"/>
      <c r="AD585" s="1069"/>
      <c r="AE585" s="1069"/>
      <c r="AF585" s="1069"/>
      <c r="AG585" s="106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8">
        <v>22</v>
      </c>
      <c r="B586" s="106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9"/>
      <c r="AD586" s="1069"/>
      <c r="AE586" s="1069"/>
      <c r="AF586" s="1069"/>
      <c r="AG586" s="106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8">
        <v>23</v>
      </c>
      <c r="B587" s="106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9"/>
      <c r="AD587" s="1069"/>
      <c r="AE587" s="1069"/>
      <c r="AF587" s="1069"/>
      <c r="AG587" s="106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8">
        <v>24</v>
      </c>
      <c r="B588" s="106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9"/>
      <c r="AD588" s="1069"/>
      <c r="AE588" s="1069"/>
      <c r="AF588" s="1069"/>
      <c r="AG588" s="106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8">
        <v>25</v>
      </c>
      <c r="B589" s="106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9"/>
      <c r="AD589" s="1069"/>
      <c r="AE589" s="1069"/>
      <c r="AF589" s="1069"/>
      <c r="AG589" s="106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8">
        <v>26</v>
      </c>
      <c r="B590" s="106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9"/>
      <c r="AD590" s="1069"/>
      <c r="AE590" s="1069"/>
      <c r="AF590" s="1069"/>
      <c r="AG590" s="106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8">
        <v>27</v>
      </c>
      <c r="B591" s="106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9"/>
      <c r="AD591" s="1069"/>
      <c r="AE591" s="1069"/>
      <c r="AF591" s="1069"/>
      <c r="AG591" s="106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8">
        <v>28</v>
      </c>
      <c r="B592" s="106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9"/>
      <c r="AD592" s="1069"/>
      <c r="AE592" s="1069"/>
      <c r="AF592" s="1069"/>
      <c r="AG592" s="106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8">
        <v>29</v>
      </c>
      <c r="B593" s="106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9"/>
      <c r="AD593" s="1069"/>
      <c r="AE593" s="1069"/>
      <c r="AF593" s="1069"/>
      <c r="AG593" s="106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8">
        <v>30</v>
      </c>
      <c r="B594" s="106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9"/>
      <c r="AD594" s="1069"/>
      <c r="AE594" s="1069"/>
      <c r="AF594" s="1069"/>
      <c r="AG594" s="106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8">
        <v>1</v>
      </c>
      <c r="B598" s="106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9"/>
      <c r="AD598" s="1069"/>
      <c r="AE598" s="1069"/>
      <c r="AF598" s="1069"/>
      <c r="AG598" s="106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8">
        <v>2</v>
      </c>
      <c r="B599" s="106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9"/>
      <c r="AD599" s="1069"/>
      <c r="AE599" s="1069"/>
      <c r="AF599" s="1069"/>
      <c r="AG599" s="106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8">
        <v>3</v>
      </c>
      <c r="B600" s="106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9"/>
      <c r="AD600" s="1069"/>
      <c r="AE600" s="1069"/>
      <c r="AF600" s="1069"/>
      <c r="AG600" s="106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8">
        <v>4</v>
      </c>
      <c r="B601" s="106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9"/>
      <c r="AD601" s="1069"/>
      <c r="AE601" s="1069"/>
      <c r="AF601" s="1069"/>
      <c r="AG601" s="106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8">
        <v>5</v>
      </c>
      <c r="B602" s="106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9"/>
      <c r="AD602" s="1069"/>
      <c r="AE602" s="1069"/>
      <c r="AF602" s="1069"/>
      <c r="AG602" s="106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8">
        <v>6</v>
      </c>
      <c r="B603" s="106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9"/>
      <c r="AD603" s="1069"/>
      <c r="AE603" s="1069"/>
      <c r="AF603" s="1069"/>
      <c r="AG603" s="106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8">
        <v>7</v>
      </c>
      <c r="B604" s="106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9"/>
      <c r="AD604" s="1069"/>
      <c r="AE604" s="1069"/>
      <c r="AF604" s="1069"/>
      <c r="AG604" s="106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8">
        <v>8</v>
      </c>
      <c r="B605" s="106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9"/>
      <c r="AD605" s="1069"/>
      <c r="AE605" s="1069"/>
      <c r="AF605" s="1069"/>
      <c r="AG605" s="106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8">
        <v>9</v>
      </c>
      <c r="B606" s="106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9"/>
      <c r="AD606" s="1069"/>
      <c r="AE606" s="1069"/>
      <c r="AF606" s="1069"/>
      <c r="AG606" s="106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8">
        <v>10</v>
      </c>
      <c r="B607" s="106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9"/>
      <c r="AD607" s="1069"/>
      <c r="AE607" s="1069"/>
      <c r="AF607" s="1069"/>
      <c r="AG607" s="106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8">
        <v>11</v>
      </c>
      <c r="B608" s="106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9"/>
      <c r="AD608" s="1069"/>
      <c r="AE608" s="1069"/>
      <c r="AF608" s="1069"/>
      <c r="AG608" s="106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8">
        <v>12</v>
      </c>
      <c r="B609" s="106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9"/>
      <c r="AD609" s="1069"/>
      <c r="AE609" s="1069"/>
      <c r="AF609" s="1069"/>
      <c r="AG609" s="106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8">
        <v>13</v>
      </c>
      <c r="B610" s="106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9"/>
      <c r="AD610" s="1069"/>
      <c r="AE610" s="1069"/>
      <c r="AF610" s="1069"/>
      <c r="AG610" s="106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8">
        <v>14</v>
      </c>
      <c r="B611" s="106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9"/>
      <c r="AD611" s="1069"/>
      <c r="AE611" s="1069"/>
      <c r="AF611" s="1069"/>
      <c r="AG611" s="106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8">
        <v>15</v>
      </c>
      <c r="B612" s="106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9"/>
      <c r="AD612" s="1069"/>
      <c r="AE612" s="1069"/>
      <c r="AF612" s="1069"/>
      <c r="AG612" s="106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8">
        <v>16</v>
      </c>
      <c r="B613" s="106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9"/>
      <c r="AD613" s="1069"/>
      <c r="AE613" s="1069"/>
      <c r="AF613" s="1069"/>
      <c r="AG613" s="106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8">
        <v>17</v>
      </c>
      <c r="B614" s="106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9"/>
      <c r="AD614" s="1069"/>
      <c r="AE614" s="1069"/>
      <c r="AF614" s="1069"/>
      <c r="AG614" s="106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8">
        <v>18</v>
      </c>
      <c r="B615" s="106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9"/>
      <c r="AD615" s="1069"/>
      <c r="AE615" s="1069"/>
      <c r="AF615" s="1069"/>
      <c r="AG615" s="106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8">
        <v>19</v>
      </c>
      <c r="B616" s="106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9"/>
      <c r="AD616" s="1069"/>
      <c r="AE616" s="1069"/>
      <c r="AF616" s="1069"/>
      <c r="AG616" s="106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8">
        <v>20</v>
      </c>
      <c r="B617" s="106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9"/>
      <c r="AD617" s="1069"/>
      <c r="AE617" s="1069"/>
      <c r="AF617" s="1069"/>
      <c r="AG617" s="106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8">
        <v>21</v>
      </c>
      <c r="B618" s="106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9"/>
      <c r="AD618" s="1069"/>
      <c r="AE618" s="1069"/>
      <c r="AF618" s="1069"/>
      <c r="AG618" s="106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8">
        <v>22</v>
      </c>
      <c r="B619" s="106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9"/>
      <c r="AD619" s="1069"/>
      <c r="AE619" s="1069"/>
      <c r="AF619" s="1069"/>
      <c r="AG619" s="106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8">
        <v>23</v>
      </c>
      <c r="B620" s="106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9"/>
      <c r="AD620" s="1069"/>
      <c r="AE620" s="1069"/>
      <c r="AF620" s="1069"/>
      <c r="AG620" s="106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8">
        <v>24</v>
      </c>
      <c r="B621" s="106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9"/>
      <c r="AD621" s="1069"/>
      <c r="AE621" s="1069"/>
      <c r="AF621" s="1069"/>
      <c r="AG621" s="106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8">
        <v>25</v>
      </c>
      <c r="B622" s="106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9"/>
      <c r="AD622" s="1069"/>
      <c r="AE622" s="1069"/>
      <c r="AF622" s="1069"/>
      <c r="AG622" s="106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8">
        <v>26</v>
      </c>
      <c r="B623" s="106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9"/>
      <c r="AD623" s="1069"/>
      <c r="AE623" s="1069"/>
      <c r="AF623" s="1069"/>
      <c r="AG623" s="106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8">
        <v>27</v>
      </c>
      <c r="B624" s="106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9"/>
      <c r="AD624" s="1069"/>
      <c r="AE624" s="1069"/>
      <c r="AF624" s="1069"/>
      <c r="AG624" s="106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8">
        <v>28</v>
      </c>
      <c r="B625" s="106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9"/>
      <c r="AD625" s="1069"/>
      <c r="AE625" s="1069"/>
      <c r="AF625" s="1069"/>
      <c r="AG625" s="106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8">
        <v>29</v>
      </c>
      <c r="B626" s="106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9"/>
      <c r="AD626" s="1069"/>
      <c r="AE626" s="1069"/>
      <c r="AF626" s="1069"/>
      <c r="AG626" s="106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8">
        <v>30</v>
      </c>
      <c r="B627" s="106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9"/>
      <c r="AD627" s="1069"/>
      <c r="AE627" s="1069"/>
      <c r="AF627" s="1069"/>
      <c r="AG627" s="106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8">
        <v>1</v>
      </c>
      <c r="B631" s="106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9"/>
      <c r="AD631" s="1069"/>
      <c r="AE631" s="1069"/>
      <c r="AF631" s="1069"/>
      <c r="AG631" s="106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8">
        <v>2</v>
      </c>
      <c r="B632" s="106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9"/>
      <c r="AD632" s="1069"/>
      <c r="AE632" s="1069"/>
      <c r="AF632" s="1069"/>
      <c r="AG632" s="106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8">
        <v>3</v>
      </c>
      <c r="B633" s="106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9"/>
      <c r="AD633" s="1069"/>
      <c r="AE633" s="1069"/>
      <c r="AF633" s="1069"/>
      <c r="AG633" s="106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8">
        <v>4</v>
      </c>
      <c r="B634" s="106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9"/>
      <c r="AD634" s="1069"/>
      <c r="AE634" s="1069"/>
      <c r="AF634" s="1069"/>
      <c r="AG634" s="106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8">
        <v>5</v>
      </c>
      <c r="B635" s="106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9"/>
      <c r="AD635" s="1069"/>
      <c r="AE635" s="1069"/>
      <c r="AF635" s="1069"/>
      <c r="AG635" s="106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8">
        <v>6</v>
      </c>
      <c r="B636" s="106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9"/>
      <c r="AD636" s="1069"/>
      <c r="AE636" s="1069"/>
      <c r="AF636" s="1069"/>
      <c r="AG636" s="106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8">
        <v>7</v>
      </c>
      <c r="B637" s="106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9"/>
      <c r="AD637" s="1069"/>
      <c r="AE637" s="1069"/>
      <c r="AF637" s="1069"/>
      <c r="AG637" s="106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8">
        <v>8</v>
      </c>
      <c r="B638" s="106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9"/>
      <c r="AD638" s="1069"/>
      <c r="AE638" s="1069"/>
      <c r="AF638" s="1069"/>
      <c r="AG638" s="106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8">
        <v>9</v>
      </c>
      <c r="B639" s="106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9"/>
      <c r="AD639" s="1069"/>
      <c r="AE639" s="1069"/>
      <c r="AF639" s="1069"/>
      <c r="AG639" s="106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8">
        <v>10</v>
      </c>
      <c r="B640" s="106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9"/>
      <c r="AD640" s="1069"/>
      <c r="AE640" s="1069"/>
      <c r="AF640" s="1069"/>
      <c r="AG640" s="106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8">
        <v>11</v>
      </c>
      <c r="B641" s="106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9"/>
      <c r="AD641" s="1069"/>
      <c r="AE641" s="1069"/>
      <c r="AF641" s="1069"/>
      <c r="AG641" s="106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8">
        <v>12</v>
      </c>
      <c r="B642" s="106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9"/>
      <c r="AD642" s="1069"/>
      <c r="AE642" s="1069"/>
      <c r="AF642" s="1069"/>
      <c r="AG642" s="106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8">
        <v>13</v>
      </c>
      <c r="B643" s="106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9"/>
      <c r="AD643" s="1069"/>
      <c r="AE643" s="1069"/>
      <c r="AF643" s="1069"/>
      <c r="AG643" s="106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8">
        <v>14</v>
      </c>
      <c r="B644" s="106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9"/>
      <c r="AD644" s="1069"/>
      <c r="AE644" s="1069"/>
      <c r="AF644" s="1069"/>
      <c r="AG644" s="106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8">
        <v>15</v>
      </c>
      <c r="B645" s="106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9"/>
      <c r="AD645" s="1069"/>
      <c r="AE645" s="1069"/>
      <c r="AF645" s="1069"/>
      <c r="AG645" s="106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8">
        <v>16</v>
      </c>
      <c r="B646" s="106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9"/>
      <c r="AD646" s="1069"/>
      <c r="AE646" s="1069"/>
      <c r="AF646" s="1069"/>
      <c r="AG646" s="106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8">
        <v>17</v>
      </c>
      <c r="B647" s="106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9"/>
      <c r="AD647" s="1069"/>
      <c r="AE647" s="1069"/>
      <c r="AF647" s="1069"/>
      <c r="AG647" s="106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8">
        <v>18</v>
      </c>
      <c r="B648" s="106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9"/>
      <c r="AD648" s="1069"/>
      <c r="AE648" s="1069"/>
      <c r="AF648" s="1069"/>
      <c r="AG648" s="106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8">
        <v>19</v>
      </c>
      <c r="B649" s="106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9"/>
      <c r="AD649" s="1069"/>
      <c r="AE649" s="1069"/>
      <c r="AF649" s="1069"/>
      <c r="AG649" s="106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8">
        <v>20</v>
      </c>
      <c r="B650" s="106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9"/>
      <c r="AD650" s="1069"/>
      <c r="AE650" s="1069"/>
      <c r="AF650" s="1069"/>
      <c r="AG650" s="106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8">
        <v>21</v>
      </c>
      <c r="B651" s="106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9"/>
      <c r="AD651" s="1069"/>
      <c r="AE651" s="1069"/>
      <c r="AF651" s="1069"/>
      <c r="AG651" s="106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8">
        <v>22</v>
      </c>
      <c r="B652" s="106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9"/>
      <c r="AD652" s="1069"/>
      <c r="AE652" s="1069"/>
      <c r="AF652" s="1069"/>
      <c r="AG652" s="106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8">
        <v>23</v>
      </c>
      <c r="B653" s="106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9"/>
      <c r="AD653" s="1069"/>
      <c r="AE653" s="1069"/>
      <c r="AF653" s="1069"/>
      <c r="AG653" s="106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8">
        <v>24</v>
      </c>
      <c r="B654" s="106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9"/>
      <c r="AD654" s="1069"/>
      <c r="AE654" s="1069"/>
      <c r="AF654" s="1069"/>
      <c r="AG654" s="106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8">
        <v>25</v>
      </c>
      <c r="B655" s="106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9"/>
      <c r="AD655" s="1069"/>
      <c r="AE655" s="1069"/>
      <c r="AF655" s="1069"/>
      <c r="AG655" s="106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8">
        <v>26</v>
      </c>
      <c r="B656" s="106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9"/>
      <c r="AD656" s="1069"/>
      <c r="AE656" s="1069"/>
      <c r="AF656" s="1069"/>
      <c r="AG656" s="106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8">
        <v>27</v>
      </c>
      <c r="B657" s="106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9"/>
      <c r="AD657" s="1069"/>
      <c r="AE657" s="1069"/>
      <c r="AF657" s="1069"/>
      <c r="AG657" s="106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8">
        <v>28</v>
      </c>
      <c r="B658" s="106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9"/>
      <c r="AD658" s="1069"/>
      <c r="AE658" s="1069"/>
      <c r="AF658" s="1069"/>
      <c r="AG658" s="106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8">
        <v>29</v>
      </c>
      <c r="B659" s="106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9"/>
      <c r="AD659" s="1069"/>
      <c r="AE659" s="1069"/>
      <c r="AF659" s="1069"/>
      <c r="AG659" s="106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8">
        <v>30</v>
      </c>
      <c r="B660" s="106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9"/>
      <c r="AD660" s="1069"/>
      <c r="AE660" s="1069"/>
      <c r="AF660" s="1069"/>
      <c r="AG660" s="106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8">
        <v>1</v>
      </c>
      <c r="B664" s="106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9"/>
      <c r="AD664" s="1069"/>
      <c r="AE664" s="1069"/>
      <c r="AF664" s="1069"/>
      <c r="AG664" s="106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8">
        <v>2</v>
      </c>
      <c r="B665" s="106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9"/>
      <c r="AD665" s="1069"/>
      <c r="AE665" s="1069"/>
      <c r="AF665" s="1069"/>
      <c r="AG665" s="106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8">
        <v>3</v>
      </c>
      <c r="B666" s="106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9"/>
      <c r="AD666" s="1069"/>
      <c r="AE666" s="1069"/>
      <c r="AF666" s="1069"/>
      <c r="AG666" s="106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8">
        <v>4</v>
      </c>
      <c r="B667" s="106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9"/>
      <c r="AD667" s="1069"/>
      <c r="AE667" s="1069"/>
      <c r="AF667" s="1069"/>
      <c r="AG667" s="106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8">
        <v>5</v>
      </c>
      <c r="B668" s="106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9"/>
      <c r="AD668" s="1069"/>
      <c r="AE668" s="1069"/>
      <c r="AF668" s="1069"/>
      <c r="AG668" s="106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8">
        <v>6</v>
      </c>
      <c r="B669" s="106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9"/>
      <c r="AD669" s="1069"/>
      <c r="AE669" s="1069"/>
      <c r="AF669" s="1069"/>
      <c r="AG669" s="106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8">
        <v>7</v>
      </c>
      <c r="B670" s="106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9"/>
      <c r="AD670" s="1069"/>
      <c r="AE670" s="1069"/>
      <c r="AF670" s="1069"/>
      <c r="AG670" s="106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8">
        <v>8</v>
      </c>
      <c r="B671" s="106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9"/>
      <c r="AD671" s="1069"/>
      <c r="AE671" s="1069"/>
      <c r="AF671" s="1069"/>
      <c r="AG671" s="106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8">
        <v>9</v>
      </c>
      <c r="B672" s="106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9"/>
      <c r="AD672" s="1069"/>
      <c r="AE672" s="1069"/>
      <c r="AF672" s="1069"/>
      <c r="AG672" s="106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8">
        <v>10</v>
      </c>
      <c r="B673" s="106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9"/>
      <c r="AD673" s="1069"/>
      <c r="AE673" s="1069"/>
      <c r="AF673" s="1069"/>
      <c r="AG673" s="106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8">
        <v>11</v>
      </c>
      <c r="B674" s="106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9"/>
      <c r="AD674" s="1069"/>
      <c r="AE674" s="1069"/>
      <c r="AF674" s="1069"/>
      <c r="AG674" s="106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8">
        <v>12</v>
      </c>
      <c r="B675" s="106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9"/>
      <c r="AD675" s="1069"/>
      <c r="AE675" s="1069"/>
      <c r="AF675" s="1069"/>
      <c r="AG675" s="106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8">
        <v>13</v>
      </c>
      <c r="B676" s="106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9"/>
      <c r="AD676" s="1069"/>
      <c r="AE676" s="1069"/>
      <c r="AF676" s="1069"/>
      <c r="AG676" s="106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8">
        <v>14</v>
      </c>
      <c r="B677" s="106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9"/>
      <c r="AD677" s="1069"/>
      <c r="AE677" s="1069"/>
      <c r="AF677" s="1069"/>
      <c r="AG677" s="106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8">
        <v>15</v>
      </c>
      <c r="B678" s="106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9"/>
      <c r="AD678" s="1069"/>
      <c r="AE678" s="1069"/>
      <c r="AF678" s="1069"/>
      <c r="AG678" s="106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8">
        <v>16</v>
      </c>
      <c r="B679" s="106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9"/>
      <c r="AD679" s="1069"/>
      <c r="AE679" s="1069"/>
      <c r="AF679" s="1069"/>
      <c r="AG679" s="106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8">
        <v>17</v>
      </c>
      <c r="B680" s="106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9"/>
      <c r="AD680" s="1069"/>
      <c r="AE680" s="1069"/>
      <c r="AF680" s="1069"/>
      <c r="AG680" s="106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8">
        <v>18</v>
      </c>
      <c r="B681" s="106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9"/>
      <c r="AD681" s="1069"/>
      <c r="AE681" s="1069"/>
      <c r="AF681" s="1069"/>
      <c r="AG681" s="106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8">
        <v>19</v>
      </c>
      <c r="B682" s="106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9"/>
      <c r="AD682" s="1069"/>
      <c r="AE682" s="1069"/>
      <c r="AF682" s="1069"/>
      <c r="AG682" s="106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8">
        <v>20</v>
      </c>
      <c r="B683" s="106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9"/>
      <c r="AD683" s="1069"/>
      <c r="AE683" s="1069"/>
      <c r="AF683" s="1069"/>
      <c r="AG683" s="106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8">
        <v>21</v>
      </c>
      <c r="B684" s="106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9"/>
      <c r="AD684" s="1069"/>
      <c r="AE684" s="1069"/>
      <c r="AF684" s="1069"/>
      <c r="AG684" s="106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8">
        <v>22</v>
      </c>
      <c r="B685" s="106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9"/>
      <c r="AD685" s="1069"/>
      <c r="AE685" s="1069"/>
      <c r="AF685" s="1069"/>
      <c r="AG685" s="106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8">
        <v>23</v>
      </c>
      <c r="B686" s="106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9"/>
      <c r="AD686" s="1069"/>
      <c r="AE686" s="1069"/>
      <c r="AF686" s="1069"/>
      <c r="AG686" s="106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8">
        <v>24</v>
      </c>
      <c r="B687" s="106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9"/>
      <c r="AD687" s="1069"/>
      <c r="AE687" s="1069"/>
      <c r="AF687" s="1069"/>
      <c r="AG687" s="106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8">
        <v>25</v>
      </c>
      <c r="B688" s="106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9"/>
      <c r="AD688" s="1069"/>
      <c r="AE688" s="1069"/>
      <c r="AF688" s="1069"/>
      <c r="AG688" s="106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8">
        <v>26</v>
      </c>
      <c r="B689" s="106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9"/>
      <c r="AD689" s="1069"/>
      <c r="AE689" s="1069"/>
      <c r="AF689" s="1069"/>
      <c r="AG689" s="106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8">
        <v>27</v>
      </c>
      <c r="B690" s="106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9"/>
      <c r="AD690" s="1069"/>
      <c r="AE690" s="1069"/>
      <c r="AF690" s="1069"/>
      <c r="AG690" s="106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8">
        <v>28</v>
      </c>
      <c r="B691" s="106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9"/>
      <c r="AD691" s="1069"/>
      <c r="AE691" s="1069"/>
      <c r="AF691" s="1069"/>
      <c r="AG691" s="106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8">
        <v>29</v>
      </c>
      <c r="B692" s="106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9"/>
      <c r="AD692" s="1069"/>
      <c r="AE692" s="1069"/>
      <c r="AF692" s="1069"/>
      <c r="AG692" s="106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8">
        <v>30</v>
      </c>
      <c r="B693" s="106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9"/>
      <c r="AD693" s="1069"/>
      <c r="AE693" s="1069"/>
      <c r="AF693" s="1069"/>
      <c r="AG693" s="106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8">
        <v>1</v>
      </c>
      <c r="B697" s="106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9"/>
      <c r="AD697" s="1069"/>
      <c r="AE697" s="1069"/>
      <c r="AF697" s="1069"/>
      <c r="AG697" s="106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8">
        <v>2</v>
      </c>
      <c r="B698" s="106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9"/>
      <c r="AD698" s="1069"/>
      <c r="AE698" s="1069"/>
      <c r="AF698" s="1069"/>
      <c r="AG698" s="106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8">
        <v>3</v>
      </c>
      <c r="B699" s="106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9"/>
      <c r="AD699" s="1069"/>
      <c r="AE699" s="1069"/>
      <c r="AF699" s="1069"/>
      <c r="AG699" s="106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8">
        <v>4</v>
      </c>
      <c r="B700" s="106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9"/>
      <c r="AD700" s="1069"/>
      <c r="AE700" s="1069"/>
      <c r="AF700" s="1069"/>
      <c r="AG700" s="106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8">
        <v>5</v>
      </c>
      <c r="B701" s="106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9"/>
      <c r="AD701" s="1069"/>
      <c r="AE701" s="1069"/>
      <c r="AF701" s="1069"/>
      <c r="AG701" s="106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8">
        <v>6</v>
      </c>
      <c r="B702" s="106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9"/>
      <c r="AD702" s="1069"/>
      <c r="AE702" s="1069"/>
      <c r="AF702" s="1069"/>
      <c r="AG702" s="106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8">
        <v>7</v>
      </c>
      <c r="B703" s="106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9"/>
      <c r="AD703" s="1069"/>
      <c r="AE703" s="1069"/>
      <c r="AF703" s="1069"/>
      <c r="AG703" s="106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8">
        <v>8</v>
      </c>
      <c r="B704" s="106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9"/>
      <c r="AD704" s="1069"/>
      <c r="AE704" s="1069"/>
      <c r="AF704" s="1069"/>
      <c r="AG704" s="106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8">
        <v>9</v>
      </c>
      <c r="B705" s="106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9"/>
      <c r="AD705" s="1069"/>
      <c r="AE705" s="1069"/>
      <c r="AF705" s="1069"/>
      <c r="AG705" s="106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8">
        <v>10</v>
      </c>
      <c r="B706" s="106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9"/>
      <c r="AD706" s="1069"/>
      <c r="AE706" s="1069"/>
      <c r="AF706" s="1069"/>
      <c r="AG706" s="106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8">
        <v>11</v>
      </c>
      <c r="B707" s="106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9"/>
      <c r="AD707" s="1069"/>
      <c r="AE707" s="1069"/>
      <c r="AF707" s="1069"/>
      <c r="AG707" s="106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8">
        <v>12</v>
      </c>
      <c r="B708" s="106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9"/>
      <c r="AD708" s="1069"/>
      <c r="AE708" s="1069"/>
      <c r="AF708" s="1069"/>
      <c r="AG708" s="106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8">
        <v>13</v>
      </c>
      <c r="B709" s="106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9"/>
      <c r="AD709" s="1069"/>
      <c r="AE709" s="1069"/>
      <c r="AF709" s="1069"/>
      <c r="AG709" s="106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8">
        <v>14</v>
      </c>
      <c r="B710" s="106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9"/>
      <c r="AD710" s="1069"/>
      <c r="AE710" s="1069"/>
      <c r="AF710" s="1069"/>
      <c r="AG710" s="106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8">
        <v>15</v>
      </c>
      <c r="B711" s="106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9"/>
      <c r="AD711" s="1069"/>
      <c r="AE711" s="1069"/>
      <c r="AF711" s="1069"/>
      <c r="AG711" s="106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8">
        <v>16</v>
      </c>
      <c r="B712" s="106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9"/>
      <c r="AD712" s="1069"/>
      <c r="AE712" s="1069"/>
      <c r="AF712" s="1069"/>
      <c r="AG712" s="106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8">
        <v>17</v>
      </c>
      <c r="B713" s="106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9"/>
      <c r="AD713" s="1069"/>
      <c r="AE713" s="1069"/>
      <c r="AF713" s="1069"/>
      <c r="AG713" s="106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8">
        <v>18</v>
      </c>
      <c r="B714" s="106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9"/>
      <c r="AD714" s="1069"/>
      <c r="AE714" s="1069"/>
      <c r="AF714" s="1069"/>
      <c r="AG714" s="106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8">
        <v>19</v>
      </c>
      <c r="B715" s="106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9"/>
      <c r="AD715" s="1069"/>
      <c r="AE715" s="1069"/>
      <c r="AF715" s="1069"/>
      <c r="AG715" s="106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8">
        <v>20</v>
      </c>
      <c r="B716" s="106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9"/>
      <c r="AD716" s="1069"/>
      <c r="AE716" s="1069"/>
      <c r="AF716" s="1069"/>
      <c r="AG716" s="106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8">
        <v>21</v>
      </c>
      <c r="B717" s="106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9"/>
      <c r="AD717" s="1069"/>
      <c r="AE717" s="1069"/>
      <c r="AF717" s="1069"/>
      <c r="AG717" s="106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8">
        <v>22</v>
      </c>
      <c r="B718" s="106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9"/>
      <c r="AD718" s="1069"/>
      <c r="AE718" s="1069"/>
      <c r="AF718" s="1069"/>
      <c r="AG718" s="106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8">
        <v>23</v>
      </c>
      <c r="B719" s="106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9"/>
      <c r="AD719" s="1069"/>
      <c r="AE719" s="1069"/>
      <c r="AF719" s="1069"/>
      <c r="AG719" s="106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8">
        <v>24</v>
      </c>
      <c r="B720" s="106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9"/>
      <c r="AD720" s="1069"/>
      <c r="AE720" s="1069"/>
      <c r="AF720" s="1069"/>
      <c r="AG720" s="106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8">
        <v>25</v>
      </c>
      <c r="B721" s="106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9"/>
      <c r="AD721" s="1069"/>
      <c r="AE721" s="1069"/>
      <c r="AF721" s="1069"/>
      <c r="AG721" s="106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8">
        <v>26</v>
      </c>
      <c r="B722" s="106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9"/>
      <c r="AD722" s="1069"/>
      <c r="AE722" s="1069"/>
      <c r="AF722" s="1069"/>
      <c r="AG722" s="106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8">
        <v>27</v>
      </c>
      <c r="B723" s="106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9"/>
      <c r="AD723" s="1069"/>
      <c r="AE723" s="1069"/>
      <c r="AF723" s="1069"/>
      <c r="AG723" s="106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8">
        <v>28</v>
      </c>
      <c r="B724" s="106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9"/>
      <c r="AD724" s="1069"/>
      <c r="AE724" s="1069"/>
      <c r="AF724" s="1069"/>
      <c r="AG724" s="106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8">
        <v>29</v>
      </c>
      <c r="B725" s="106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9"/>
      <c r="AD725" s="1069"/>
      <c r="AE725" s="1069"/>
      <c r="AF725" s="1069"/>
      <c r="AG725" s="106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8">
        <v>30</v>
      </c>
      <c r="B726" s="106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9"/>
      <c r="AD726" s="1069"/>
      <c r="AE726" s="1069"/>
      <c r="AF726" s="1069"/>
      <c r="AG726" s="106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8">
        <v>1</v>
      </c>
      <c r="B730" s="106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9"/>
      <c r="AD730" s="1069"/>
      <c r="AE730" s="1069"/>
      <c r="AF730" s="1069"/>
      <c r="AG730" s="106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8">
        <v>2</v>
      </c>
      <c r="B731" s="106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9"/>
      <c r="AD731" s="1069"/>
      <c r="AE731" s="1069"/>
      <c r="AF731" s="1069"/>
      <c r="AG731" s="106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8">
        <v>3</v>
      </c>
      <c r="B732" s="106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9"/>
      <c r="AD732" s="1069"/>
      <c r="AE732" s="1069"/>
      <c r="AF732" s="1069"/>
      <c r="AG732" s="106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8">
        <v>4</v>
      </c>
      <c r="B733" s="106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9"/>
      <c r="AD733" s="1069"/>
      <c r="AE733" s="1069"/>
      <c r="AF733" s="1069"/>
      <c r="AG733" s="106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8">
        <v>5</v>
      </c>
      <c r="B734" s="106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9"/>
      <c r="AD734" s="1069"/>
      <c r="AE734" s="1069"/>
      <c r="AF734" s="1069"/>
      <c r="AG734" s="106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8">
        <v>6</v>
      </c>
      <c r="B735" s="106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9"/>
      <c r="AD735" s="1069"/>
      <c r="AE735" s="1069"/>
      <c r="AF735" s="1069"/>
      <c r="AG735" s="106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8">
        <v>7</v>
      </c>
      <c r="B736" s="106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9"/>
      <c r="AD736" s="1069"/>
      <c r="AE736" s="1069"/>
      <c r="AF736" s="1069"/>
      <c r="AG736" s="106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8">
        <v>8</v>
      </c>
      <c r="B737" s="106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9"/>
      <c r="AD737" s="1069"/>
      <c r="AE737" s="1069"/>
      <c r="AF737" s="1069"/>
      <c r="AG737" s="106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8">
        <v>9</v>
      </c>
      <c r="B738" s="106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9"/>
      <c r="AD738" s="1069"/>
      <c r="AE738" s="1069"/>
      <c r="AF738" s="1069"/>
      <c r="AG738" s="106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8">
        <v>10</v>
      </c>
      <c r="B739" s="106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9"/>
      <c r="AD739" s="1069"/>
      <c r="AE739" s="1069"/>
      <c r="AF739" s="1069"/>
      <c r="AG739" s="106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8">
        <v>11</v>
      </c>
      <c r="B740" s="106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9"/>
      <c r="AD740" s="1069"/>
      <c r="AE740" s="1069"/>
      <c r="AF740" s="1069"/>
      <c r="AG740" s="106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8">
        <v>12</v>
      </c>
      <c r="B741" s="106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9"/>
      <c r="AD741" s="1069"/>
      <c r="AE741" s="1069"/>
      <c r="AF741" s="1069"/>
      <c r="AG741" s="106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8">
        <v>13</v>
      </c>
      <c r="B742" s="106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9"/>
      <c r="AD742" s="1069"/>
      <c r="AE742" s="1069"/>
      <c r="AF742" s="1069"/>
      <c r="AG742" s="106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8">
        <v>14</v>
      </c>
      <c r="B743" s="106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9"/>
      <c r="AD743" s="1069"/>
      <c r="AE743" s="1069"/>
      <c r="AF743" s="1069"/>
      <c r="AG743" s="106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8">
        <v>15</v>
      </c>
      <c r="B744" s="106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9"/>
      <c r="AD744" s="1069"/>
      <c r="AE744" s="1069"/>
      <c r="AF744" s="1069"/>
      <c r="AG744" s="106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8">
        <v>16</v>
      </c>
      <c r="B745" s="106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9"/>
      <c r="AD745" s="1069"/>
      <c r="AE745" s="1069"/>
      <c r="AF745" s="1069"/>
      <c r="AG745" s="106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8">
        <v>17</v>
      </c>
      <c r="B746" s="106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9"/>
      <c r="AD746" s="1069"/>
      <c r="AE746" s="1069"/>
      <c r="AF746" s="1069"/>
      <c r="AG746" s="106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8">
        <v>18</v>
      </c>
      <c r="B747" s="106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9"/>
      <c r="AD747" s="1069"/>
      <c r="AE747" s="1069"/>
      <c r="AF747" s="1069"/>
      <c r="AG747" s="106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8">
        <v>19</v>
      </c>
      <c r="B748" s="106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9"/>
      <c r="AD748" s="1069"/>
      <c r="AE748" s="1069"/>
      <c r="AF748" s="1069"/>
      <c r="AG748" s="106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8">
        <v>20</v>
      </c>
      <c r="B749" s="106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9"/>
      <c r="AD749" s="1069"/>
      <c r="AE749" s="1069"/>
      <c r="AF749" s="1069"/>
      <c r="AG749" s="106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8">
        <v>21</v>
      </c>
      <c r="B750" s="106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9"/>
      <c r="AD750" s="1069"/>
      <c r="AE750" s="1069"/>
      <c r="AF750" s="1069"/>
      <c r="AG750" s="106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8">
        <v>22</v>
      </c>
      <c r="B751" s="106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9"/>
      <c r="AD751" s="1069"/>
      <c r="AE751" s="1069"/>
      <c r="AF751" s="1069"/>
      <c r="AG751" s="106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8">
        <v>23</v>
      </c>
      <c r="B752" s="106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9"/>
      <c r="AD752" s="1069"/>
      <c r="AE752" s="1069"/>
      <c r="AF752" s="1069"/>
      <c r="AG752" s="106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8">
        <v>24</v>
      </c>
      <c r="B753" s="106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9"/>
      <c r="AD753" s="1069"/>
      <c r="AE753" s="1069"/>
      <c r="AF753" s="1069"/>
      <c r="AG753" s="106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8">
        <v>25</v>
      </c>
      <c r="B754" s="106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9"/>
      <c r="AD754" s="1069"/>
      <c r="AE754" s="1069"/>
      <c r="AF754" s="1069"/>
      <c r="AG754" s="106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8">
        <v>26</v>
      </c>
      <c r="B755" s="106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9"/>
      <c r="AD755" s="1069"/>
      <c r="AE755" s="1069"/>
      <c r="AF755" s="1069"/>
      <c r="AG755" s="106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8">
        <v>27</v>
      </c>
      <c r="B756" s="106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9"/>
      <c r="AD756" s="1069"/>
      <c r="AE756" s="1069"/>
      <c r="AF756" s="1069"/>
      <c r="AG756" s="106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8">
        <v>28</v>
      </c>
      <c r="B757" s="106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9"/>
      <c r="AD757" s="1069"/>
      <c r="AE757" s="1069"/>
      <c r="AF757" s="1069"/>
      <c r="AG757" s="106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8">
        <v>29</v>
      </c>
      <c r="B758" s="106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9"/>
      <c r="AD758" s="1069"/>
      <c r="AE758" s="1069"/>
      <c r="AF758" s="1069"/>
      <c r="AG758" s="106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8">
        <v>30</v>
      </c>
      <c r="B759" s="106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9"/>
      <c r="AD759" s="1069"/>
      <c r="AE759" s="1069"/>
      <c r="AF759" s="1069"/>
      <c r="AG759" s="106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8">
        <v>1</v>
      </c>
      <c r="B763" s="106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9"/>
      <c r="AD763" s="1069"/>
      <c r="AE763" s="1069"/>
      <c r="AF763" s="1069"/>
      <c r="AG763" s="106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8">
        <v>2</v>
      </c>
      <c r="B764" s="106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9"/>
      <c r="AD764" s="1069"/>
      <c r="AE764" s="1069"/>
      <c r="AF764" s="1069"/>
      <c r="AG764" s="106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8">
        <v>3</v>
      </c>
      <c r="B765" s="106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9"/>
      <c r="AD765" s="1069"/>
      <c r="AE765" s="1069"/>
      <c r="AF765" s="1069"/>
      <c r="AG765" s="106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8">
        <v>4</v>
      </c>
      <c r="B766" s="106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9"/>
      <c r="AD766" s="1069"/>
      <c r="AE766" s="1069"/>
      <c r="AF766" s="1069"/>
      <c r="AG766" s="106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8">
        <v>5</v>
      </c>
      <c r="B767" s="106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9"/>
      <c r="AD767" s="1069"/>
      <c r="AE767" s="1069"/>
      <c r="AF767" s="1069"/>
      <c r="AG767" s="106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8">
        <v>6</v>
      </c>
      <c r="B768" s="106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9"/>
      <c r="AD768" s="1069"/>
      <c r="AE768" s="1069"/>
      <c r="AF768" s="1069"/>
      <c r="AG768" s="106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8">
        <v>7</v>
      </c>
      <c r="B769" s="106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9"/>
      <c r="AD769" s="1069"/>
      <c r="AE769" s="1069"/>
      <c r="AF769" s="1069"/>
      <c r="AG769" s="106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8">
        <v>8</v>
      </c>
      <c r="B770" s="106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9"/>
      <c r="AD770" s="1069"/>
      <c r="AE770" s="1069"/>
      <c r="AF770" s="1069"/>
      <c r="AG770" s="106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8">
        <v>9</v>
      </c>
      <c r="B771" s="106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9"/>
      <c r="AD771" s="1069"/>
      <c r="AE771" s="1069"/>
      <c r="AF771" s="1069"/>
      <c r="AG771" s="106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8">
        <v>10</v>
      </c>
      <c r="B772" s="106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9"/>
      <c r="AD772" s="1069"/>
      <c r="AE772" s="1069"/>
      <c r="AF772" s="1069"/>
      <c r="AG772" s="106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8">
        <v>11</v>
      </c>
      <c r="B773" s="106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9"/>
      <c r="AD773" s="1069"/>
      <c r="AE773" s="1069"/>
      <c r="AF773" s="1069"/>
      <c r="AG773" s="106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8">
        <v>12</v>
      </c>
      <c r="B774" s="106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9"/>
      <c r="AD774" s="1069"/>
      <c r="AE774" s="1069"/>
      <c r="AF774" s="1069"/>
      <c r="AG774" s="106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8">
        <v>13</v>
      </c>
      <c r="B775" s="106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9"/>
      <c r="AD775" s="1069"/>
      <c r="AE775" s="1069"/>
      <c r="AF775" s="1069"/>
      <c r="AG775" s="106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8">
        <v>14</v>
      </c>
      <c r="B776" s="106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9"/>
      <c r="AD776" s="1069"/>
      <c r="AE776" s="1069"/>
      <c r="AF776" s="1069"/>
      <c r="AG776" s="106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8">
        <v>15</v>
      </c>
      <c r="B777" s="106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9"/>
      <c r="AD777" s="1069"/>
      <c r="AE777" s="1069"/>
      <c r="AF777" s="1069"/>
      <c r="AG777" s="106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8">
        <v>16</v>
      </c>
      <c r="B778" s="106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9"/>
      <c r="AD778" s="1069"/>
      <c r="AE778" s="1069"/>
      <c r="AF778" s="1069"/>
      <c r="AG778" s="106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8">
        <v>17</v>
      </c>
      <c r="B779" s="106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9"/>
      <c r="AD779" s="1069"/>
      <c r="AE779" s="1069"/>
      <c r="AF779" s="1069"/>
      <c r="AG779" s="106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8">
        <v>18</v>
      </c>
      <c r="B780" s="106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9"/>
      <c r="AD780" s="1069"/>
      <c r="AE780" s="1069"/>
      <c r="AF780" s="1069"/>
      <c r="AG780" s="106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8">
        <v>19</v>
      </c>
      <c r="B781" s="106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9"/>
      <c r="AD781" s="1069"/>
      <c r="AE781" s="1069"/>
      <c r="AF781" s="1069"/>
      <c r="AG781" s="106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8">
        <v>20</v>
      </c>
      <c r="B782" s="106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9"/>
      <c r="AD782" s="1069"/>
      <c r="AE782" s="1069"/>
      <c r="AF782" s="1069"/>
      <c r="AG782" s="106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8">
        <v>21</v>
      </c>
      <c r="B783" s="106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9"/>
      <c r="AD783" s="1069"/>
      <c r="AE783" s="1069"/>
      <c r="AF783" s="1069"/>
      <c r="AG783" s="106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8">
        <v>22</v>
      </c>
      <c r="B784" s="106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9"/>
      <c r="AD784" s="1069"/>
      <c r="AE784" s="1069"/>
      <c r="AF784" s="1069"/>
      <c r="AG784" s="106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8">
        <v>23</v>
      </c>
      <c r="B785" s="106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9"/>
      <c r="AD785" s="1069"/>
      <c r="AE785" s="1069"/>
      <c r="AF785" s="1069"/>
      <c r="AG785" s="106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8">
        <v>24</v>
      </c>
      <c r="B786" s="106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9"/>
      <c r="AD786" s="1069"/>
      <c r="AE786" s="1069"/>
      <c r="AF786" s="1069"/>
      <c r="AG786" s="106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8">
        <v>25</v>
      </c>
      <c r="B787" s="106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9"/>
      <c r="AD787" s="1069"/>
      <c r="AE787" s="1069"/>
      <c r="AF787" s="1069"/>
      <c r="AG787" s="106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8">
        <v>26</v>
      </c>
      <c r="B788" s="106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9"/>
      <c r="AD788" s="1069"/>
      <c r="AE788" s="1069"/>
      <c r="AF788" s="1069"/>
      <c r="AG788" s="106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8">
        <v>27</v>
      </c>
      <c r="B789" s="106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9"/>
      <c r="AD789" s="1069"/>
      <c r="AE789" s="1069"/>
      <c r="AF789" s="1069"/>
      <c r="AG789" s="106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8">
        <v>28</v>
      </c>
      <c r="B790" s="106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9"/>
      <c r="AD790" s="1069"/>
      <c r="AE790" s="1069"/>
      <c r="AF790" s="1069"/>
      <c r="AG790" s="106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8">
        <v>29</v>
      </c>
      <c r="B791" s="106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9"/>
      <c r="AD791" s="1069"/>
      <c r="AE791" s="1069"/>
      <c r="AF791" s="1069"/>
      <c r="AG791" s="106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8">
        <v>30</v>
      </c>
      <c r="B792" s="106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9"/>
      <c r="AD792" s="1069"/>
      <c r="AE792" s="1069"/>
      <c r="AF792" s="1069"/>
      <c r="AG792" s="106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8">
        <v>1</v>
      </c>
      <c r="B796" s="106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9"/>
      <c r="AD796" s="1069"/>
      <c r="AE796" s="1069"/>
      <c r="AF796" s="1069"/>
      <c r="AG796" s="106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8">
        <v>2</v>
      </c>
      <c r="B797" s="106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9"/>
      <c r="AD797" s="1069"/>
      <c r="AE797" s="1069"/>
      <c r="AF797" s="1069"/>
      <c r="AG797" s="106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8">
        <v>3</v>
      </c>
      <c r="B798" s="106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9"/>
      <c r="AD798" s="1069"/>
      <c r="AE798" s="1069"/>
      <c r="AF798" s="1069"/>
      <c r="AG798" s="106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8">
        <v>4</v>
      </c>
      <c r="B799" s="106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9"/>
      <c r="AD799" s="1069"/>
      <c r="AE799" s="1069"/>
      <c r="AF799" s="1069"/>
      <c r="AG799" s="106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8">
        <v>5</v>
      </c>
      <c r="B800" s="106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9"/>
      <c r="AD800" s="1069"/>
      <c r="AE800" s="1069"/>
      <c r="AF800" s="1069"/>
      <c r="AG800" s="106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8">
        <v>6</v>
      </c>
      <c r="B801" s="106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9"/>
      <c r="AD801" s="1069"/>
      <c r="AE801" s="1069"/>
      <c r="AF801" s="1069"/>
      <c r="AG801" s="106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8">
        <v>7</v>
      </c>
      <c r="B802" s="106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9"/>
      <c r="AD802" s="1069"/>
      <c r="AE802" s="1069"/>
      <c r="AF802" s="1069"/>
      <c r="AG802" s="106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8">
        <v>8</v>
      </c>
      <c r="B803" s="106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9"/>
      <c r="AD803" s="1069"/>
      <c r="AE803" s="1069"/>
      <c r="AF803" s="1069"/>
      <c r="AG803" s="106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8">
        <v>9</v>
      </c>
      <c r="B804" s="106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9"/>
      <c r="AD804" s="1069"/>
      <c r="AE804" s="1069"/>
      <c r="AF804" s="1069"/>
      <c r="AG804" s="106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8">
        <v>10</v>
      </c>
      <c r="B805" s="106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9"/>
      <c r="AD805" s="1069"/>
      <c r="AE805" s="1069"/>
      <c r="AF805" s="1069"/>
      <c r="AG805" s="106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8">
        <v>11</v>
      </c>
      <c r="B806" s="106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9"/>
      <c r="AD806" s="1069"/>
      <c r="AE806" s="1069"/>
      <c r="AF806" s="1069"/>
      <c r="AG806" s="106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8">
        <v>12</v>
      </c>
      <c r="B807" s="106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9"/>
      <c r="AD807" s="1069"/>
      <c r="AE807" s="1069"/>
      <c r="AF807" s="1069"/>
      <c r="AG807" s="106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8">
        <v>13</v>
      </c>
      <c r="B808" s="106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9"/>
      <c r="AD808" s="1069"/>
      <c r="AE808" s="1069"/>
      <c r="AF808" s="1069"/>
      <c r="AG808" s="106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8">
        <v>14</v>
      </c>
      <c r="B809" s="106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9"/>
      <c r="AD809" s="1069"/>
      <c r="AE809" s="1069"/>
      <c r="AF809" s="1069"/>
      <c r="AG809" s="106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8">
        <v>15</v>
      </c>
      <c r="B810" s="106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9"/>
      <c r="AD810" s="1069"/>
      <c r="AE810" s="1069"/>
      <c r="AF810" s="1069"/>
      <c r="AG810" s="106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8">
        <v>16</v>
      </c>
      <c r="B811" s="106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9"/>
      <c r="AD811" s="1069"/>
      <c r="AE811" s="1069"/>
      <c r="AF811" s="1069"/>
      <c r="AG811" s="106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8">
        <v>17</v>
      </c>
      <c r="B812" s="106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9"/>
      <c r="AD812" s="1069"/>
      <c r="AE812" s="1069"/>
      <c r="AF812" s="1069"/>
      <c r="AG812" s="106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8">
        <v>18</v>
      </c>
      <c r="B813" s="106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9"/>
      <c r="AD813" s="1069"/>
      <c r="AE813" s="1069"/>
      <c r="AF813" s="1069"/>
      <c r="AG813" s="106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8">
        <v>19</v>
      </c>
      <c r="B814" s="106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9"/>
      <c r="AD814" s="1069"/>
      <c r="AE814" s="1069"/>
      <c r="AF814" s="1069"/>
      <c r="AG814" s="106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8">
        <v>20</v>
      </c>
      <c r="B815" s="106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9"/>
      <c r="AD815" s="1069"/>
      <c r="AE815" s="1069"/>
      <c r="AF815" s="1069"/>
      <c r="AG815" s="106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8">
        <v>21</v>
      </c>
      <c r="B816" s="106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9"/>
      <c r="AD816" s="1069"/>
      <c r="AE816" s="1069"/>
      <c r="AF816" s="1069"/>
      <c r="AG816" s="106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8">
        <v>22</v>
      </c>
      <c r="B817" s="106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9"/>
      <c r="AD817" s="1069"/>
      <c r="AE817" s="1069"/>
      <c r="AF817" s="1069"/>
      <c r="AG817" s="106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8">
        <v>23</v>
      </c>
      <c r="B818" s="106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9"/>
      <c r="AD818" s="1069"/>
      <c r="AE818" s="1069"/>
      <c r="AF818" s="1069"/>
      <c r="AG818" s="106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8">
        <v>24</v>
      </c>
      <c r="B819" s="106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9"/>
      <c r="AD819" s="1069"/>
      <c r="AE819" s="1069"/>
      <c r="AF819" s="1069"/>
      <c r="AG819" s="106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8">
        <v>25</v>
      </c>
      <c r="B820" s="106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9"/>
      <c r="AD820" s="1069"/>
      <c r="AE820" s="1069"/>
      <c r="AF820" s="1069"/>
      <c r="AG820" s="106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8">
        <v>26</v>
      </c>
      <c r="B821" s="106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9"/>
      <c r="AD821" s="1069"/>
      <c r="AE821" s="1069"/>
      <c r="AF821" s="1069"/>
      <c r="AG821" s="106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8">
        <v>27</v>
      </c>
      <c r="B822" s="106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9"/>
      <c r="AD822" s="1069"/>
      <c r="AE822" s="1069"/>
      <c r="AF822" s="1069"/>
      <c r="AG822" s="106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8">
        <v>28</v>
      </c>
      <c r="B823" s="106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9"/>
      <c r="AD823" s="1069"/>
      <c r="AE823" s="1069"/>
      <c r="AF823" s="1069"/>
      <c r="AG823" s="106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8">
        <v>29</v>
      </c>
      <c r="B824" s="106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9"/>
      <c r="AD824" s="1069"/>
      <c r="AE824" s="1069"/>
      <c r="AF824" s="1069"/>
      <c r="AG824" s="106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8">
        <v>30</v>
      </c>
      <c r="B825" s="106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9"/>
      <c r="AD825" s="1069"/>
      <c r="AE825" s="1069"/>
      <c r="AF825" s="1069"/>
      <c r="AG825" s="106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8">
        <v>1</v>
      </c>
      <c r="B829" s="106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9"/>
      <c r="AD829" s="1069"/>
      <c r="AE829" s="1069"/>
      <c r="AF829" s="1069"/>
      <c r="AG829" s="106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8">
        <v>2</v>
      </c>
      <c r="B830" s="106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9"/>
      <c r="AD830" s="1069"/>
      <c r="AE830" s="1069"/>
      <c r="AF830" s="1069"/>
      <c r="AG830" s="106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8">
        <v>3</v>
      </c>
      <c r="B831" s="106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9"/>
      <c r="AD831" s="1069"/>
      <c r="AE831" s="1069"/>
      <c r="AF831" s="1069"/>
      <c r="AG831" s="106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8">
        <v>4</v>
      </c>
      <c r="B832" s="106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9"/>
      <c r="AD832" s="1069"/>
      <c r="AE832" s="1069"/>
      <c r="AF832" s="1069"/>
      <c r="AG832" s="106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8">
        <v>5</v>
      </c>
      <c r="B833" s="106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9"/>
      <c r="AD833" s="1069"/>
      <c r="AE833" s="1069"/>
      <c r="AF833" s="1069"/>
      <c r="AG833" s="106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8">
        <v>6</v>
      </c>
      <c r="B834" s="106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9"/>
      <c r="AD834" s="1069"/>
      <c r="AE834" s="1069"/>
      <c r="AF834" s="1069"/>
      <c r="AG834" s="106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8">
        <v>7</v>
      </c>
      <c r="B835" s="106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9"/>
      <c r="AD835" s="1069"/>
      <c r="AE835" s="1069"/>
      <c r="AF835" s="1069"/>
      <c r="AG835" s="106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8">
        <v>8</v>
      </c>
      <c r="B836" s="106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9"/>
      <c r="AD836" s="1069"/>
      <c r="AE836" s="1069"/>
      <c r="AF836" s="1069"/>
      <c r="AG836" s="106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8">
        <v>9</v>
      </c>
      <c r="B837" s="106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9"/>
      <c r="AD837" s="1069"/>
      <c r="AE837" s="1069"/>
      <c r="AF837" s="1069"/>
      <c r="AG837" s="106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8">
        <v>10</v>
      </c>
      <c r="B838" s="106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9"/>
      <c r="AD838" s="1069"/>
      <c r="AE838" s="1069"/>
      <c r="AF838" s="1069"/>
      <c r="AG838" s="106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8">
        <v>11</v>
      </c>
      <c r="B839" s="106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9"/>
      <c r="AD839" s="1069"/>
      <c r="AE839" s="1069"/>
      <c r="AF839" s="1069"/>
      <c r="AG839" s="106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8">
        <v>12</v>
      </c>
      <c r="B840" s="106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9"/>
      <c r="AD840" s="1069"/>
      <c r="AE840" s="1069"/>
      <c r="AF840" s="1069"/>
      <c r="AG840" s="106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8">
        <v>13</v>
      </c>
      <c r="B841" s="106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9"/>
      <c r="AD841" s="1069"/>
      <c r="AE841" s="1069"/>
      <c r="AF841" s="1069"/>
      <c r="AG841" s="106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8">
        <v>14</v>
      </c>
      <c r="B842" s="106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9"/>
      <c r="AD842" s="1069"/>
      <c r="AE842" s="1069"/>
      <c r="AF842" s="1069"/>
      <c r="AG842" s="106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8">
        <v>15</v>
      </c>
      <c r="B843" s="106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9"/>
      <c r="AD843" s="1069"/>
      <c r="AE843" s="1069"/>
      <c r="AF843" s="1069"/>
      <c r="AG843" s="106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8">
        <v>16</v>
      </c>
      <c r="B844" s="106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9"/>
      <c r="AD844" s="1069"/>
      <c r="AE844" s="1069"/>
      <c r="AF844" s="1069"/>
      <c r="AG844" s="106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8">
        <v>17</v>
      </c>
      <c r="B845" s="106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9"/>
      <c r="AD845" s="1069"/>
      <c r="AE845" s="1069"/>
      <c r="AF845" s="1069"/>
      <c r="AG845" s="106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8">
        <v>18</v>
      </c>
      <c r="B846" s="106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9"/>
      <c r="AD846" s="1069"/>
      <c r="AE846" s="1069"/>
      <c r="AF846" s="1069"/>
      <c r="AG846" s="106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8">
        <v>19</v>
      </c>
      <c r="B847" s="106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9"/>
      <c r="AD847" s="1069"/>
      <c r="AE847" s="1069"/>
      <c r="AF847" s="1069"/>
      <c r="AG847" s="106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8">
        <v>20</v>
      </c>
      <c r="B848" s="106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9"/>
      <c r="AD848" s="1069"/>
      <c r="AE848" s="1069"/>
      <c r="AF848" s="1069"/>
      <c r="AG848" s="106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8">
        <v>21</v>
      </c>
      <c r="B849" s="106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9"/>
      <c r="AD849" s="1069"/>
      <c r="AE849" s="1069"/>
      <c r="AF849" s="1069"/>
      <c r="AG849" s="106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8">
        <v>22</v>
      </c>
      <c r="B850" s="106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9"/>
      <c r="AD850" s="1069"/>
      <c r="AE850" s="1069"/>
      <c r="AF850" s="1069"/>
      <c r="AG850" s="106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8">
        <v>23</v>
      </c>
      <c r="B851" s="106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9"/>
      <c r="AD851" s="1069"/>
      <c r="AE851" s="1069"/>
      <c r="AF851" s="1069"/>
      <c r="AG851" s="106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8">
        <v>24</v>
      </c>
      <c r="B852" s="106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9"/>
      <c r="AD852" s="1069"/>
      <c r="AE852" s="1069"/>
      <c r="AF852" s="1069"/>
      <c r="AG852" s="106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8">
        <v>25</v>
      </c>
      <c r="B853" s="106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9"/>
      <c r="AD853" s="1069"/>
      <c r="AE853" s="1069"/>
      <c r="AF853" s="1069"/>
      <c r="AG853" s="106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8">
        <v>26</v>
      </c>
      <c r="B854" s="106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9"/>
      <c r="AD854" s="1069"/>
      <c r="AE854" s="1069"/>
      <c r="AF854" s="1069"/>
      <c r="AG854" s="106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8">
        <v>27</v>
      </c>
      <c r="B855" s="106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9"/>
      <c r="AD855" s="1069"/>
      <c r="AE855" s="1069"/>
      <c r="AF855" s="1069"/>
      <c r="AG855" s="106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8">
        <v>28</v>
      </c>
      <c r="B856" s="106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9"/>
      <c r="AD856" s="1069"/>
      <c r="AE856" s="1069"/>
      <c r="AF856" s="1069"/>
      <c r="AG856" s="106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8">
        <v>29</v>
      </c>
      <c r="B857" s="106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9"/>
      <c r="AD857" s="1069"/>
      <c r="AE857" s="1069"/>
      <c r="AF857" s="1069"/>
      <c r="AG857" s="106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8">
        <v>30</v>
      </c>
      <c r="B858" s="106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9"/>
      <c r="AD858" s="1069"/>
      <c r="AE858" s="1069"/>
      <c r="AF858" s="1069"/>
      <c r="AG858" s="106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8">
        <v>1</v>
      </c>
      <c r="B862" s="106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9"/>
      <c r="AD862" s="1069"/>
      <c r="AE862" s="1069"/>
      <c r="AF862" s="1069"/>
      <c r="AG862" s="106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8">
        <v>2</v>
      </c>
      <c r="B863" s="106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9"/>
      <c r="AD863" s="1069"/>
      <c r="AE863" s="1069"/>
      <c r="AF863" s="1069"/>
      <c r="AG863" s="106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8">
        <v>3</v>
      </c>
      <c r="B864" s="106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9"/>
      <c r="AD864" s="1069"/>
      <c r="AE864" s="1069"/>
      <c r="AF864" s="1069"/>
      <c r="AG864" s="106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8">
        <v>4</v>
      </c>
      <c r="B865" s="106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9"/>
      <c r="AD865" s="1069"/>
      <c r="AE865" s="1069"/>
      <c r="AF865" s="1069"/>
      <c r="AG865" s="106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8">
        <v>5</v>
      </c>
      <c r="B866" s="106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9"/>
      <c r="AD866" s="1069"/>
      <c r="AE866" s="1069"/>
      <c r="AF866" s="1069"/>
      <c r="AG866" s="106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8">
        <v>6</v>
      </c>
      <c r="B867" s="106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9"/>
      <c r="AD867" s="1069"/>
      <c r="AE867" s="1069"/>
      <c r="AF867" s="1069"/>
      <c r="AG867" s="106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8">
        <v>7</v>
      </c>
      <c r="B868" s="106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9"/>
      <c r="AD868" s="1069"/>
      <c r="AE868" s="1069"/>
      <c r="AF868" s="1069"/>
      <c r="AG868" s="106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8">
        <v>8</v>
      </c>
      <c r="B869" s="106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9"/>
      <c r="AD869" s="1069"/>
      <c r="AE869" s="1069"/>
      <c r="AF869" s="1069"/>
      <c r="AG869" s="106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8">
        <v>9</v>
      </c>
      <c r="B870" s="106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9"/>
      <c r="AD870" s="1069"/>
      <c r="AE870" s="1069"/>
      <c r="AF870" s="1069"/>
      <c r="AG870" s="106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8">
        <v>10</v>
      </c>
      <c r="B871" s="106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9"/>
      <c r="AD871" s="1069"/>
      <c r="AE871" s="1069"/>
      <c r="AF871" s="1069"/>
      <c r="AG871" s="106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8">
        <v>11</v>
      </c>
      <c r="B872" s="106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9"/>
      <c r="AD872" s="1069"/>
      <c r="AE872" s="1069"/>
      <c r="AF872" s="1069"/>
      <c r="AG872" s="106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8">
        <v>12</v>
      </c>
      <c r="B873" s="106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9"/>
      <c r="AD873" s="1069"/>
      <c r="AE873" s="1069"/>
      <c r="AF873" s="1069"/>
      <c r="AG873" s="106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8">
        <v>13</v>
      </c>
      <c r="B874" s="106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9"/>
      <c r="AD874" s="1069"/>
      <c r="AE874" s="1069"/>
      <c r="AF874" s="1069"/>
      <c r="AG874" s="106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8">
        <v>14</v>
      </c>
      <c r="B875" s="106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9"/>
      <c r="AD875" s="1069"/>
      <c r="AE875" s="1069"/>
      <c r="AF875" s="1069"/>
      <c r="AG875" s="106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8">
        <v>15</v>
      </c>
      <c r="B876" s="106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9"/>
      <c r="AD876" s="1069"/>
      <c r="AE876" s="1069"/>
      <c r="AF876" s="1069"/>
      <c r="AG876" s="106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8">
        <v>16</v>
      </c>
      <c r="B877" s="106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9"/>
      <c r="AD877" s="1069"/>
      <c r="AE877" s="1069"/>
      <c r="AF877" s="1069"/>
      <c r="AG877" s="106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8">
        <v>17</v>
      </c>
      <c r="B878" s="106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9"/>
      <c r="AD878" s="1069"/>
      <c r="AE878" s="1069"/>
      <c r="AF878" s="1069"/>
      <c r="AG878" s="106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8">
        <v>18</v>
      </c>
      <c r="B879" s="106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9"/>
      <c r="AD879" s="1069"/>
      <c r="AE879" s="1069"/>
      <c r="AF879" s="1069"/>
      <c r="AG879" s="106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8">
        <v>19</v>
      </c>
      <c r="B880" s="106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9"/>
      <c r="AD880" s="1069"/>
      <c r="AE880" s="1069"/>
      <c r="AF880" s="1069"/>
      <c r="AG880" s="106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8">
        <v>20</v>
      </c>
      <c r="B881" s="106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9"/>
      <c r="AD881" s="1069"/>
      <c r="AE881" s="1069"/>
      <c r="AF881" s="1069"/>
      <c r="AG881" s="106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8">
        <v>21</v>
      </c>
      <c r="B882" s="106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9"/>
      <c r="AD882" s="1069"/>
      <c r="AE882" s="1069"/>
      <c r="AF882" s="1069"/>
      <c r="AG882" s="106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8">
        <v>22</v>
      </c>
      <c r="B883" s="106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9"/>
      <c r="AD883" s="1069"/>
      <c r="AE883" s="1069"/>
      <c r="AF883" s="1069"/>
      <c r="AG883" s="106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8">
        <v>23</v>
      </c>
      <c r="B884" s="106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9"/>
      <c r="AD884" s="1069"/>
      <c r="AE884" s="1069"/>
      <c r="AF884" s="1069"/>
      <c r="AG884" s="106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8">
        <v>24</v>
      </c>
      <c r="B885" s="106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9"/>
      <c r="AD885" s="1069"/>
      <c r="AE885" s="1069"/>
      <c r="AF885" s="1069"/>
      <c r="AG885" s="106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8">
        <v>25</v>
      </c>
      <c r="B886" s="106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9"/>
      <c r="AD886" s="1069"/>
      <c r="AE886" s="1069"/>
      <c r="AF886" s="1069"/>
      <c r="AG886" s="106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8">
        <v>26</v>
      </c>
      <c r="B887" s="106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9"/>
      <c r="AD887" s="1069"/>
      <c r="AE887" s="1069"/>
      <c r="AF887" s="1069"/>
      <c r="AG887" s="106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8">
        <v>27</v>
      </c>
      <c r="B888" s="106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9"/>
      <c r="AD888" s="1069"/>
      <c r="AE888" s="1069"/>
      <c r="AF888" s="1069"/>
      <c r="AG888" s="106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8">
        <v>28</v>
      </c>
      <c r="B889" s="106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9"/>
      <c r="AD889" s="1069"/>
      <c r="AE889" s="1069"/>
      <c r="AF889" s="1069"/>
      <c r="AG889" s="106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8">
        <v>29</v>
      </c>
      <c r="B890" s="106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9"/>
      <c r="AD890" s="1069"/>
      <c r="AE890" s="1069"/>
      <c r="AF890" s="1069"/>
      <c r="AG890" s="106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8">
        <v>30</v>
      </c>
      <c r="B891" s="106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9"/>
      <c r="AD891" s="1069"/>
      <c r="AE891" s="1069"/>
      <c r="AF891" s="1069"/>
      <c r="AG891" s="106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8">
        <v>1</v>
      </c>
      <c r="B895" s="106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9"/>
      <c r="AD895" s="1069"/>
      <c r="AE895" s="1069"/>
      <c r="AF895" s="1069"/>
      <c r="AG895" s="106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8">
        <v>2</v>
      </c>
      <c r="B896" s="106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9"/>
      <c r="AD896" s="1069"/>
      <c r="AE896" s="1069"/>
      <c r="AF896" s="1069"/>
      <c r="AG896" s="106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8">
        <v>3</v>
      </c>
      <c r="B897" s="106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9"/>
      <c r="AD897" s="1069"/>
      <c r="AE897" s="1069"/>
      <c r="AF897" s="1069"/>
      <c r="AG897" s="106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8">
        <v>4</v>
      </c>
      <c r="B898" s="106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9"/>
      <c r="AD898" s="1069"/>
      <c r="AE898" s="1069"/>
      <c r="AF898" s="1069"/>
      <c r="AG898" s="106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8">
        <v>5</v>
      </c>
      <c r="B899" s="106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9"/>
      <c r="AD899" s="1069"/>
      <c r="AE899" s="1069"/>
      <c r="AF899" s="1069"/>
      <c r="AG899" s="106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8">
        <v>6</v>
      </c>
      <c r="B900" s="106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9"/>
      <c r="AD900" s="1069"/>
      <c r="AE900" s="1069"/>
      <c r="AF900" s="1069"/>
      <c r="AG900" s="106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8">
        <v>7</v>
      </c>
      <c r="B901" s="106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9"/>
      <c r="AD901" s="1069"/>
      <c r="AE901" s="1069"/>
      <c r="AF901" s="1069"/>
      <c r="AG901" s="106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8">
        <v>8</v>
      </c>
      <c r="B902" s="106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9"/>
      <c r="AD902" s="1069"/>
      <c r="AE902" s="1069"/>
      <c r="AF902" s="1069"/>
      <c r="AG902" s="106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8">
        <v>9</v>
      </c>
      <c r="B903" s="106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9"/>
      <c r="AD903" s="1069"/>
      <c r="AE903" s="1069"/>
      <c r="AF903" s="1069"/>
      <c r="AG903" s="106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8">
        <v>10</v>
      </c>
      <c r="B904" s="106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9"/>
      <c r="AD904" s="1069"/>
      <c r="AE904" s="1069"/>
      <c r="AF904" s="1069"/>
      <c r="AG904" s="106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8">
        <v>11</v>
      </c>
      <c r="B905" s="106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9"/>
      <c r="AD905" s="1069"/>
      <c r="AE905" s="1069"/>
      <c r="AF905" s="1069"/>
      <c r="AG905" s="106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8">
        <v>12</v>
      </c>
      <c r="B906" s="106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9"/>
      <c r="AD906" s="1069"/>
      <c r="AE906" s="1069"/>
      <c r="AF906" s="1069"/>
      <c r="AG906" s="106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8">
        <v>13</v>
      </c>
      <c r="B907" s="106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9"/>
      <c r="AD907" s="1069"/>
      <c r="AE907" s="1069"/>
      <c r="AF907" s="1069"/>
      <c r="AG907" s="106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8">
        <v>14</v>
      </c>
      <c r="B908" s="106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9"/>
      <c r="AD908" s="1069"/>
      <c r="AE908" s="1069"/>
      <c r="AF908" s="1069"/>
      <c r="AG908" s="106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8">
        <v>15</v>
      </c>
      <c r="B909" s="106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9"/>
      <c r="AD909" s="1069"/>
      <c r="AE909" s="1069"/>
      <c r="AF909" s="1069"/>
      <c r="AG909" s="106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8">
        <v>16</v>
      </c>
      <c r="B910" s="106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9"/>
      <c r="AD910" s="1069"/>
      <c r="AE910" s="1069"/>
      <c r="AF910" s="1069"/>
      <c r="AG910" s="106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8">
        <v>17</v>
      </c>
      <c r="B911" s="106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9"/>
      <c r="AD911" s="1069"/>
      <c r="AE911" s="1069"/>
      <c r="AF911" s="1069"/>
      <c r="AG911" s="106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8">
        <v>18</v>
      </c>
      <c r="B912" s="106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9"/>
      <c r="AD912" s="1069"/>
      <c r="AE912" s="1069"/>
      <c r="AF912" s="1069"/>
      <c r="AG912" s="106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8">
        <v>19</v>
      </c>
      <c r="B913" s="106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9"/>
      <c r="AD913" s="1069"/>
      <c r="AE913" s="1069"/>
      <c r="AF913" s="1069"/>
      <c r="AG913" s="106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8">
        <v>20</v>
      </c>
      <c r="B914" s="106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9"/>
      <c r="AD914" s="1069"/>
      <c r="AE914" s="1069"/>
      <c r="AF914" s="1069"/>
      <c r="AG914" s="106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8">
        <v>21</v>
      </c>
      <c r="B915" s="106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9"/>
      <c r="AD915" s="1069"/>
      <c r="AE915" s="1069"/>
      <c r="AF915" s="1069"/>
      <c r="AG915" s="106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8">
        <v>22</v>
      </c>
      <c r="B916" s="106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9"/>
      <c r="AD916" s="1069"/>
      <c r="AE916" s="1069"/>
      <c r="AF916" s="1069"/>
      <c r="AG916" s="106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8">
        <v>23</v>
      </c>
      <c r="B917" s="106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9"/>
      <c r="AD917" s="1069"/>
      <c r="AE917" s="1069"/>
      <c r="AF917" s="1069"/>
      <c r="AG917" s="106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8">
        <v>24</v>
      </c>
      <c r="B918" s="106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9"/>
      <c r="AD918" s="1069"/>
      <c r="AE918" s="1069"/>
      <c r="AF918" s="1069"/>
      <c r="AG918" s="106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8">
        <v>25</v>
      </c>
      <c r="B919" s="106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9"/>
      <c r="AD919" s="1069"/>
      <c r="AE919" s="1069"/>
      <c r="AF919" s="1069"/>
      <c r="AG919" s="106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8">
        <v>26</v>
      </c>
      <c r="B920" s="106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9"/>
      <c r="AD920" s="1069"/>
      <c r="AE920" s="1069"/>
      <c r="AF920" s="1069"/>
      <c r="AG920" s="106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8">
        <v>27</v>
      </c>
      <c r="B921" s="106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9"/>
      <c r="AD921" s="1069"/>
      <c r="AE921" s="1069"/>
      <c r="AF921" s="1069"/>
      <c r="AG921" s="106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8">
        <v>28</v>
      </c>
      <c r="B922" s="106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9"/>
      <c r="AD922" s="1069"/>
      <c r="AE922" s="1069"/>
      <c r="AF922" s="1069"/>
      <c r="AG922" s="106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8">
        <v>29</v>
      </c>
      <c r="B923" s="106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9"/>
      <c r="AD923" s="1069"/>
      <c r="AE923" s="1069"/>
      <c r="AF923" s="1069"/>
      <c r="AG923" s="106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8">
        <v>30</v>
      </c>
      <c r="B924" s="106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9"/>
      <c r="AD924" s="1069"/>
      <c r="AE924" s="1069"/>
      <c r="AF924" s="1069"/>
      <c r="AG924" s="106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8">
        <v>1</v>
      </c>
      <c r="B928" s="106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9"/>
      <c r="AD928" s="1069"/>
      <c r="AE928" s="1069"/>
      <c r="AF928" s="1069"/>
      <c r="AG928" s="106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8">
        <v>2</v>
      </c>
      <c r="B929" s="106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9"/>
      <c r="AD929" s="1069"/>
      <c r="AE929" s="1069"/>
      <c r="AF929" s="1069"/>
      <c r="AG929" s="106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8">
        <v>3</v>
      </c>
      <c r="B930" s="106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9"/>
      <c r="AD930" s="1069"/>
      <c r="AE930" s="1069"/>
      <c r="AF930" s="1069"/>
      <c r="AG930" s="106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8">
        <v>4</v>
      </c>
      <c r="B931" s="106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9"/>
      <c r="AD931" s="1069"/>
      <c r="AE931" s="1069"/>
      <c r="AF931" s="1069"/>
      <c r="AG931" s="106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8">
        <v>5</v>
      </c>
      <c r="B932" s="106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9"/>
      <c r="AD932" s="1069"/>
      <c r="AE932" s="1069"/>
      <c r="AF932" s="1069"/>
      <c r="AG932" s="106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8">
        <v>6</v>
      </c>
      <c r="B933" s="106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9"/>
      <c r="AD933" s="1069"/>
      <c r="AE933" s="1069"/>
      <c r="AF933" s="1069"/>
      <c r="AG933" s="106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8">
        <v>7</v>
      </c>
      <c r="B934" s="106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9"/>
      <c r="AD934" s="1069"/>
      <c r="AE934" s="1069"/>
      <c r="AF934" s="1069"/>
      <c r="AG934" s="106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8">
        <v>8</v>
      </c>
      <c r="B935" s="106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9"/>
      <c r="AD935" s="1069"/>
      <c r="AE935" s="1069"/>
      <c r="AF935" s="1069"/>
      <c r="AG935" s="106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8">
        <v>9</v>
      </c>
      <c r="B936" s="106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9"/>
      <c r="AD936" s="1069"/>
      <c r="AE936" s="1069"/>
      <c r="AF936" s="1069"/>
      <c r="AG936" s="106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8">
        <v>10</v>
      </c>
      <c r="B937" s="106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9"/>
      <c r="AD937" s="1069"/>
      <c r="AE937" s="1069"/>
      <c r="AF937" s="1069"/>
      <c r="AG937" s="106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8">
        <v>11</v>
      </c>
      <c r="B938" s="106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9"/>
      <c r="AD938" s="1069"/>
      <c r="AE938" s="1069"/>
      <c r="AF938" s="1069"/>
      <c r="AG938" s="106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8">
        <v>12</v>
      </c>
      <c r="B939" s="106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9"/>
      <c r="AD939" s="1069"/>
      <c r="AE939" s="1069"/>
      <c r="AF939" s="1069"/>
      <c r="AG939" s="106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8">
        <v>13</v>
      </c>
      <c r="B940" s="106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9"/>
      <c r="AD940" s="1069"/>
      <c r="AE940" s="1069"/>
      <c r="AF940" s="1069"/>
      <c r="AG940" s="106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8">
        <v>14</v>
      </c>
      <c r="B941" s="106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9"/>
      <c r="AD941" s="1069"/>
      <c r="AE941" s="1069"/>
      <c r="AF941" s="1069"/>
      <c r="AG941" s="106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8">
        <v>15</v>
      </c>
      <c r="B942" s="106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9"/>
      <c r="AD942" s="1069"/>
      <c r="AE942" s="1069"/>
      <c r="AF942" s="1069"/>
      <c r="AG942" s="106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8">
        <v>16</v>
      </c>
      <c r="B943" s="106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9"/>
      <c r="AD943" s="1069"/>
      <c r="AE943" s="1069"/>
      <c r="AF943" s="1069"/>
      <c r="AG943" s="106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8">
        <v>17</v>
      </c>
      <c r="B944" s="106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9"/>
      <c r="AD944" s="1069"/>
      <c r="AE944" s="1069"/>
      <c r="AF944" s="1069"/>
      <c r="AG944" s="106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8">
        <v>18</v>
      </c>
      <c r="B945" s="106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9"/>
      <c r="AD945" s="1069"/>
      <c r="AE945" s="1069"/>
      <c r="AF945" s="1069"/>
      <c r="AG945" s="106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8">
        <v>19</v>
      </c>
      <c r="B946" s="106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9"/>
      <c r="AD946" s="1069"/>
      <c r="AE946" s="1069"/>
      <c r="AF946" s="1069"/>
      <c r="AG946" s="106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8">
        <v>20</v>
      </c>
      <c r="B947" s="106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9"/>
      <c r="AD947" s="1069"/>
      <c r="AE947" s="1069"/>
      <c r="AF947" s="1069"/>
      <c r="AG947" s="106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8">
        <v>21</v>
      </c>
      <c r="B948" s="106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9"/>
      <c r="AD948" s="1069"/>
      <c r="AE948" s="1069"/>
      <c r="AF948" s="1069"/>
      <c r="AG948" s="106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8">
        <v>22</v>
      </c>
      <c r="B949" s="106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9"/>
      <c r="AD949" s="1069"/>
      <c r="AE949" s="1069"/>
      <c r="AF949" s="1069"/>
      <c r="AG949" s="106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8">
        <v>23</v>
      </c>
      <c r="B950" s="106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9"/>
      <c r="AD950" s="1069"/>
      <c r="AE950" s="1069"/>
      <c r="AF950" s="1069"/>
      <c r="AG950" s="106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8">
        <v>24</v>
      </c>
      <c r="B951" s="106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9"/>
      <c r="AD951" s="1069"/>
      <c r="AE951" s="1069"/>
      <c r="AF951" s="1069"/>
      <c r="AG951" s="106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8">
        <v>25</v>
      </c>
      <c r="B952" s="106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9"/>
      <c r="AD952" s="1069"/>
      <c r="AE952" s="1069"/>
      <c r="AF952" s="1069"/>
      <c r="AG952" s="106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8">
        <v>26</v>
      </c>
      <c r="B953" s="106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9"/>
      <c r="AD953" s="1069"/>
      <c r="AE953" s="1069"/>
      <c r="AF953" s="1069"/>
      <c r="AG953" s="106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8">
        <v>27</v>
      </c>
      <c r="B954" s="106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9"/>
      <c r="AD954" s="1069"/>
      <c r="AE954" s="1069"/>
      <c r="AF954" s="1069"/>
      <c r="AG954" s="106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8">
        <v>28</v>
      </c>
      <c r="B955" s="106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9"/>
      <c r="AD955" s="1069"/>
      <c r="AE955" s="1069"/>
      <c r="AF955" s="1069"/>
      <c r="AG955" s="106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8">
        <v>29</v>
      </c>
      <c r="B956" s="106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9"/>
      <c r="AD956" s="1069"/>
      <c r="AE956" s="1069"/>
      <c r="AF956" s="1069"/>
      <c r="AG956" s="106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8">
        <v>30</v>
      </c>
      <c r="B957" s="106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9"/>
      <c r="AD957" s="1069"/>
      <c r="AE957" s="1069"/>
      <c r="AF957" s="1069"/>
      <c r="AG957" s="106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8">
        <v>1</v>
      </c>
      <c r="B961" s="106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9"/>
      <c r="AD961" s="1069"/>
      <c r="AE961" s="1069"/>
      <c r="AF961" s="1069"/>
      <c r="AG961" s="106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8">
        <v>2</v>
      </c>
      <c r="B962" s="106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9"/>
      <c r="AD962" s="1069"/>
      <c r="AE962" s="1069"/>
      <c r="AF962" s="1069"/>
      <c r="AG962" s="106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8">
        <v>3</v>
      </c>
      <c r="B963" s="106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9"/>
      <c r="AD963" s="1069"/>
      <c r="AE963" s="1069"/>
      <c r="AF963" s="1069"/>
      <c r="AG963" s="106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8">
        <v>4</v>
      </c>
      <c r="B964" s="106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9"/>
      <c r="AD964" s="1069"/>
      <c r="AE964" s="1069"/>
      <c r="AF964" s="1069"/>
      <c r="AG964" s="106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8">
        <v>5</v>
      </c>
      <c r="B965" s="106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9"/>
      <c r="AD965" s="1069"/>
      <c r="AE965" s="1069"/>
      <c r="AF965" s="1069"/>
      <c r="AG965" s="106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8">
        <v>6</v>
      </c>
      <c r="B966" s="106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9"/>
      <c r="AD966" s="1069"/>
      <c r="AE966" s="1069"/>
      <c r="AF966" s="1069"/>
      <c r="AG966" s="106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8">
        <v>7</v>
      </c>
      <c r="B967" s="106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9"/>
      <c r="AD967" s="1069"/>
      <c r="AE967" s="1069"/>
      <c r="AF967" s="1069"/>
      <c r="AG967" s="106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8">
        <v>8</v>
      </c>
      <c r="B968" s="106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9"/>
      <c r="AD968" s="1069"/>
      <c r="AE968" s="1069"/>
      <c r="AF968" s="1069"/>
      <c r="AG968" s="106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8">
        <v>9</v>
      </c>
      <c r="B969" s="106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9"/>
      <c r="AD969" s="1069"/>
      <c r="AE969" s="1069"/>
      <c r="AF969" s="1069"/>
      <c r="AG969" s="106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8">
        <v>10</v>
      </c>
      <c r="B970" s="106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9"/>
      <c r="AD970" s="1069"/>
      <c r="AE970" s="1069"/>
      <c r="AF970" s="1069"/>
      <c r="AG970" s="106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8">
        <v>11</v>
      </c>
      <c r="B971" s="106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9"/>
      <c r="AD971" s="1069"/>
      <c r="AE971" s="1069"/>
      <c r="AF971" s="1069"/>
      <c r="AG971" s="106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8">
        <v>12</v>
      </c>
      <c r="B972" s="106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9"/>
      <c r="AD972" s="1069"/>
      <c r="AE972" s="1069"/>
      <c r="AF972" s="1069"/>
      <c r="AG972" s="106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8">
        <v>13</v>
      </c>
      <c r="B973" s="106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9"/>
      <c r="AD973" s="1069"/>
      <c r="AE973" s="1069"/>
      <c r="AF973" s="1069"/>
      <c r="AG973" s="106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8">
        <v>14</v>
      </c>
      <c r="B974" s="106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9"/>
      <c r="AD974" s="1069"/>
      <c r="AE974" s="1069"/>
      <c r="AF974" s="1069"/>
      <c r="AG974" s="106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8">
        <v>15</v>
      </c>
      <c r="B975" s="106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9"/>
      <c r="AD975" s="1069"/>
      <c r="AE975" s="1069"/>
      <c r="AF975" s="1069"/>
      <c r="AG975" s="106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8">
        <v>16</v>
      </c>
      <c r="B976" s="106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9"/>
      <c r="AD976" s="1069"/>
      <c r="AE976" s="1069"/>
      <c r="AF976" s="1069"/>
      <c r="AG976" s="106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8">
        <v>17</v>
      </c>
      <c r="B977" s="106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9"/>
      <c r="AD977" s="1069"/>
      <c r="AE977" s="1069"/>
      <c r="AF977" s="1069"/>
      <c r="AG977" s="106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8">
        <v>18</v>
      </c>
      <c r="B978" s="106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9"/>
      <c r="AD978" s="1069"/>
      <c r="AE978" s="1069"/>
      <c r="AF978" s="1069"/>
      <c r="AG978" s="106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8">
        <v>19</v>
      </c>
      <c r="B979" s="106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9"/>
      <c r="AD979" s="1069"/>
      <c r="AE979" s="1069"/>
      <c r="AF979" s="1069"/>
      <c r="AG979" s="106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8">
        <v>20</v>
      </c>
      <c r="B980" s="106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9"/>
      <c r="AD980" s="1069"/>
      <c r="AE980" s="1069"/>
      <c r="AF980" s="1069"/>
      <c r="AG980" s="106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8">
        <v>21</v>
      </c>
      <c r="B981" s="106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9"/>
      <c r="AD981" s="1069"/>
      <c r="AE981" s="1069"/>
      <c r="AF981" s="1069"/>
      <c r="AG981" s="106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8">
        <v>22</v>
      </c>
      <c r="B982" s="106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9"/>
      <c r="AD982" s="1069"/>
      <c r="AE982" s="1069"/>
      <c r="AF982" s="1069"/>
      <c r="AG982" s="106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8">
        <v>23</v>
      </c>
      <c r="B983" s="106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9"/>
      <c r="AD983" s="1069"/>
      <c r="AE983" s="1069"/>
      <c r="AF983" s="1069"/>
      <c r="AG983" s="106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8">
        <v>24</v>
      </c>
      <c r="B984" s="106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9"/>
      <c r="AD984" s="1069"/>
      <c r="AE984" s="1069"/>
      <c r="AF984" s="1069"/>
      <c r="AG984" s="106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8">
        <v>25</v>
      </c>
      <c r="B985" s="106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9"/>
      <c r="AD985" s="1069"/>
      <c r="AE985" s="1069"/>
      <c r="AF985" s="1069"/>
      <c r="AG985" s="106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8">
        <v>26</v>
      </c>
      <c r="B986" s="106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9"/>
      <c r="AD986" s="1069"/>
      <c r="AE986" s="1069"/>
      <c r="AF986" s="1069"/>
      <c r="AG986" s="106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8">
        <v>27</v>
      </c>
      <c r="B987" s="106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9"/>
      <c r="AD987" s="1069"/>
      <c r="AE987" s="1069"/>
      <c r="AF987" s="1069"/>
      <c r="AG987" s="106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8">
        <v>28</v>
      </c>
      <c r="B988" s="106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9"/>
      <c r="AD988" s="1069"/>
      <c r="AE988" s="1069"/>
      <c r="AF988" s="1069"/>
      <c r="AG988" s="106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8">
        <v>29</v>
      </c>
      <c r="B989" s="106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9"/>
      <c r="AD989" s="1069"/>
      <c r="AE989" s="1069"/>
      <c r="AF989" s="1069"/>
      <c r="AG989" s="106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8">
        <v>30</v>
      </c>
      <c r="B990" s="106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9"/>
      <c r="AD990" s="1069"/>
      <c r="AE990" s="1069"/>
      <c r="AF990" s="1069"/>
      <c r="AG990" s="106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8">
        <v>1</v>
      </c>
      <c r="B994" s="106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9"/>
      <c r="AD994" s="1069"/>
      <c r="AE994" s="1069"/>
      <c r="AF994" s="1069"/>
      <c r="AG994" s="106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8">
        <v>2</v>
      </c>
      <c r="B995" s="106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9"/>
      <c r="AD995" s="1069"/>
      <c r="AE995" s="1069"/>
      <c r="AF995" s="1069"/>
      <c r="AG995" s="106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8">
        <v>3</v>
      </c>
      <c r="B996" s="106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9"/>
      <c r="AD996" s="1069"/>
      <c r="AE996" s="1069"/>
      <c r="AF996" s="1069"/>
      <c r="AG996" s="106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8">
        <v>4</v>
      </c>
      <c r="B997" s="106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9"/>
      <c r="AD997" s="1069"/>
      <c r="AE997" s="1069"/>
      <c r="AF997" s="1069"/>
      <c r="AG997" s="106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8">
        <v>5</v>
      </c>
      <c r="B998" s="106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9"/>
      <c r="AD998" s="1069"/>
      <c r="AE998" s="1069"/>
      <c r="AF998" s="1069"/>
      <c r="AG998" s="106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8">
        <v>6</v>
      </c>
      <c r="B999" s="106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9"/>
      <c r="AD999" s="1069"/>
      <c r="AE999" s="1069"/>
      <c r="AF999" s="1069"/>
      <c r="AG999" s="106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8">
        <v>7</v>
      </c>
      <c r="B1000" s="106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9"/>
      <c r="AD1000" s="1069"/>
      <c r="AE1000" s="1069"/>
      <c r="AF1000" s="1069"/>
      <c r="AG1000" s="106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8">
        <v>8</v>
      </c>
      <c r="B1001" s="106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9"/>
      <c r="AD1001" s="1069"/>
      <c r="AE1001" s="1069"/>
      <c r="AF1001" s="1069"/>
      <c r="AG1001" s="106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8">
        <v>9</v>
      </c>
      <c r="B1002" s="106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9"/>
      <c r="AD1002" s="1069"/>
      <c r="AE1002" s="1069"/>
      <c r="AF1002" s="1069"/>
      <c r="AG1002" s="106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8">
        <v>10</v>
      </c>
      <c r="B1003" s="106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9"/>
      <c r="AD1003" s="1069"/>
      <c r="AE1003" s="1069"/>
      <c r="AF1003" s="1069"/>
      <c r="AG1003" s="106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8">
        <v>11</v>
      </c>
      <c r="B1004" s="106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9"/>
      <c r="AD1004" s="1069"/>
      <c r="AE1004" s="1069"/>
      <c r="AF1004" s="1069"/>
      <c r="AG1004" s="106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8">
        <v>12</v>
      </c>
      <c r="B1005" s="106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9"/>
      <c r="AD1005" s="1069"/>
      <c r="AE1005" s="1069"/>
      <c r="AF1005" s="1069"/>
      <c r="AG1005" s="106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8">
        <v>13</v>
      </c>
      <c r="B1006" s="106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9"/>
      <c r="AD1006" s="1069"/>
      <c r="AE1006" s="1069"/>
      <c r="AF1006" s="1069"/>
      <c r="AG1006" s="106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8">
        <v>14</v>
      </c>
      <c r="B1007" s="106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9"/>
      <c r="AD1007" s="1069"/>
      <c r="AE1007" s="1069"/>
      <c r="AF1007" s="1069"/>
      <c r="AG1007" s="106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8">
        <v>15</v>
      </c>
      <c r="B1008" s="106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9"/>
      <c r="AD1008" s="1069"/>
      <c r="AE1008" s="1069"/>
      <c r="AF1008" s="1069"/>
      <c r="AG1008" s="106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8">
        <v>16</v>
      </c>
      <c r="B1009" s="106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9"/>
      <c r="AD1009" s="1069"/>
      <c r="AE1009" s="1069"/>
      <c r="AF1009" s="1069"/>
      <c r="AG1009" s="106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8">
        <v>17</v>
      </c>
      <c r="B1010" s="106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9"/>
      <c r="AD1010" s="1069"/>
      <c r="AE1010" s="1069"/>
      <c r="AF1010" s="1069"/>
      <c r="AG1010" s="106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8">
        <v>18</v>
      </c>
      <c r="B1011" s="106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9"/>
      <c r="AD1011" s="1069"/>
      <c r="AE1011" s="1069"/>
      <c r="AF1011" s="1069"/>
      <c r="AG1011" s="106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8">
        <v>19</v>
      </c>
      <c r="B1012" s="106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9"/>
      <c r="AD1012" s="1069"/>
      <c r="AE1012" s="1069"/>
      <c r="AF1012" s="1069"/>
      <c r="AG1012" s="106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8">
        <v>20</v>
      </c>
      <c r="B1013" s="106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9"/>
      <c r="AD1013" s="1069"/>
      <c r="AE1013" s="1069"/>
      <c r="AF1013" s="1069"/>
      <c r="AG1013" s="106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8">
        <v>21</v>
      </c>
      <c r="B1014" s="106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9"/>
      <c r="AD1014" s="1069"/>
      <c r="AE1014" s="1069"/>
      <c r="AF1014" s="1069"/>
      <c r="AG1014" s="106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8">
        <v>22</v>
      </c>
      <c r="B1015" s="106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9"/>
      <c r="AD1015" s="1069"/>
      <c r="AE1015" s="1069"/>
      <c r="AF1015" s="1069"/>
      <c r="AG1015" s="106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8">
        <v>23</v>
      </c>
      <c r="B1016" s="106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9"/>
      <c r="AD1016" s="1069"/>
      <c r="AE1016" s="1069"/>
      <c r="AF1016" s="1069"/>
      <c r="AG1016" s="106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8">
        <v>24</v>
      </c>
      <c r="B1017" s="106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9"/>
      <c r="AD1017" s="1069"/>
      <c r="AE1017" s="1069"/>
      <c r="AF1017" s="1069"/>
      <c r="AG1017" s="106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8">
        <v>25</v>
      </c>
      <c r="B1018" s="106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9"/>
      <c r="AD1018" s="1069"/>
      <c r="AE1018" s="1069"/>
      <c r="AF1018" s="1069"/>
      <c r="AG1018" s="106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8">
        <v>26</v>
      </c>
      <c r="B1019" s="106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9"/>
      <c r="AD1019" s="1069"/>
      <c r="AE1019" s="1069"/>
      <c r="AF1019" s="1069"/>
      <c r="AG1019" s="106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8">
        <v>27</v>
      </c>
      <c r="B1020" s="106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9"/>
      <c r="AD1020" s="1069"/>
      <c r="AE1020" s="1069"/>
      <c r="AF1020" s="1069"/>
      <c r="AG1020" s="106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8">
        <v>28</v>
      </c>
      <c r="B1021" s="106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9"/>
      <c r="AD1021" s="1069"/>
      <c r="AE1021" s="1069"/>
      <c r="AF1021" s="1069"/>
      <c r="AG1021" s="106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8">
        <v>29</v>
      </c>
      <c r="B1022" s="106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9"/>
      <c r="AD1022" s="1069"/>
      <c r="AE1022" s="1069"/>
      <c r="AF1022" s="1069"/>
      <c r="AG1022" s="106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8">
        <v>30</v>
      </c>
      <c r="B1023" s="106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9"/>
      <c r="AD1023" s="1069"/>
      <c r="AE1023" s="1069"/>
      <c r="AF1023" s="1069"/>
      <c r="AG1023" s="106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8">
        <v>1</v>
      </c>
      <c r="B1027" s="106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9"/>
      <c r="AD1027" s="1069"/>
      <c r="AE1027" s="1069"/>
      <c r="AF1027" s="1069"/>
      <c r="AG1027" s="106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8">
        <v>2</v>
      </c>
      <c r="B1028" s="106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9"/>
      <c r="AD1028" s="1069"/>
      <c r="AE1028" s="1069"/>
      <c r="AF1028" s="1069"/>
      <c r="AG1028" s="106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8">
        <v>3</v>
      </c>
      <c r="B1029" s="106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9"/>
      <c r="AD1029" s="1069"/>
      <c r="AE1029" s="1069"/>
      <c r="AF1029" s="1069"/>
      <c r="AG1029" s="106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8">
        <v>4</v>
      </c>
      <c r="B1030" s="106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9"/>
      <c r="AD1030" s="1069"/>
      <c r="AE1030" s="1069"/>
      <c r="AF1030" s="1069"/>
      <c r="AG1030" s="106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8">
        <v>5</v>
      </c>
      <c r="B1031" s="106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9"/>
      <c r="AD1031" s="1069"/>
      <c r="AE1031" s="1069"/>
      <c r="AF1031" s="1069"/>
      <c r="AG1031" s="106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8">
        <v>6</v>
      </c>
      <c r="B1032" s="106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9"/>
      <c r="AD1032" s="1069"/>
      <c r="AE1032" s="1069"/>
      <c r="AF1032" s="1069"/>
      <c r="AG1032" s="106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8">
        <v>7</v>
      </c>
      <c r="B1033" s="106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9"/>
      <c r="AD1033" s="1069"/>
      <c r="AE1033" s="1069"/>
      <c r="AF1033" s="1069"/>
      <c r="AG1033" s="106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8">
        <v>8</v>
      </c>
      <c r="B1034" s="106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9"/>
      <c r="AD1034" s="1069"/>
      <c r="AE1034" s="1069"/>
      <c r="AF1034" s="1069"/>
      <c r="AG1034" s="106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8">
        <v>9</v>
      </c>
      <c r="B1035" s="106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9"/>
      <c r="AD1035" s="1069"/>
      <c r="AE1035" s="1069"/>
      <c r="AF1035" s="1069"/>
      <c r="AG1035" s="106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8">
        <v>10</v>
      </c>
      <c r="B1036" s="106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9"/>
      <c r="AD1036" s="1069"/>
      <c r="AE1036" s="1069"/>
      <c r="AF1036" s="1069"/>
      <c r="AG1036" s="106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8">
        <v>11</v>
      </c>
      <c r="B1037" s="106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9"/>
      <c r="AD1037" s="1069"/>
      <c r="AE1037" s="1069"/>
      <c r="AF1037" s="1069"/>
      <c r="AG1037" s="106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8">
        <v>12</v>
      </c>
      <c r="B1038" s="106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9"/>
      <c r="AD1038" s="1069"/>
      <c r="AE1038" s="1069"/>
      <c r="AF1038" s="1069"/>
      <c r="AG1038" s="106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8">
        <v>13</v>
      </c>
      <c r="B1039" s="106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9"/>
      <c r="AD1039" s="1069"/>
      <c r="AE1039" s="1069"/>
      <c r="AF1039" s="1069"/>
      <c r="AG1039" s="106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8">
        <v>14</v>
      </c>
      <c r="B1040" s="106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9"/>
      <c r="AD1040" s="1069"/>
      <c r="AE1040" s="1069"/>
      <c r="AF1040" s="1069"/>
      <c r="AG1040" s="106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8">
        <v>15</v>
      </c>
      <c r="B1041" s="106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9"/>
      <c r="AD1041" s="1069"/>
      <c r="AE1041" s="1069"/>
      <c r="AF1041" s="1069"/>
      <c r="AG1041" s="106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8">
        <v>16</v>
      </c>
      <c r="B1042" s="106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9"/>
      <c r="AD1042" s="1069"/>
      <c r="AE1042" s="1069"/>
      <c r="AF1042" s="1069"/>
      <c r="AG1042" s="106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8">
        <v>17</v>
      </c>
      <c r="B1043" s="106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9"/>
      <c r="AD1043" s="1069"/>
      <c r="AE1043" s="1069"/>
      <c r="AF1043" s="1069"/>
      <c r="AG1043" s="106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8">
        <v>18</v>
      </c>
      <c r="B1044" s="106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9"/>
      <c r="AD1044" s="1069"/>
      <c r="AE1044" s="1069"/>
      <c r="AF1044" s="1069"/>
      <c r="AG1044" s="106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8">
        <v>19</v>
      </c>
      <c r="B1045" s="106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9"/>
      <c r="AD1045" s="1069"/>
      <c r="AE1045" s="1069"/>
      <c r="AF1045" s="1069"/>
      <c r="AG1045" s="106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8">
        <v>20</v>
      </c>
      <c r="B1046" s="106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9"/>
      <c r="AD1046" s="1069"/>
      <c r="AE1046" s="1069"/>
      <c r="AF1046" s="1069"/>
      <c r="AG1046" s="106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8">
        <v>21</v>
      </c>
      <c r="B1047" s="106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9"/>
      <c r="AD1047" s="1069"/>
      <c r="AE1047" s="1069"/>
      <c r="AF1047" s="1069"/>
      <c r="AG1047" s="106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8">
        <v>22</v>
      </c>
      <c r="B1048" s="106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9"/>
      <c r="AD1048" s="1069"/>
      <c r="AE1048" s="1069"/>
      <c r="AF1048" s="1069"/>
      <c r="AG1048" s="106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8">
        <v>23</v>
      </c>
      <c r="B1049" s="106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9"/>
      <c r="AD1049" s="1069"/>
      <c r="AE1049" s="1069"/>
      <c r="AF1049" s="1069"/>
      <c r="AG1049" s="106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8">
        <v>24</v>
      </c>
      <c r="B1050" s="106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9"/>
      <c r="AD1050" s="1069"/>
      <c r="AE1050" s="1069"/>
      <c r="AF1050" s="1069"/>
      <c r="AG1050" s="106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8">
        <v>25</v>
      </c>
      <c r="B1051" s="106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9"/>
      <c r="AD1051" s="1069"/>
      <c r="AE1051" s="1069"/>
      <c r="AF1051" s="1069"/>
      <c r="AG1051" s="106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8">
        <v>26</v>
      </c>
      <c r="B1052" s="106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9"/>
      <c r="AD1052" s="1069"/>
      <c r="AE1052" s="1069"/>
      <c r="AF1052" s="1069"/>
      <c r="AG1052" s="106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8">
        <v>27</v>
      </c>
      <c r="B1053" s="106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9"/>
      <c r="AD1053" s="1069"/>
      <c r="AE1053" s="1069"/>
      <c r="AF1053" s="1069"/>
      <c r="AG1053" s="106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8">
        <v>28</v>
      </c>
      <c r="B1054" s="106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9"/>
      <c r="AD1054" s="1069"/>
      <c r="AE1054" s="1069"/>
      <c r="AF1054" s="1069"/>
      <c r="AG1054" s="106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8">
        <v>29</v>
      </c>
      <c r="B1055" s="106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9"/>
      <c r="AD1055" s="1069"/>
      <c r="AE1055" s="1069"/>
      <c r="AF1055" s="1069"/>
      <c r="AG1055" s="106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8">
        <v>30</v>
      </c>
      <c r="B1056" s="106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9"/>
      <c r="AD1056" s="1069"/>
      <c r="AE1056" s="1069"/>
      <c r="AF1056" s="1069"/>
      <c r="AG1056" s="106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8">
        <v>1</v>
      </c>
      <c r="B1060" s="106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9"/>
      <c r="AD1060" s="1069"/>
      <c r="AE1060" s="1069"/>
      <c r="AF1060" s="1069"/>
      <c r="AG1060" s="106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8">
        <v>2</v>
      </c>
      <c r="B1061" s="106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9"/>
      <c r="AD1061" s="1069"/>
      <c r="AE1061" s="1069"/>
      <c r="AF1061" s="1069"/>
      <c r="AG1061" s="106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8">
        <v>3</v>
      </c>
      <c r="B1062" s="106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9"/>
      <c r="AD1062" s="1069"/>
      <c r="AE1062" s="1069"/>
      <c r="AF1062" s="1069"/>
      <c r="AG1062" s="106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8">
        <v>4</v>
      </c>
      <c r="B1063" s="106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9"/>
      <c r="AD1063" s="1069"/>
      <c r="AE1063" s="1069"/>
      <c r="AF1063" s="1069"/>
      <c r="AG1063" s="106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8">
        <v>5</v>
      </c>
      <c r="B1064" s="106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9"/>
      <c r="AD1064" s="1069"/>
      <c r="AE1064" s="1069"/>
      <c r="AF1064" s="1069"/>
      <c r="AG1064" s="106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8">
        <v>6</v>
      </c>
      <c r="B1065" s="106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9"/>
      <c r="AD1065" s="1069"/>
      <c r="AE1065" s="1069"/>
      <c r="AF1065" s="1069"/>
      <c r="AG1065" s="106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8">
        <v>7</v>
      </c>
      <c r="B1066" s="106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9"/>
      <c r="AD1066" s="1069"/>
      <c r="AE1066" s="1069"/>
      <c r="AF1066" s="1069"/>
      <c r="AG1066" s="106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8">
        <v>8</v>
      </c>
      <c r="B1067" s="106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9"/>
      <c r="AD1067" s="1069"/>
      <c r="AE1067" s="1069"/>
      <c r="AF1067" s="1069"/>
      <c r="AG1067" s="106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8">
        <v>9</v>
      </c>
      <c r="B1068" s="106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9"/>
      <c r="AD1068" s="1069"/>
      <c r="AE1068" s="1069"/>
      <c r="AF1068" s="1069"/>
      <c r="AG1068" s="106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8">
        <v>10</v>
      </c>
      <c r="B1069" s="106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9"/>
      <c r="AD1069" s="1069"/>
      <c r="AE1069" s="1069"/>
      <c r="AF1069" s="1069"/>
      <c r="AG1069" s="106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8">
        <v>11</v>
      </c>
      <c r="B1070" s="106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9"/>
      <c r="AD1070" s="1069"/>
      <c r="AE1070" s="1069"/>
      <c r="AF1070" s="1069"/>
      <c r="AG1070" s="106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8">
        <v>12</v>
      </c>
      <c r="B1071" s="106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9"/>
      <c r="AD1071" s="1069"/>
      <c r="AE1071" s="1069"/>
      <c r="AF1071" s="1069"/>
      <c r="AG1071" s="106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8">
        <v>13</v>
      </c>
      <c r="B1072" s="106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9"/>
      <c r="AD1072" s="1069"/>
      <c r="AE1072" s="1069"/>
      <c r="AF1072" s="1069"/>
      <c r="AG1072" s="106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8">
        <v>14</v>
      </c>
      <c r="B1073" s="106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9"/>
      <c r="AD1073" s="1069"/>
      <c r="AE1073" s="1069"/>
      <c r="AF1073" s="1069"/>
      <c r="AG1073" s="106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8">
        <v>15</v>
      </c>
      <c r="B1074" s="106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9"/>
      <c r="AD1074" s="1069"/>
      <c r="AE1074" s="1069"/>
      <c r="AF1074" s="1069"/>
      <c r="AG1074" s="106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8">
        <v>16</v>
      </c>
      <c r="B1075" s="106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9"/>
      <c r="AD1075" s="1069"/>
      <c r="AE1075" s="1069"/>
      <c r="AF1075" s="1069"/>
      <c r="AG1075" s="106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8">
        <v>17</v>
      </c>
      <c r="B1076" s="106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9"/>
      <c r="AD1076" s="1069"/>
      <c r="AE1076" s="1069"/>
      <c r="AF1076" s="1069"/>
      <c r="AG1076" s="106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8">
        <v>18</v>
      </c>
      <c r="B1077" s="106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9"/>
      <c r="AD1077" s="1069"/>
      <c r="AE1077" s="1069"/>
      <c r="AF1077" s="1069"/>
      <c r="AG1077" s="106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8">
        <v>19</v>
      </c>
      <c r="B1078" s="106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9"/>
      <c r="AD1078" s="1069"/>
      <c r="AE1078" s="1069"/>
      <c r="AF1078" s="1069"/>
      <c r="AG1078" s="106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8">
        <v>20</v>
      </c>
      <c r="B1079" s="106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9"/>
      <c r="AD1079" s="1069"/>
      <c r="AE1079" s="1069"/>
      <c r="AF1079" s="1069"/>
      <c r="AG1079" s="106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8">
        <v>21</v>
      </c>
      <c r="B1080" s="106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9"/>
      <c r="AD1080" s="1069"/>
      <c r="AE1080" s="1069"/>
      <c r="AF1080" s="1069"/>
      <c r="AG1080" s="106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8">
        <v>22</v>
      </c>
      <c r="B1081" s="106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9"/>
      <c r="AD1081" s="1069"/>
      <c r="AE1081" s="1069"/>
      <c r="AF1081" s="1069"/>
      <c r="AG1081" s="106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8">
        <v>23</v>
      </c>
      <c r="B1082" s="106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9"/>
      <c r="AD1082" s="1069"/>
      <c r="AE1082" s="1069"/>
      <c r="AF1082" s="1069"/>
      <c r="AG1082" s="106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8">
        <v>24</v>
      </c>
      <c r="B1083" s="106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9"/>
      <c r="AD1083" s="1069"/>
      <c r="AE1083" s="1069"/>
      <c r="AF1083" s="1069"/>
      <c r="AG1083" s="106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8">
        <v>25</v>
      </c>
      <c r="B1084" s="106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9"/>
      <c r="AD1084" s="1069"/>
      <c r="AE1084" s="1069"/>
      <c r="AF1084" s="1069"/>
      <c r="AG1084" s="106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8">
        <v>26</v>
      </c>
      <c r="B1085" s="106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9"/>
      <c r="AD1085" s="1069"/>
      <c r="AE1085" s="1069"/>
      <c r="AF1085" s="1069"/>
      <c r="AG1085" s="106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8">
        <v>27</v>
      </c>
      <c r="B1086" s="106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9"/>
      <c r="AD1086" s="1069"/>
      <c r="AE1086" s="1069"/>
      <c r="AF1086" s="1069"/>
      <c r="AG1086" s="106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8">
        <v>28</v>
      </c>
      <c r="B1087" s="106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9"/>
      <c r="AD1087" s="1069"/>
      <c r="AE1087" s="1069"/>
      <c r="AF1087" s="1069"/>
      <c r="AG1087" s="106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8">
        <v>29</v>
      </c>
      <c r="B1088" s="106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9"/>
      <c r="AD1088" s="1069"/>
      <c r="AE1088" s="1069"/>
      <c r="AF1088" s="1069"/>
      <c r="AG1088" s="106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8">
        <v>30</v>
      </c>
      <c r="B1089" s="106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9"/>
      <c r="AD1089" s="1069"/>
      <c r="AE1089" s="1069"/>
      <c r="AF1089" s="1069"/>
      <c r="AG1089" s="106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8">
        <v>1</v>
      </c>
      <c r="B1093" s="106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9"/>
      <c r="AD1093" s="1069"/>
      <c r="AE1093" s="1069"/>
      <c r="AF1093" s="1069"/>
      <c r="AG1093" s="106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8">
        <v>2</v>
      </c>
      <c r="B1094" s="106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9"/>
      <c r="AD1094" s="1069"/>
      <c r="AE1094" s="1069"/>
      <c r="AF1094" s="1069"/>
      <c r="AG1094" s="106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8">
        <v>3</v>
      </c>
      <c r="B1095" s="106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9"/>
      <c r="AD1095" s="1069"/>
      <c r="AE1095" s="1069"/>
      <c r="AF1095" s="1069"/>
      <c r="AG1095" s="106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8">
        <v>4</v>
      </c>
      <c r="B1096" s="106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9"/>
      <c r="AD1096" s="1069"/>
      <c r="AE1096" s="1069"/>
      <c r="AF1096" s="1069"/>
      <c r="AG1096" s="106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8">
        <v>5</v>
      </c>
      <c r="B1097" s="106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9"/>
      <c r="AD1097" s="1069"/>
      <c r="AE1097" s="1069"/>
      <c r="AF1097" s="1069"/>
      <c r="AG1097" s="106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8">
        <v>6</v>
      </c>
      <c r="B1098" s="106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9"/>
      <c r="AD1098" s="1069"/>
      <c r="AE1098" s="1069"/>
      <c r="AF1098" s="1069"/>
      <c r="AG1098" s="106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8">
        <v>7</v>
      </c>
      <c r="B1099" s="106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9"/>
      <c r="AD1099" s="1069"/>
      <c r="AE1099" s="1069"/>
      <c r="AF1099" s="1069"/>
      <c r="AG1099" s="106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8">
        <v>8</v>
      </c>
      <c r="B1100" s="106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9"/>
      <c r="AD1100" s="1069"/>
      <c r="AE1100" s="1069"/>
      <c r="AF1100" s="1069"/>
      <c r="AG1100" s="106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8">
        <v>9</v>
      </c>
      <c r="B1101" s="106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9"/>
      <c r="AD1101" s="1069"/>
      <c r="AE1101" s="1069"/>
      <c r="AF1101" s="1069"/>
      <c r="AG1101" s="106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8">
        <v>10</v>
      </c>
      <c r="B1102" s="106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9"/>
      <c r="AD1102" s="1069"/>
      <c r="AE1102" s="1069"/>
      <c r="AF1102" s="1069"/>
      <c r="AG1102" s="106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8">
        <v>11</v>
      </c>
      <c r="B1103" s="106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9"/>
      <c r="AD1103" s="1069"/>
      <c r="AE1103" s="1069"/>
      <c r="AF1103" s="1069"/>
      <c r="AG1103" s="106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8">
        <v>12</v>
      </c>
      <c r="B1104" s="106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9"/>
      <c r="AD1104" s="1069"/>
      <c r="AE1104" s="1069"/>
      <c r="AF1104" s="1069"/>
      <c r="AG1104" s="106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8">
        <v>13</v>
      </c>
      <c r="B1105" s="106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9"/>
      <c r="AD1105" s="1069"/>
      <c r="AE1105" s="1069"/>
      <c r="AF1105" s="1069"/>
      <c r="AG1105" s="106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8">
        <v>14</v>
      </c>
      <c r="B1106" s="106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9"/>
      <c r="AD1106" s="1069"/>
      <c r="AE1106" s="1069"/>
      <c r="AF1106" s="1069"/>
      <c r="AG1106" s="106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8">
        <v>15</v>
      </c>
      <c r="B1107" s="106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9"/>
      <c r="AD1107" s="1069"/>
      <c r="AE1107" s="1069"/>
      <c r="AF1107" s="1069"/>
      <c r="AG1107" s="106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8">
        <v>16</v>
      </c>
      <c r="B1108" s="106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9"/>
      <c r="AD1108" s="1069"/>
      <c r="AE1108" s="1069"/>
      <c r="AF1108" s="1069"/>
      <c r="AG1108" s="106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8">
        <v>17</v>
      </c>
      <c r="B1109" s="106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9"/>
      <c r="AD1109" s="1069"/>
      <c r="AE1109" s="1069"/>
      <c r="AF1109" s="1069"/>
      <c r="AG1109" s="106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8">
        <v>18</v>
      </c>
      <c r="B1110" s="106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9"/>
      <c r="AD1110" s="1069"/>
      <c r="AE1110" s="1069"/>
      <c r="AF1110" s="1069"/>
      <c r="AG1110" s="106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8">
        <v>19</v>
      </c>
      <c r="B1111" s="106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9"/>
      <c r="AD1111" s="1069"/>
      <c r="AE1111" s="1069"/>
      <c r="AF1111" s="1069"/>
      <c r="AG1111" s="106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8">
        <v>20</v>
      </c>
      <c r="B1112" s="106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9"/>
      <c r="AD1112" s="1069"/>
      <c r="AE1112" s="1069"/>
      <c r="AF1112" s="1069"/>
      <c r="AG1112" s="106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8">
        <v>21</v>
      </c>
      <c r="B1113" s="106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9"/>
      <c r="AD1113" s="1069"/>
      <c r="AE1113" s="1069"/>
      <c r="AF1113" s="1069"/>
      <c r="AG1113" s="106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8">
        <v>22</v>
      </c>
      <c r="B1114" s="106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9"/>
      <c r="AD1114" s="1069"/>
      <c r="AE1114" s="1069"/>
      <c r="AF1114" s="1069"/>
      <c r="AG1114" s="106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8">
        <v>23</v>
      </c>
      <c r="B1115" s="106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9"/>
      <c r="AD1115" s="1069"/>
      <c r="AE1115" s="1069"/>
      <c r="AF1115" s="1069"/>
      <c r="AG1115" s="106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8">
        <v>24</v>
      </c>
      <c r="B1116" s="106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9"/>
      <c r="AD1116" s="1069"/>
      <c r="AE1116" s="1069"/>
      <c r="AF1116" s="1069"/>
      <c r="AG1116" s="106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8">
        <v>25</v>
      </c>
      <c r="B1117" s="106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9"/>
      <c r="AD1117" s="1069"/>
      <c r="AE1117" s="1069"/>
      <c r="AF1117" s="1069"/>
      <c r="AG1117" s="106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8">
        <v>26</v>
      </c>
      <c r="B1118" s="106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9"/>
      <c r="AD1118" s="1069"/>
      <c r="AE1118" s="1069"/>
      <c r="AF1118" s="1069"/>
      <c r="AG1118" s="106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8">
        <v>27</v>
      </c>
      <c r="B1119" s="106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9"/>
      <c r="AD1119" s="1069"/>
      <c r="AE1119" s="1069"/>
      <c r="AF1119" s="1069"/>
      <c r="AG1119" s="106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8">
        <v>28</v>
      </c>
      <c r="B1120" s="106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9"/>
      <c r="AD1120" s="1069"/>
      <c r="AE1120" s="1069"/>
      <c r="AF1120" s="1069"/>
      <c r="AG1120" s="106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8">
        <v>29</v>
      </c>
      <c r="B1121" s="106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9"/>
      <c r="AD1121" s="1069"/>
      <c r="AE1121" s="1069"/>
      <c r="AF1121" s="1069"/>
      <c r="AG1121" s="106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8">
        <v>30</v>
      </c>
      <c r="B1122" s="106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9"/>
      <c r="AD1122" s="1069"/>
      <c r="AE1122" s="1069"/>
      <c r="AF1122" s="1069"/>
      <c r="AG1122" s="106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8">
        <v>1</v>
      </c>
      <c r="B1126" s="106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9"/>
      <c r="AD1126" s="1069"/>
      <c r="AE1126" s="1069"/>
      <c r="AF1126" s="1069"/>
      <c r="AG1126" s="106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8">
        <v>2</v>
      </c>
      <c r="B1127" s="106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9"/>
      <c r="AD1127" s="1069"/>
      <c r="AE1127" s="1069"/>
      <c r="AF1127" s="1069"/>
      <c r="AG1127" s="106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8">
        <v>3</v>
      </c>
      <c r="B1128" s="106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9"/>
      <c r="AD1128" s="1069"/>
      <c r="AE1128" s="1069"/>
      <c r="AF1128" s="1069"/>
      <c r="AG1128" s="106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8">
        <v>4</v>
      </c>
      <c r="B1129" s="106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9"/>
      <c r="AD1129" s="1069"/>
      <c r="AE1129" s="1069"/>
      <c r="AF1129" s="1069"/>
      <c r="AG1129" s="106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8">
        <v>5</v>
      </c>
      <c r="B1130" s="106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9"/>
      <c r="AD1130" s="1069"/>
      <c r="AE1130" s="1069"/>
      <c r="AF1130" s="1069"/>
      <c r="AG1130" s="106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8">
        <v>6</v>
      </c>
      <c r="B1131" s="106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9"/>
      <c r="AD1131" s="1069"/>
      <c r="AE1131" s="1069"/>
      <c r="AF1131" s="1069"/>
      <c r="AG1131" s="106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8">
        <v>7</v>
      </c>
      <c r="B1132" s="106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9"/>
      <c r="AD1132" s="1069"/>
      <c r="AE1132" s="1069"/>
      <c r="AF1132" s="1069"/>
      <c r="AG1132" s="106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8">
        <v>8</v>
      </c>
      <c r="B1133" s="106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9"/>
      <c r="AD1133" s="1069"/>
      <c r="AE1133" s="1069"/>
      <c r="AF1133" s="1069"/>
      <c r="AG1133" s="106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8">
        <v>9</v>
      </c>
      <c r="B1134" s="106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9"/>
      <c r="AD1134" s="1069"/>
      <c r="AE1134" s="1069"/>
      <c r="AF1134" s="1069"/>
      <c r="AG1134" s="106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8">
        <v>10</v>
      </c>
      <c r="B1135" s="106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9"/>
      <c r="AD1135" s="1069"/>
      <c r="AE1135" s="1069"/>
      <c r="AF1135" s="1069"/>
      <c r="AG1135" s="106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8">
        <v>11</v>
      </c>
      <c r="B1136" s="106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9"/>
      <c r="AD1136" s="1069"/>
      <c r="AE1136" s="1069"/>
      <c r="AF1136" s="1069"/>
      <c r="AG1136" s="106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8">
        <v>12</v>
      </c>
      <c r="B1137" s="106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9"/>
      <c r="AD1137" s="1069"/>
      <c r="AE1137" s="1069"/>
      <c r="AF1137" s="1069"/>
      <c r="AG1137" s="106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8">
        <v>13</v>
      </c>
      <c r="B1138" s="106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9"/>
      <c r="AD1138" s="1069"/>
      <c r="AE1138" s="1069"/>
      <c r="AF1138" s="1069"/>
      <c r="AG1138" s="106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8">
        <v>14</v>
      </c>
      <c r="B1139" s="106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9"/>
      <c r="AD1139" s="1069"/>
      <c r="AE1139" s="1069"/>
      <c r="AF1139" s="1069"/>
      <c r="AG1139" s="106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8">
        <v>15</v>
      </c>
      <c r="B1140" s="106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9"/>
      <c r="AD1140" s="1069"/>
      <c r="AE1140" s="1069"/>
      <c r="AF1140" s="1069"/>
      <c r="AG1140" s="106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8">
        <v>16</v>
      </c>
      <c r="B1141" s="106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9"/>
      <c r="AD1141" s="1069"/>
      <c r="AE1141" s="1069"/>
      <c r="AF1141" s="1069"/>
      <c r="AG1141" s="106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8">
        <v>17</v>
      </c>
      <c r="B1142" s="106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9"/>
      <c r="AD1142" s="1069"/>
      <c r="AE1142" s="1069"/>
      <c r="AF1142" s="1069"/>
      <c r="AG1142" s="106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8">
        <v>18</v>
      </c>
      <c r="B1143" s="106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9"/>
      <c r="AD1143" s="1069"/>
      <c r="AE1143" s="1069"/>
      <c r="AF1143" s="1069"/>
      <c r="AG1143" s="106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8">
        <v>19</v>
      </c>
      <c r="B1144" s="106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9"/>
      <c r="AD1144" s="1069"/>
      <c r="AE1144" s="1069"/>
      <c r="AF1144" s="1069"/>
      <c r="AG1144" s="106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8">
        <v>20</v>
      </c>
      <c r="B1145" s="106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9"/>
      <c r="AD1145" s="1069"/>
      <c r="AE1145" s="1069"/>
      <c r="AF1145" s="1069"/>
      <c r="AG1145" s="106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8">
        <v>21</v>
      </c>
      <c r="B1146" s="106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9"/>
      <c r="AD1146" s="1069"/>
      <c r="AE1146" s="1069"/>
      <c r="AF1146" s="1069"/>
      <c r="AG1146" s="106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8">
        <v>22</v>
      </c>
      <c r="B1147" s="106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9"/>
      <c r="AD1147" s="1069"/>
      <c r="AE1147" s="1069"/>
      <c r="AF1147" s="1069"/>
      <c r="AG1147" s="106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8">
        <v>23</v>
      </c>
      <c r="B1148" s="106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9"/>
      <c r="AD1148" s="1069"/>
      <c r="AE1148" s="1069"/>
      <c r="AF1148" s="1069"/>
      <c r="AG1148" s="106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8">
        <v>24</v>
      </c>
      <c r="B1149" s="106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9"/>
      <c r="AD1149" s="1069"/>
      <c r="AE1149" s="1069"/>
      <c r="AF1149" s="1069"/>
      <c r="AG1149" s="106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8">
        <v>25</v>
      </c>
      <c r="B1150" s="106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9"/>
      <c r="AD1150" s="1069"/>
      <c r="AE1150" s="1069"/>
      <c r="AF1150" s="1069"/>
      <c r="AG1150" s="106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8">
        <v>26</v>
      </c>
      <c r="B1151" s="106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9"/>
      <c r="AD1151" s="1069"/>
      <c r="AE1151" s="1069"/>
      <c r="AF1151" s="1069"/>
      <c r="AG1151" s="106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8">
        <v>27</v>
      </c>
      <c r="B1152" s="106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9"/>
      <c r="AD1152" s="1069"/>
      <c r="AE1152" s="1069"/>
      <c r="AF1152" s="1069"/>
      <c r="AG1152" s="106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8">
        <v>28</v>
      </c>
      <c r="B1153" s="106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9"/>
      <c r="AD1153" s="1069"/>
      <c r="AE1153" s="1069"/>
      <c r="AF1153" s="1069"/>
      <c r="AG1153" s="106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8">
        <v>29</v>
      </c>
      <c r="B1154" s="106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9"/>
      <c r="AD1154" s="1069"/>
      <c r="AE1154" s="1069"/>
      <c r="AF1154" s="1069"/>
      <c r="AG1154" s="106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8">
        <v>30</v>
      </c>
      <c r="B1155" s="106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9"/>
      <c r="AD1155" s="1069"/>
      <c r="AE1155" s="1069"/>
      <c r="AF1155" s="1069"/>
      <c r="AG1155" s="106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8">
        <v>1</v>
      </c>
      <c r="B1159" s="106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9"/>
      <c r="AD1159" s="1069"/>
      <c r="AE1159" s="1069"/>
      <c r="AF1159" s="1069"/>
      <c r="AG1159" s="106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8">
        <v>2</v>
      </c>
      <c r="B1160" s="106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9"/>
      <c r="AD1160" s="1069"/>
      <c r="AE1160" s="1069"/>
      <c r="AF1160" s="1069"/>
      <c r="AG1160" s="106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8">
        <v>3</v>
      </c>
      <c r="B1161" s="106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9"/>
      <c r="AD1161" s="1069"/>
      <c r="AE1161" s="1069"/>
      <c r="AF1161" s="1069"/>
      <c r="AG1161" s="106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8">
        <v>4</v>
      </c>
      <c r="B1162" s="106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9"/>
      <c r="AD1162" s="1069"/>
      <c r="AE1162" s="1069"/>
      <c r="AF1162" s="1069"/>
      <c r="AG1162" s="106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8">
        <v>5</v>
      </c>
      <c r="B1163" s="106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9"/>
      <c r="AD1163" s="1069"/>
      <c r="AE1163" s="1069"/>
      <c r="AF1163" s="1069"/>
      <c r="AG1163" s="106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8">
        <v>6</v>
      </c>
      <c r="B1164" s="106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9"/>
      <c r="AD1164" s="1069"/>
      <c r="AE1164" s="1069"/>
      <c r="AF1164" s="1069"/>
      <c r="AG1164" s="106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8">
        <v>7</v>
      </c>
      <c r="B1165" s="106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9"/>
      <c r="AD1165" s="1069"/>
      <c r="AE1165" s="1069"/>
      <c r="AF1165" s="1069"/>
      <c r="AG1165" s="106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8">
        <v>8</v>
      </c>
      <c r="B1166" s="106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9"/>
      <c r="AD1166" s="1069"/>
      <c r="AE1166" s="1069"/>
      <c r="AF1166" s="1069"/>
      <c r="AG1166" s="106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8">
        <v>9</v>
      </c>
      <c r="B1167" s="106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9"/>
      <c r="AD1167" s="1069"/>
      <c r="AE1167" s="1069"/>
      <c r="AF1167" s="1069"/>
      <c r="AG1167" s="106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8">
        <v>10</v>
      </c>
      <c r="B1168" s="106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9"/>
      <c r="AD1168" s="1069"/>
      <c r="AE1168" s="1069"/>
      <c r="AF1168" s="1069"/>
      <c r="AG1168" s="106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8">
        <v>11</v>
      </c>
      <c r="B1169" s="106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9"/>
      <c r="AD1169" s="1069"/>
      <c r="AE1169" s="1069"/>
      <c r="AF1169" s="1069"/>
      <c r="AG1169" s="106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8">
        <v>12</v>
      </c>
      <c r="B1170" s="106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9"/>
      <c r="AD1170" s="1069"/>
      <c r="AE1170" s="1069"/>
      <c r="AF1170" s="1069"/>
      <c r="AG1170" s="106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8">
        <v>13</v>
      </c>
      <c r="B1171" s="106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9"/>
      <c r="AD1171" s="1069"/>
      <c r="AE1171" s="1069"/>
      <c r="AF1171" s="1069"/>
      <c r="AG1171" s="106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8">
        <v>14</v>
      </c>
      <c r="B1172" s="106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9"/>
      <c r="AD1172" s="1069"/>
      <c r="AE1172" s="1069"/>
      <c r="AF1172" s="1069"/>
      <c r="AG1172" s="106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8">
        <v>15</v>
      </c>
      <c r="B1173" s="106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9"/>
      <c r="AD1173" s="1069"/>
      <c r="AE1173" s="1069"/>
      <c r="AF1173" s="1069"/>
      <c r="AG1173" s="106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8">
        <v>16</v>
      </c>
      <c r="B1174" s="106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9"/>
      <c r="AD1174" s="1069"/>
      <c r="AE1174" s="1069"/>
      <c r="AF1174" s="1069"/>
      <c r="AG1174" s="106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8">
        <v>17</v>
      </c>
      <c r="B1175" s="106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9"/>
      <c r="AD1175" s="1069"/>
      <c r="AE1175" s="1069"/>
      <c r="AF1175" s="1069"/>
      <c r="AG1175" s="106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8">
        <v>18</v>
      </c>
      <c r="B1176" s="106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9"/>
      <c r="AD1176" s="1069"/>
      <c r="AE1176" s="1069"/>
      <c r="AF1176" s="1069"/>
      <c r="AG1176" s="106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8">
        <v>19</v>
      </c>
      <c r="B1177" s="106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9"/>
      <c r="AD1177" s="1069"/>
      <c r="AE1177" s="1069"/>
      <c r="AF1177" s="1069"/>
      <c r="AG1177" s="106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8">
        <v>20</v>
      </c>
      <c r="B1178" s="106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9"/>
      <c r="AD1178" s="1069"/>
      <c r="AE1178" s="1069"/>
      <c r="AF1178" s="1069"/>
      <c r="AG1178" s="106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8">
        <v>21</v>
      </c>
      <c r="B1179" s="106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9"/>
      <c r="AD1179" s="1069"/>
      <c r="AE1179" s="1069"/>
      <c r="AF1179" s="1069"/>
      <c r="AG1179" s="106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8">
        <v>22</v>
      </c>
      <c r="B1180" s="106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9"/>
      <c r="AD1180" s="1069"/>
      <c r="AE1180" s="1069"/>
      <c r="AF1180" s="1069"/>
      <c r="AG1180" s="106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8">
        <v>23</v>
      </c>
      <c r="B1181" s="106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9"/>
      <c r="AD1181" s="1069"/>
      <c r="AE1181" s="1069"/>
      <c r="AF1181" s="1069"/>
      <c r="AG1181" s="106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8">
        <v>24</v>
      </c>
      <c r="B1182" s="106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9"/>
      <c r="AD1182" s="1069"/>
      <c r="AE1182" s="1069"/>
      <c r="AF1182" s="1069"/>
      <c r="AG1182" s="106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8">
        <v>25</v>
      </c>
      <c r="B1183" s="106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9"/>
      <c r="AD1183" s="1069"/>
      <c r="AE1183" s="1069"/>
      <c r="AF1183" s="1069"/>
      <c r="AG1183" s="106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8">
        <v>26</v>
      </c>
      <c r="B1184" s="106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9"/>
      <c r="AD1184" s="1069"/>
      <c r="AE1184" s="1069"/>
      <c r="AF1184" s="1069"/>
      <c r="AG1184" s="106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8">
        <v>27</v>
      </c>
      <c r="B1185" s="106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9"/>
      <c r="AD1185" s="1069"/>
      <c r="AE1185" s="1069"/>
      <c r="AF1185" s="1069"/>
      <c r="AG1185" s="106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8">
        <v>28</v>
      </c>
      <c r="B1186" s="106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9"/>
      <c r="AD1186" s="1069"/>
      <c r="AE1186" s="1069"/>
      <c r="AF1186" s="1069"/>
      <c r="AG1186" s="106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8">
        <v>29</v>
      </c>
      <c r="B1187" s="106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9"/>
      <c r="AD1187" s="1069"/>
      <c r="AE1187" s="1069"/>
      <c r="AF1187" s="1069"/>
      <c r="AG1187" s="106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8">
        <v>30</v>
      </c>
      <c r="B1188" s="106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9"/>
      <c r="AD1188" s="1069"/>
      <c r="AE1188" s="1069"/>
      <c r="AF1188" s="1069"/>
      <c r="AG1188" s="106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8">
        <v>1</v>
      </c>
      <c r="B1192" s="106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9"/>
      <c r="AD1192" s="1069"/>
      <c r="AE1192" s="1069"/>
      <c r="AF1192" s="1069"/>
      <c r="AG1192" s="106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8">
        <v>2</v>
      </c>
      <c r="B1193" s="106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9"/>
      <c r="AD1193" s="1069"/>
      <c r="AE1193" s="1069"/>
      <c r="AF1193" s="1069"/>
      <c r="AG1193" s="106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8">
        <v>3</v>
      </c>
      <c r="B1194" s="106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9"/>
      <c r="AD1194" s="1069"/>
      <c r="AE1194" s="1069"/>
      <c r="AF1194" s="1069"/>
      <c r="AG1194" s="106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8">
        <v>4</v>
      </c>
      <c r="B1195" s="106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9"/>
      <c r="AD1195" s="1069"/>
      <c r="AE1195" s="1069"/>
      <c r="AF1195" s="1069"/>
      <c r="AG1195" s="106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8">
        <v>5</v>
      </c>
      <c r="B1196" s="106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9"/>
      <c r="AD1196" s="1069"/>
      <c r="AE1196" s="1069"/>
      <c r="AF1196" s="1069"/>
      <c r="AG1196" s="106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8">
        <v>6</v>
      </c>
      <c r="B1197" s="106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9"/>
      <c r="AD1197" s="1069"/>
      <c r="AE1197" s="1069"/>
      <c r="AF1197" s="1069"/>
      <c r="AG1197" s="106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8">
        <v>7</v>
      </c>
      <c r="B1198" s="106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9"/>
      <c r="AD1198" s="1069"/>
      <c r="AE1198" s="1069"/>
      <c r="AF1198" s="1069"/>
      <c r="AG1198" s="106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8">
        <v>8</v>
      </c>
      <c r="B1199" s="106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9"/>
      <c r="AD1199" s="1069"/>
      <c r="AE1199" s="1069"/>
      <c r="AF1199" s="1069"/>
      <c r="AG1199" s="106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8">
        <v>9</v>
      </c>
      <c r="B1200" s="106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9"/>
      <c r="AD1200" s="1069"/>
      <c r="AE1200" s="1069"/>
      <c r="AF1200" s="1069"/>
      <c r="AG1200" s="106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8">
        <v>10</v>
      </c>
      <c r="B1201" s="106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9"/>
      <c r="AD1201" s="1069"/>
      <c r="AE1201" s="1069"/>
      <c r="AF1201" s="1069"/>
      <c r="AG1201" s="106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8">
        <v>11</v>
      </c>
      <c r="B1202" s="106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9"/>
      <c r="AD1202" s="1069"/>
      <c r="AE1202" s="1069"/>
      <c r="AF1202" s="1069"/>
      <c r="AG1202" s="106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8">
        <v>12</v>
      </c>
      <c r="B1203" s="106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9"/>
      <c r="AD1203" s="1069"/>
      <c r="AE1203" s="1069"/>
      <c r="AF1203" s="1069"/>
      <c r="AG1203" s="106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8">
        <v>13</v>
      </c>
      <c r="B1204" s="106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9"/>
      <c r="AD1204" s="1069"/>
      <c r="AE1204" s="1069"/>
      <c r="AF1204" s="1069"/>
      <c r="AG1204" s="106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8">
        <v>14</v>
      </c>
      <c r="B1205" s="106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9"/>
      <c r="AD1205" s="1069"/>
      <c r="AE1205" s="1069"/>
      <c r="AF1205" s="1069"/>
      <c r="AG1205" s="106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8">
        <v>15</v>
      </c>
      <c r="B1206" s="106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9"/>
      <c r="AD1206" s="1069"/>
      <c r="AE1206" s="1069"/>
      <c r="AF1206" s="1069"/>
      <c r="AG1206" s="106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8">
        <v>16</v>
      </c>
      <c r="B1207" s="106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9"/>
      <c r="AD1207" s="1069"/>
      <c r="AE1207" s="1069"/>
      <c r="AF1207" s="1069"/>
      <c r="AG1207" s="106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8">
        <v>17</v>
      </c>
      <c r="B1208" s="106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9"/>
      <c r="AD1208" s="1069"/>
      <c r="AE1208" s="1069"/>
      <c r="AF1208" s="1069"/>
      <c r="AG1208" s="106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8">
        <v>18</v>
      </c>
      <c r="B1209" s="106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9"/>
      <c r="AD1209" s="1069"/>
      <c r="AE1209" s="1069"/>
      <c r="AF1209" s="1069"/>
      <c r="AG1209" s="106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8">
        <v>19</v>
      </c>
      <c r="B1210" s="106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9"/>
      <c r="AD1210" s="1069"/>
      <c r="AE1210" s="1069"/>
      <c r="AF1210" s="1069"/>
      <c r="AG1210" s="106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8">
        <v>20</v>
      </c>
      <c r="B1211" s="106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9"/>
      <c r="AD1211" s="1069"/>
      <c r="AE1211" s="1069"/>
      <c r="AF1211" s="1069"/>
      <c r="AG1211" s="106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8">
        <v>21</v>
      </c>
      <c r="B1212" s="106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9"/>
      <c r="AD1212" s="1069"/>
      <c r="AE1212" s="1069"/>
      <c r="AF1212" s="1069"/>
      <c r="AG1212" s="106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8">
        <v>22</v>
      </c>
      <c r="B1213" s="106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9"/>
      <c r="AD1213" s="1069"/>
      <c r="AE1213" s="1069"/>
      <c r="AF1213" s="1069"/>
      <c r="AG1213" s="106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8">
        <v>23</v>
      </c>
      <c r="B1214" s="106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9"/>
      <c r="AD1214" s="1069"/>
      <c r="AE1214" s="1069"/>
      <c r="AF1214" s="1069"/>
      <c r="AG1214" s="106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8">
        <v>24</v>
      </c>
      <c r="B1215" s="106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9"/>
      <c r="AD1215" s="1069"/>
      <c r="AE1215" s="1069"/>
      <c r="AF1215" s="1069"/>
      <c r="AG1215" s="106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8">
        <v>25</v>
      </c>
      <c r="B1216" s="106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9"/>
      <c r="AD1216" s="1069"/>
      <c r="AE1216" s="1069"/>
      <c r="AF1216" s="1069"/>
      <c r="AG1216" s="106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8">
        <v>26</v>
      </c>
      <c r="B1217" s="106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9"/>
      <c r="AD1217" s="1069"/>
      <c r="AE1217" s="1069"/>
      <c r="AF1217" s="1069"/>
      <c r="AG1217" s="106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8">
        <v>27</v>
      </c>
      <c r="B1218" s="106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9"/>
      <c r="AD1218" s="1069"/>
      <c r="AE1218" s="1069"/>
      <c r="AF1218" s="1069"/>
      <c r="AG1218" s="106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8">
        <v>28</v>
      </c>
      <c r="B1219" s="106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9"/>
      <c r="AD1219" s="1069"/>
      <c r="AE1219" s="1069"/>
      <c r="AF1219" s="1069"/>
      <c r="AG1219" s="106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8">
        <v>29</v>
      </c>
      <c r="B1220" s="106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9"/>
      <c r="AD1220" s="1069"/>
      <c r="AE1220" s="1069"/>
      <c r="AF1220" s="1069"/>
      <c r="AG1220" s="106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8">
        <v>30</v>
      </c>
      <c r="B1221" s="106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9"/>
      <c r="AD1221" s="1069"/>
      <c r="AE1221" s="1069"/>
      <c r="AF1221" s="1069"/>
      <c r="AG1221" s="106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8">
        <v>1</v>
      </c>
      <c r="B1225" s="106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9"/>
      <c r="AD1225" s="1069"/>
      <c r="AE1225" s="1069"/>
      <c r="AF1225" s="1069"/>
      <c r="AG1225" s="106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8">
        <v>2</v>
      </c>
      <c r="B1226" s="106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9"/>
      <c r="AD1226" s="1069"/>
      <c r="AE1226" s="1069"/>
      <c r="AF1226" s="1069"/>
      <c r="AG1226" s="106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8">
        <v>3</v>
      </c>
      <c r="B1227" s="106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9"/>
      <c r="AD1227" s="1069"/>
      <c r="AE1227" s="1069"/>
      <c r="AF1227" s="1069"/>
      <c r="AG1227" s="106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8">
        <v>4</v>
      </c>
      <c r="B1228" s="106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9"/>
      <c r="AD1228" s="1069"/>
      <c r="AE1228" s="1069"/>
      <c r="AF1228" s="1069"/>
      <c r="AG1228" s="106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8">
        <v>5</v>
      </c>
      <c r="B1229" s="106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9"/>
      <c r="AD1229" s="1069"/>
      <c r="AE1229" s="1069"/>
      <c r="AF1229" s="1069"/>
      <c r="AG1229" s="106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8">
        <v>6</v>
      </c>
      <c r="B1230" s="106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9"/>
      <c r="AD1230" s="1069"/>
      <c r="AE1230" s="1069"/>
      <c r="AF1230" s="1069"/>
      <c r="AG1230" s="106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8">
        <v>7</v>
      </c>
      <c r="B1231" s="106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9"/>
      <c r="AD1231" s="1069"/>
      <c r="AE1231" s="1069"/>
      <c r="AF1231" s="1069"/>
      <c r="AG1231" s="106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8">
        <v>8</v>
      </c>
      <c r="B1232" s="106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9"/>
      <c r="AD1232" s="1069"/>
      <c r="AE1232" s="1069"/>
      <c r="AF1232" s="1069"/>
      <c r="AG1232" s="106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8">
        <v>9</v>
      </c>
      <c r="B1233" s="106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9"/>
      <c r="AD1233" s="1069"/>
      <c r="AE1233" s="1069"/>
      <c r="AF1233" s="1069"/>
      <c r="AG1233" s="106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8">
        <v>10</v>
      </c>
      <c r="B1234" s="106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9"/>
      <c r="AD1234" s="1069"/>
      <c r="AE1234" s="1069"/>
      <c r="AF1234" s="1069"/>
      <c r="AG1234" s="106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8">
        <v>11</v>
      </c>
      <c r="B1235" s="106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9"/>
      <c r="AD1235" s="1069"/>
      <c r="AE1235" s="1069"/>
      <c r="AF1235" s="1069"/>
      <c r="AG1235" s="106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8">
        <v>12</v>
      </c>
      <c r="B1236" s="106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9"/>
      <c r="AD1236" s="1069"/>
      <c r="AE1236" s="1069"/>
      <c r="AF1236" s="1069"/>
      <c r="AG1236" s="106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8">
        <v>13</v>
      </c>
      <c r="B1237" s="106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9"/>
      <c r="AD1237" s="1069"/>
      <c r="AE1237" s="1069"/>
      <c r="AF1237" s="1069"/>
      <c r="AG1237" s="106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8">
        <v>14</v>
      </c>
      <c r="B1238" s="106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9"/>
      <c r="AD1238" s="1069"/>
      <c r="AE1238" s="1069"/>
      <c r="AF1238" s="1069"/>
      <c r="AG1238" s="106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8">
        <v>15</v>
      </c>
      <c r="B1239" s="106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9"/>
      <c r="AD1239" s="1069"/>
      <c r="AE1239" s="1069"/>
      <c r="AF1239" s="1069"/>
      <c r="AG1239" s="106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8">
        <v>16</v>
      </c>
      <c r="B1240" s="106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9"/>
      <c r="AD1240" s="1069"/>
      <c r="AE1240" s="1069"/>
      <c r="AF1240" s="1069"/>
      <c r="AG1240" s="106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8">
        <v>17</v>
      </c>
      <c r="B1241" s="106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9"/>
      <c r="AD1241" s="1069"/>
      <c r="AE1241" s="1069"/>
      <c r="AF1241" s="1069"/>
      <c r="AG1241" s="106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8">
        <v>18</v>
      </c>
      <c r="B1242" s="106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9"/>
      <c r="AD1242" s="1069"/>
      <c r="AE1242" s="1069"/>
      <c r="AF1242" s="1069"/>
      <c r="AG1242" s="106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8">
        <v>19</v>
      </c>
      <c r="B1243" s="106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9"/>
      <c r="AD1243" s="1069"/>
      <c r="AE1243" s="1069"/>
      <c r="AF1243" s="1069"/>
      <c r="AG1243" s="106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8">
        <v>20</v>
      </c>
      <c r="B1244" s="106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9"/>
      <c r="AD1244" s="1069"/>
      <c r="AE1244" s="1069"/>
      <c r="AF1244" s="1069"/>
      <c r="AG1244" s="106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8">
        <v>21</v>
      </c>
      <c r="B1245" s="106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9"/>
      <c r="AD1245" s="1069"/>
      <c r="AE1245" s="1069"/>
      <c r="AF1245" s="1069"/>
      <c r="AG1245" s="106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8">
        <v>22</v>
      </c>
      <c r="B1246" s="106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9"/>
      <c r="AD1246" s="1069"/>
      <c r="AE1246" s="1069"/>
      <c r="AF1246" s="1069"/>
      <c r="AG1246" s="106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8">
        <v>23</v>
      </c>
      <c r="B1247" s="106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9"/>
      <c r="AD1247" s="1069"/>
      <c r="AE1247" s="1069"/>
      <c r="AF1247" s="1069"/>
      <c r="AG1247" s="106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8">
        <v>24</v>
      </c>
      <c r="B1248" s="106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9"/>
      <c r="AD1248" s="1069"/>
      <c r="AE1248" s="1069"/>
      <c r="AF1248" s="1069"/>
      <c r="AG1248" s="106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8">
        <v>25</v>
      </c>
      <c r="B1249" s="106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9"/>
      <c r="AD1249" s="1069"/>
      <c r="AE1249" s="1069"/>
      <c r="AF1249" s="1069"/>
      <c r="AG1249" s="106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8">
        <v>26</v>
      </c>
      <c r="B1250" s="106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9"/>
      <c r="AD1250" s="1069"/>
      <c r="AE1250" s="1069"/>
      <c r="AF1250" s="1069"/>
      <c r="AG1250" s="106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8">
        <v>27</v>
      </c>
      <c r="B1251" s="106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9"/>
      <c r="AD1251" s="1069"/>
      <c r="AE1251" s="1069"/>
      <c r="AF1251" s="1069"/>
      <c r="AG1251" s="106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8">
        <v>28</v>
      </c>
      <c r="B1252" s="106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9"/>
      <c r="AD1252" s="1069"/>
      <c r="AE1252" s="1069"/>
      <c r="AF1252" s="1069"/>
      <c r="AG1252" s="106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8">
        <v>29</v>
      </c>
      <c r="B1253" s="106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9"/>
      <c r="AD1253" s="1069"/>
      <c r="AE1253" s="1069"/>
      <c r="AF1253" s="1069"/>
      <c r="AG1253" s="106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8">
        <v>30</v>
      </c>
      <c r="B1254" s="106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9"/>
      <c r="AD1254" s="1069"/>
      <c r="AE1254" s="1069"/>
      <c r="AF1254" s="1069"/>
      <c r="AG1254" s="106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8">
        <v>1</v>
      </c>
      <c r="B1258" s="106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9"/>
      <c r="AD1258" s="1069"/>
      <c r="AE1258" s="1069"/>
      <c r="AF1258" s="1069"/>
      <c r="AG1258" s="106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8">
        <v>2</v>
      </c>
      <c r="B1259" s="106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9"/>
      <c r="AD1259" s="1069"/>
      <c r="AE1259" s="1069"/>
      <c r="AF1259" s="1069"/>
      <c r="AG1259" s="106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8">
        <v>3</v>
      </c>
      <c r="B1260" s="106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9"/>
      <c r="AD1260" s="1069"/>
      <c r="AE1260" s="1069"/>
      <c r="AF1260" s="1069"/>
      <c r="AG1260" s="106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8">
        <v>4</v>
      </c>
      <c r="B1261" s="106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9"/>
      <c r="AD1261" s="1069"/>
      <c r="AE1261" s="1069"/>
      <c r="AF1261" s="1069"/>
      <c r="AG1261" s="106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8">
        <v>5</v>
      </c>
      <c r="B1262" s="106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9"/>
      <c r="AD1262" s="1069"/>
      <c r="AE1262" s="1069"/>
      <c r="AF1262" s="1069"/>
      <c r="AG1262" s="106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8">
        <v>6</v>
      </c>
      <c r="B1263" s="106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9"/>
      <c r="AD1263" s="1069"/>
      <c r="AE1263" s="1069"/>
      <c r="AF1263" s="1069"/>
      <c r="AG1263" s="106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8">
        <v>7</v>
      </c>
      <c r="B1264" s="106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9"/>
      <c r="AD1264" s="1069"/>
      <c r="AE1264" s="1069"/>
      <c r="AF1264" s="1069"/>
      <c r="AG1264" s="106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8">
        <v>8</v>
      </c>
      <c r="B1265" s="106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9"/>
      <c r="AD1265" s="1069"/>
      <c r="AE1265" s="1069"/>
      <c r="AF1265" s="1069"/>
      <c r="AG1265" s="106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8">
        <v>9</v>
      </c>
      <c r="B1266" s="106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9"/>
      <c r="AD1266" s="1069"/>
      <c r="AE1266" s="1069"/>
      <c r="AF1266" s="1069"/>
      <c r="AG1266" s="106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8">
        <v>10</v>
      </c>
      <c r="B1267" s="106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9"/>
      <c r="AD1267" s="1069"/>
      <c r="AE1267" s="1069"/>
      <c r="AF1267" s="1069"/>
      <c r="AG1267" s="106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8">
        <v>11</v>
      </c>
      <c r="B1268" s="106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9"/>
      <c r="AD1268" s="1069"/>
      <c r="AE1268" s="1069"/>
      <c r="AF1268" s="1069"/>
      <c r="AG1268" s="106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8">
        <v>12</v>
      </c>
      <c r="B1269" s="106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9"/>
      <c r="AD1269" s="1069"/>
      <c r="AE1269" s="1069"/>
      <c r="AF1269" s="1069"/>
      <c r="AG1269" s="106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8">
        <v>13</v>
      </c>
      <c r="B1270" s="106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9"/>
      <c r="AD1270" s="1069"/>
      <c r="AE1270" s="1069"/>
      <c r="AF1270" s="1069"/>
      <c r="AG1270" s="106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8">
        <v>14</v>
      </c>
      <c r="B1271" s="106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9"/>
      <c r="AD1271" s="1069"/>
      <c r="AE1271" s="1069"/>
      <c r="AF1271" s="1069"/>
      <c r="AG1271" s="106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8">
        <v>15</v>
      </c>
      <c r="B1272" s="106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9"/>
      <c r="AD1272" s="1069"/>
      <c r="AE1272" s="1069"/>
      <c r="AF1272" s="1069"/>
      <c r="AG1272" s="106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8">
        <v>16</v>
      </c>
      <c r="B1273" s="106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9"/>
      <c r="AD1273" s="1069"/>
      <c r="AE1273" s="1069"/>
      <c r="AF1273" s="1069"/>
      <c r="AG1273" s="106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8">
        <v>17</v>
      </c>
      <c r="B1274" s="106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9"/>
      <c r="AD1274" s="1069"/>
      <c r="AE1274" s="1069"/>
      <c r="AF1274" s="1069"/>
      <c r="AG1274" s="106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8">
        <v>18</v>
      </c>
      <c r="B1275" s="106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9"/>
      <c r="AD1275" s="1069"/>
      <c r="AE1275" s="1069"/>
      <c r="AF1275" s="1069"/>
      <c r="AG1275" s="106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8">
        <v>19</v>
      </c>
      <c r="B1276" s="106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9"/>
      <c r="AD1276" s="1069"/>
      <c r="AE1276" s="1069"/>
      <c r="AF1276" s="1069"/>
      <c r="AG1276" s="106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8">
        <v>20</v>
      </c>
      <c r="B1277" s="106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9"/>
      <c r="AD1277" s="1069"/>
      <c r="AE1277" s="1069"/>
      <c r="AF1277" s="1069"/>
      <c r="AG1277" s="106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8">
        <v>21</v>
      </c>
      <c r="B1278" s="106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9"/>
      <c r="AD1278" s="1069"/>
      <c r="AE1278" s="1069"/>
      <c r="AF1278" s="1069"/>
      <c r="AG1278" s="106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8">
        <v>22</v>
      </c>
      <c r="B1279" s="106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9"/>
      <c r="AD1279" s="1069"/>
      <c r="AE1279" s="1069"/>
      <c r="AF1279" s="1069"/>
      <c r="AG1279" s="106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8">
        <v>23</v>
      </c>
      <c r="B1280" s="106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9"/>
      <c r="AD1280" s="1069"/>
      <c r="AE1280" s="1069"/>
      <c r="AF1280" s="1069"/>
      <c r="AG1280" s="106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8">
        <v>24</v>
      </c>
      <c r="B1281" s="106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9"/>
      <c r="AD1281" s="1069"/>
      <c r="AE1281" s="1069"/>
      <c r="AF1281" s="1069"/>
      <c r="AG1281" s="106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8">
        <v>25</v>
      </c>
      <c r="B1282" s="106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9"/>
      <c r="AD1282" s="1069"/>
      <c r="AE1282" s="1069"/>
      <c r="AF1282" s="1069"/>
      <c r="AG1282" s="106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8">
        <v>26</v>
      </c>
      <c r="B1283" s="106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9"/>
      <c r="AD1283" s="1069"/>
      <c r="AE1283" s="1069"/>
      <c r="AF1283" s="1069"/>
      <c r="AG1283" s="106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8">
        <v>27</v>
      </c>
      <c r="B1284" s="106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9"/>
      <c r="AD1284" s="1069"/>
      <c r="AE1284" s="1069"/>
      <c r="AF1284" s="1069"/>
      <c r="AG1284" s="106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8">
        <v>28</v>
      </c>
      <c r="B1285" s="106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9"/>
      <c r="AD1285" s="1069"/>
      <c r="AE1285" s="1069"/>
      <c r="AF1285" s="1069"/>
      <c r="AG1285" s="106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8">
        <v>29</v>
      </c>
      <c r="B1286" s="106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9"/>
      <c r="AD1286" s="1069"/>
      <c r="AE1286" s="1069"/>
      <c r="AF1286" s="1069"/>
      <c r="AG1286" s="106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8">
        <v>30</v>
      </c>
      <c r="B1287" s="106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9"/>
      <c r="AD1287" s="1069"/>
      <c r="AE1287" s="1069"/>
      <c r="AF1287" s="1069"/>
      <c r="AG1287" s="106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8">
        <v>1</v>
      </c>
      <c r="B1291" s="106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9"/>
      <c r="AD1291" s="1069"/>
      <c r="AE1291" s="1069"/>
      <c r="AF1291" s="1069"/>
      <c r="AG1291" s="106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8">
        <v>2</v>
      </c>
      <c r="B1292" s="106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9"/>
      <c r="AD1292" s="1069"/>
      <c r="AE1292" s="1069"/>
      <c r="AF1292" s="1069"/>
      <c r="AG1292" s="106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8">
        <v>3</v>
      </c>
      <c r="B1293" s="106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9"/>
      <c r="AD1293" s="1069"/>
      <c r="AE1293" s="1069"/>
      <c r="AF1293" s="1069"/>
      <c r="AG1293" s="106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8">
        <v>4</v>
      </c>
      <c r="B1294" s="106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9"/>
      <c r="AD1294" s="1069"/>
      <c r="AE1294" s="1069"/>
      <c r="AF1294" s="1069"/>
      <c r="AG1294" s="106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8">
        <v>5</v>
      </c>
      <c r="B1295" s="106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9"/>
      <c r="AD1295" s="1069"/>
      <c r="AE1295" s="1069"/>
      <c r="AF1295" s="1069"/>
      <c r="AG1295" s="106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8">
        <v>6</v>
      </c>
      <c r="B1296" s="106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9"/>
      <c r="AD1296" s="1069"/>
      <c r="AE1296" s="1069"/>
      <c r="AF1296" s="1069"/>
      <c r="AG1296" s="106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8">
        <v>7</v>
      </c>
      <c r="B1297" s="106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9"/>
      <c r="AD1297" s="1069"/>
      <c r="AE1297" s="1069"/>
      <c r="AF1297" s="1069"/>
      <c r="AG1297" s="106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8">
        <v>8</v>
      </c>
      <c r="B1298" s="106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9"/>
      <c r="AD1298" s="1069"/>
      <c r="AE1298" s="1069"/>
      <c r="AF1298" s="1069"/>
      <c r="AG1298" s="106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8">
        <v>9</v>
      </c>
      <c r="B1299" s="106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9"/>
      <c r="AD1299" s="1069"/>
      <c r="AE1299" s="1069"/>
      <c r="AF1299" s="1069"/>
      <c r="AG1299" s="106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8">
        <v>10</v>
      </c>
      <c r="B1300" s="106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9"/>
      <c r="AD1300" s="1069"/>
      <c r="AE1300" s="1069"/>
      <c r="AF1300" s="1069"/>
      <c r="AG1300" s="106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8">
        <v>11</v>
      </c>
      <c r="B1301" s="106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9"/>
      <c r="AD1301" s="1069"/>
      <c r="AE1301" s="1069"/>
      <c r="AF1301" s="1069"/>
      <c r="AG1301" s="106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8">
        <v>12</v>
      </c>
      <c r="B1302" s="106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9"/>
      <c r="AD1302" s="1069"/>
      <c r="AE1302" s="1069"/>
      <c r="AF1302" s="1069"/>
      <c r="AG1302" s="106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8">
        <v>13</v>
      </c>
      <c r="B1303" s="106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9"/>
      <c r="AD1303" s="1069"/>
      <c r="AE1303" s="1069"/>
      <c r="AF1303" s="1069"/>
      <c r="AG1303" s="106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8">
        <v>14</v>
      </c>
      <c r="B1304" s="106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9"/>
      <c r="AD1304" s="1069"/>
      <c r="AE1304" s="1069"/>
      <c r="AF1304" s="1069"/>
      <c r="AG1304" s="106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8">
        <v>15</v>
      </c>
      <c r="B1305" s="106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9"/>
      <c r="AD1305" s="1069"/>
      <c r="AE1305" s="1069"/>
      <c r="AF1305" s="1069"/>
      <c r="AG1305" s="106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8">
        <v>16</v>
      </c>
      <c r="B1306" s="106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9"/>
      <c r="AD1306" s="1069"/>
      <c r="AE1306" s="1069"/>
      <c r="AF1306" s="1069"/>
      <c r="AG1306" s="106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8">
        <v>17</v>
      </c>
      <c r="B1307" s="106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9"/>
      <c r="AD1307" s="1069"/>
      <c r="AE1307" s="1069"/>
      <c r="AF1307" s="1069"/>
      <c r="AG1307" s="106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8">
        <v>18</v>
      </c>
      <c r="B1308" s="106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9"/>
      <c r="AD1308" s="1069"/>
      <c r="AE1308" s="1069"/>
      <c r="AF1308" s="1069"/>
      <c r="AG1308" s="106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8">
        <v>19</v>
      </c>
      <c r="B1309" s="106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9"/>
      <c r="AD1309" s="1069"/>
      <c r="AE1309" s="1069"/>
      <c r="AF1309" s="1069"/>
      <c r="AG1309" s="106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8">
        <v>20</v>
      </c>
      <c r="B1310" s="106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9"/>
      <c r="AD1310" s="1069"/>
      <c r="AE1310" s="1069"/>
      <c r="AF1310" s="1069"/>
      <c r="AG1310" s="106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8">
        <v>21</v>
      </c>
      <c r="B1311" s="106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9"/>
      <c r="AD1311" s="1069"/>
      <c r="AE1311" s="1069"/>
      <c r="AF1311" s="1069"/>
      <c r="AG1311" s="106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8">
        <v>22</v>
      </c>
      <c r="B1312" s="106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9"/>
      <c r="AD1312" s="1069"/>
      <c r="AE1312" s="1069"/>
      <c r="AF1312" s="1069"/>
      <c r="AG1312" s="106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8">
        <v>23</v>
      </c>
      <c r="B1313" s="106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9"/>
      <c r="AD1313" s="1069"/>
      <c r="AE1313" s="1069"/>
      <c r="AF1313" s="1069"/>
      <c r="AG1313" s="106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8">
        <v>24</v>
      </c>
      <c r="B1314" s="106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9"/>
      <c r="AD1314" s="1069"/>
      <c r="AE1314" s="1069"/>
      <c r="AF1314" s="1069"/>
      <c r="AG1314" s="106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8">
        <v>25</v>
      </c>
      <c r="B1315" s="106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9"/>
      <c r="AD1315" s="1069"/>
      <c r="AE1315" s="1069"/>
      <c r="AF1315" s="1069"/>
      <c r="AG1315" s="106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8">
        <v>26</v>
      </c>
      <c r="B1316" s="106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9"/>
      <c r="AD1316" s="1069"/>
      <c r="AE1316" s="1069"/>
      <c r="AF1316" s="1069"/>
      <c r="AG1316" s="106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8">
        <v>27</v>
      </c>
      <c r="B1317" s="106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9"/>
      <c r="AD1317" s="1069"/>
      <c r="AE1317" s="1069"/>
      <c r="AF1317" s="1069"/>
      <c r="AG1317" s="106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8">
        <v>28</v>
      </c>
      <c r="B1318" s="106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9"/>
      <c r="AD1318" s="1069"/>
      <c r="AE1318" s="1069"/>
      <c r="AF1318" s="1069"/>
      <c r="AG1318" s="106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8">
        <v>29</v>
      </c>
      <c r="B1319" s="106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9"/>
      <c r="AD1319" s="1069"/>
      <c r="AE1319" s="1069"/>
      <c r="AF1319" s="1069"/>
      <c r="AG1319" s="106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8">
        <v>30</v>
      </c>
      <c r="B1320" s="106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9"/>
      <c r="AD1320" s="1069"/>
      <c r="AE1320" s="1069"/>
      <c r="AF1320" s="1069"/>
      <c r="AG1320" s="106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2021-05-28T07:40:03Z</cp:lastPrinted>
  <dcterms:created xsi:type="dcterms:W3CDTF">2012-03-13T00:50:25Z</dcterms:created>
  <dcterms:modified xsi:type="dcterms:W3CDTF">2021-07-05T09:19:13Z</dcterms:modified>
</cp:coreProperties>
</file>