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50" i="3"/>
  <c r="AY271"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<sst xmlns="http://schemas.openxmlformats.org/spreadsheetml/2006/main" count="3071" uniqueCount="780">
  <si>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</si>
  <si>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</si>
  <si>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</si>
  <si>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</si>
  <si>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</si>
  <si>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</si>
  <si>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</si>
  <si>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</si>
  <si>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</si>
  <si>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</si>
  <si>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</si>
  <si>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</si>
  <si>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</si>
  <si>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</si>
  <si>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</si>
  <si>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</si>
  <si>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</si>
  <si>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</si>
  <si>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</si>
  <si>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</si>
  <si>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</si>
  <si>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</si>
  <si>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</si>
  <si>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</si>
  <si>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</si>
  <si>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</si>
  <si>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</si>
  <si>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</si>
  <si>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</si>
  <si>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</si>
  <si>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</si>
  <si>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</si>
  <si>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</si>
  <si>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</si>
  <si>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</si>
  <si>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</si>
  <si>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</si>
  <si>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</si>
  <si>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</si>
  <si>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</si>
  <si>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</si>
  <si>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</si>
  <si>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</si>
  <si>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</si>
  <si>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</si>
  <si>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</si>
  <si>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</si>
  <si>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</si>
  <si>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</si>
  <si>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</si>
  <si>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</si>
  <si>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</si>
  <si>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</si>
  <si>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</si>
  <si>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</si>
  <si>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</si>
  <si>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</si>
  <si>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</si>
  <si>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</si>
  <si>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</si>
  <si>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</si>
  <si>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</si>
  <si>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</si>
  <si>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</si>
  <si>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</si>
  <si>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</si>
  <si>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</si>
  <si>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</si>
  <si>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</si>
  <si>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</si>
  <si>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</si>
  <si>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</si>
  <si>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</si>
  <si>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</si>
  <si>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</si>
  <si>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</si>
  <si>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</si>
  <si>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</si>
  <si>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</si>
  <si>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</si>
  <si>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</si>
  <si>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</si>
  <si>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</si>
  <si>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</si>
  <si>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</si>
  <si>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</si>
  <si>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</si>
  <si>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</si>
  <si>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</si>
  <si>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</si>
  <si>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</si>
  <si>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</si>
  <si>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</si>
  <si>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</si>
  <si>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</si>
  <si>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</si>
  <si>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</si>
  <si>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</si>
  <si>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</si>
  <si>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</si>
  <si>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</si>
  <si>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</si>
  <si>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</si>
  <si>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</si>
  <si>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</si>
  <si>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</si>
  <si>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</si>
  <si>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</si>
  <si>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</si>
  <si>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</si>
  <si>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</si>
  <si>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</si>
  <si>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</si>
  <si>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</si>
  <si>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</si>
  <si>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</si>
  <si>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</si>
  <si>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</si>
  <si>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</si>
  <si>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</si>
  <si>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</si>
  <si>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</si>
  <si>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</si>
  <si>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</si>
  <si>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</si>
  <si>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</si>
  <si>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</si>
  <si>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</si>
  <si>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</si>
  <si>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</si>
  <si>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</si>
  <si>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</si>
  <si>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</si>
  <si>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</si>
  <si>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</si>
  <si>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</si>
  <si>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</si>
  <si>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</si>
  <si>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</si>
  <si>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</si>
  <si>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</si>
  <si>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</si>
  <si>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</si>
  <si>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</si>
  <si>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</si>
  <si>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</si>
  <si>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</si>
  <si>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</si>
  <si>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</si>
  <si>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</si>
  <si>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</si>
  <si>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</si>
  <si>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</si>
  <si>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</si>
  <si>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</si>
  <si>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</si>
  <si>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</si>
  <si>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</si>
  <si>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</si>
  <si>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</si>
  <si>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</si>
  <si>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</si>
  <si>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</si>
  <si>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</si>
  <si>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</si>
  <si>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</si>
  <si>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</si>
  <si>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</si>
  <si>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</si>
  <si>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</si>
  <si>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</si>
  <si>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</si>
  <si>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</si>
  <si>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</si>
  <si>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</si>
  <si>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</si>
  <si>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</si>
  <si>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</si>
  <si>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</si>
  <si>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</si>
  <si>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</si>
  <si>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</si>
  <si>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</si>
  <si>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</si>
  <si>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</si>
  <si>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</si>
  <si>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</si>
  <si>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</si>
  <si>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</si>
  <si>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</si>
  <si>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</si>
  <si>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</si>
  <si>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</si>
  <si>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</si>
  <si>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</si>
  <si>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</si>
  <si>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</si>
  <si>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</si>
  <si>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</si>
  <si>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</si>
  <si>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</si>
  <si>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</si>
  <si>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</si>
  <si>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</si>
  <si>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</si>
  <si>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</si>
  <si>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</si>
  <si>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</si>
  <si>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</si>
  <si>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</si>
  <si>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</si>
  <si>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</si>
  <si>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</si>
  <si>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</si>
  <si>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</si>
  <si>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</si>
  <si>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</si>
  <si>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</si>
  <si>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</si>
  <si>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</si>
  <si>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</si>
  <si>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</si>
  <si>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</si>
  <si>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</si>
  <si>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</si>
  <si>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</si>
  <si>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</si>
  <si>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</si>
  <si>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</si>
  <si>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</si>
  <si>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</si>
  <si>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</si>
  <si>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</si>
  <si>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</si>
  <si>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</si>
  <si>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</si>
  <si>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</si>
  <si>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</si>
  <si>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</si>
  <si>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</si>
  <si>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</si>
  <si>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</si>
  <si>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</si>
  <si>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</si>
  <si>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</si>
  <si>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</si>
  <si>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</si>
  <si>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</si>
  <si>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</si>
  <si>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</si>
  <si>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</si>
  <si>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</si>
  <si>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</si>
  <si>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</si>
  <si>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</si>
  <si>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</si>
  <si>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</si>
  <si>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</si>
  <si>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</si>
  <si>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</si>
  <si>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</si>
  <si>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</si>
  <si>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</si>
  <si>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</si>
  <si>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</si>
  <si>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</si>
  <si>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</si>
  <si>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</si>
  <si>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</si>
  <si>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</si>
  <si>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</si>
  <si>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</si>
  <si>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</si>
  <si>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</si>
  <si>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</si>
  <si>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</si>
  <si>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</si>
  <si>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</si>
  <si>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</si>
  <si>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</si>
  <si>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</si>
  <si>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</si>
  <si>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</si>
  <si>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</si>
  <si>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</si>
  <si>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</si>
  <si>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</si>
  <si>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</si>
  <si>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</si>
  <si>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</si>
  <si>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</si>
  <si>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</si>
  <si>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</si>
  <si>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</si>
  <si>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</si>
  <si>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</si>
  <si>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</si>
  <si>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</si>
  <si>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</si>
  <si>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</si>
  <si>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</si>
  <si>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</si>
  <si>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</si>
  <si>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</si>
  <si>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</si>
  <si>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</si>
  <si>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</si>
  <si>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</si>
  <si>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</si>
  <si>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</si>
  <si>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</si>
  <si>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</si>
  <si>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</si>
  <si>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</si>
  <si>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</si>
  <si>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</si>
  <si>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</si>
  <si>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</si>
  <si>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</si>
  <si>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</si>
  <si>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</si>
  <si>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</si>
  <si>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</si>
  <si>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</si>
  <si>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</si>
  <si>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</si>
  <si>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</si>
  <si>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</si>
  <si>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</si>
  <si>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</si>
  <si>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</si>
  <si>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</si>
  <si>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</si>
  <si>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</si>
  <si>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</si>
  <si>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</si>
  <si>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</si>
  <si>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</si>
  <si>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</si>
  <si>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</si>
  <si>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</si>
  <si>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</si>
  <si>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</si>
  <si>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</si>
  <si>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</si>
  <si>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</si>
  <si>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</si>
  <si>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</si>
  <si>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</si>
  <si>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</si>
  <si>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</si>
  <si>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</si>
  <si>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</si>
  <si>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</si>
  <si>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</si>
  <si>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</si>
  <si>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</si>
  <si>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</si>
  <si>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</si>
  <si>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</si>
  <si>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</si>
  <si>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</si>
  <si>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</si>
  <si>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</si>
  <si>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</si>
  <si>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</si>
  <si>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</si>
  <si>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</si>
  <si>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</si>
  <si>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</si>
  <si>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</si>
  <si>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</si>
  <si>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</si>
  <si>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</si>
  <si>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</si>
  <si>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</si>
  <si>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</si>
  <si>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</si>
  <si>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</si>
  <si>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</si>
  <si>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</si>
  <si>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</si>
  <si>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</si>
  <si>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</si>
  <si>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</si>
  <si>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</si>
  <si>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</si>
  <si>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</si>
  <si>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</si>
  <si>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</si>
  <si>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</si>
  <si>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</si>
  <si>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</si>
  <si>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</si>
  <si>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</si>
  <si>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</si>
  <si>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</si>
  <si>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</si>
  <si>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</si>
  <si>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</si>
  <si>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</si>
  <si>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</si>
  <si>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</si>
  <si>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</si>
  <si>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</si>
  <si>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</si>
  <si>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</si>
  <si>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</si>
  <si>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</si>
  <si>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</si>
  <si>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</si>
  <si>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</si>
  <si>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</si>
  <si>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</si>
  <si>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</si>
  <si>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</si>
  <si>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</si>
  <si>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</si>
  <si>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</si>
  <si>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</si>
  <si>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</si>
  <si>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</si>
  <si>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</si>
  <si>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</si>
  <si>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</si>
  <si>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</si>
  <si>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</si>
  <si>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</si>
  <si>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</si>
  <si>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</si>
  <si>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</si>
  <si>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</si>
  <si>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</si>
  <si>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</si>
  <si>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</si>
  <si>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</si>
  <si>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</si>
  <si>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</si>
  <si>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</si>
  <si>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</si>
  <si>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</si>
  <si>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</si>
  <si>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</si>
  <si>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</si>
  <si>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</si>
  <si>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</si>
  <si>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</si>
  <si>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</si>
  <si>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</si>
  <si>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</si>
  <si>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</si>
  <si>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</si>
  <si>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</si>
  <si>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</si>
  <si>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</si>
  <si>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</si>
  <si>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</si>
  <si>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</si>
  <si>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</si>
  <si>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</si>
  <si>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</si>
  <si>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</si>
  <si>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</si>
  <si>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</si>
  <si>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</si>
  <si>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</si>
  <si>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</si>
  <si>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</si>
  <si>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</si>
  <si>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</si>
  <si>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</si>
  <si>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</si>
  <si>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</si>
  <si>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</si>
  <si>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</si>
  <si>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</si>
  <si>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</si>
  <si>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</si>
  <si>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</si>
  <si>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</si>
  <si>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</si>
  <si>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</si>
  <si>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</si>
  <si>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</si>
  <si>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</si>
  <si>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</si>
  <si>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</si>
  <si>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</si>
  <si>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</si>
  <si>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</si>
  <si>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</si>
  <si>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</si>
  <si>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</si>
  <si>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</si>
  <si>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</si>
  <si>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</si>
  <si>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</si>
  <si>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</si>
  <si>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</si>
  <si>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</si>
  <si>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</si>
  <si>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</si>
  <si>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</si>
  <si>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</si>
  <si>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</si>
  <si>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</si>
  <si>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</si>
  <si>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</si>
  <si>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</si>
  <si>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</si>
  <si>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</si>
  <si>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</si>
  <si>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</si>
  <si>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</si>
  <si>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</si>
  <si>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</si>
  <si>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</si>
  <si>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</si>
  <si>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</si>
  <si>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</si>
  <si>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</si>
  <si>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</si>
  <si>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</si>
  <si>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</si>
  <si>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</si>
  <si>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</si>
  <si>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</si>
  <si>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</si>
  <si>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</si>
  <si>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</si>
  <si>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</si>
  <si>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</si>
  <si>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</si>
  <si>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</si>
  <si>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</si>
  <si>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</si>
  <si>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</si>
  <si>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</si>
  <si>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</si>
  <si>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</si>
  <si>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</si>
  <si>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</si>
  <si>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</si>
  <si>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</si>
  <si>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</si>
  <si>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</si>
  <si>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</si>
  <si>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</si>
  <si>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</si>
  <si>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</si>
  <si>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</si>
  <si>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</si>
  <si>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</si>
  <si>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</si>
  <si>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</si>
  <si>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</si>
  <si>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</si>
  <si>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</si>
  <si>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</si>
  <si>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</si>
  <si>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</si>
  <si>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</si>
  <si>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</si>
  <si>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</si>
  <si>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</si>
  <si>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</si>
  <si>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</si>
  <si>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</si>
  <si>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</si>
  <si>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</si>
  <si>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</si>
  <si>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</si>
  <si>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</si>
  <si>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</si>
  <si>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</si>
  <si>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</si>
  <si>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</si>
  <si>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</si>
  <si>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</si>
  <si>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</si>
  <si>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</si>
  <si>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</si>
  <si>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</si>
  <si>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</si>
  <si>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</si>
  <si>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</si>
  <si>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</si>
  <si>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</si>
  <si>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</si>
  <si>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</si>
  <si>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</si>
  <si>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</si>
  <si>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</si>
  <si>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</si>
  <si>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</si>
  <si>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</si>
  <si>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</si>
  <si>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</si>
  <si>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</si>
  <si>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</si>
  <si>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</si>
  <si>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</si>
  <si>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</si>
  <si>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</si>
  <si>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</si>
  <si>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</si>
  <si>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</si>
  <si>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</si>
  <si>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</si>
  <si>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</si>
  <si>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</si>
  <si>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</si>
  <si>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</si>
  <si>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</si>
  <si>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</si>
  <si>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</si>
  <si>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</si>
  <si>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</si>
  <si>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</si>
  <si>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</si>
  <si>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</si>
  <si>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</si>
  <si>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</si>
  <si>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</si>
  <si>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</si>
  <si>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</si>
  <si>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</si>
  <si>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</si>
  <si>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</si>
  <si>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</si>
  <si>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</si>
  <si>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</si>
  <si>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</si>
  <si>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</si>
  <si>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</si>
  <si>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</si>
  <si>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</si>
  <si>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</si>
  <si>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</si>
  <si>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</si>
  <si>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</si>
  <si>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</si>
  <si>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</si>
  <si>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</si>
  <si>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</si>
  <si>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</si>
  <si>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</si>
  <si>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</si>
  <si>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</si>
  <si>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</si>
  <si>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</si>
  <si>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</si>
  <si>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</si>
  <si>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</si>
  <si>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</si>
  <si>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</si>
  <si>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</si>
  <si>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</si>
  <si>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</si>
  <si>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</si>
  <si>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</si>
  <si>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</si>
  <si>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</si>
  <si>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</si>
  <si>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</si>
  <si>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</si>
  <si>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</si>
  <si>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</si>
  <si>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</si>
  <si>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</si>
  <si>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</si>
  <si>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</si>
  <si>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</si>
  <si>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</si>
  <si>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</si>
  <si>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</si>
  <si>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</si>
  <si>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</si>
  <si>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</si>
  <si>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</si>
  <si>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</si>
  <si>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</si>
  <si>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</si>
  <si>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</si>
  <si>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</si>
  <si>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</si>
  <si>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</si>
  <si>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</si>
  <si>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</si>
  <si>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</si>
  <si>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</si>
  <si>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</si>
  <si>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</si>
  <si>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</si>
  <si>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</si>
  <si>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</si>
  <si>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</si>
  <si>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</si>
  <si>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</si>
  <si>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</si>
  <si>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</si>
  <si>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</si>
  <si>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</si>
  <si>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</si>
  <si>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</si>
  <si>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</si>
  <si>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</si>
  <si>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</si>
  <si>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</si>
  <si>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</si>
  <si>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</si>
  <si>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</si>
  <si>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校内電子交換装置保守点検</t>
  </si>
  <si>
    <t>防衛装備庁プロジェクト管理部</t>
  </si>
  <si>
    <t>事業監理官　奥山　剛</t>
  </si>
  <si>
    <t>昭和30年度</t>
  </si>
  <si>
    <t>終了予定なし</t>
  </si>
  <si>
    <t>防衛省設置法第4条第1項第13号</t>
  </si>
  <si>
    <t>平成３１年度以降に係る防衛計画の大綱、中期防衛力整備計画（平成３１年度～平成３５年度）（平成３０年１２月１８日　国家安全保障会議決定・閣議決定）</t>
  </si>
  <si>
    <t>防衛大学校の校務運営において整備している校内電子交換装置（自動電話交換機）の機能維持及び障害等の事前防止のために必要な保守点検及び消耗部品の購入に要する経費。</t>
  </si>
  <si>
    <t>-</t>
  </si>
  <si>
    <t>通信維持費</t>
  </si>
  <si>
    <t>校内電子交換装置の機能維持及び障害等の事前防止により、安定した役務運営を行う。</t>
  </si>
  <si>
    <t>校内電子交換装置が稼働しなかった日数</t>
  </si>
  <si>
    <t>日</t>
  </si>
  <si>
    <t>校内電子交換装置の保守点検等役務及び、関連消耗品取得の実施件数</t>
  </si>
  <si>
    <t>件</t>
  </si>
  <si>
    <t>取得経費（Ｘ）／調達件数（Ｙ）　　　　　　　　　　　　　</t>
    <phoneticPr fontId="5"/>
  </si>
  <si>
    <t>百万円/件</t>
  </si>
  <si>
    <t>　　Ｘ/Ｙ</t>
    <phoneticPr fontId="5"/>
  </si>
  <si>
    <t>1.896/7</t>
  </si>
  <si>
    <t>1.677/3</t>
  </si>
  <si>
    <t>Ⅰ－３　我が国自身の防衛体制の強化（大規模災害等への対応）</t>
  </si>
  <si>
    <t>Ⅰ－３－（１）　大規模災害等への対応</t>
  </si>
  <si>
    <t>各種災害に対して万全を期すための取組み</t>
  </si>
  <si>
    <t>その他の装備品等（延命処置・機能向上を含む。）</t>
  </si>
  <si>
    <t>令和５年度</t>
  </si>
  <si>
    <t>0191</t>
  </si>
  <si>
    <t>0157</t>
  </si>
  <si>
    <t>0146</t>
  </si>
  <si>
    <t>0178</t>
  </si>
  <si>
    <t>0240</t>
  </si>
  <si>
    <t>0219</t>
  </si>
  <si>
    <t>0212</t>
  </si>
  <si>
    <t>0203</t>
  </si>
  <si>
    <t>○</t>
  </si>
  <si>
    <t>2.684/8</t>
    <phoneticPr fontId="5"/>
  </si>
  <si>
    <t>2.011/5</t>
    <phoneticPr fontId="5"/>
  </si>
  <si>
    <t>-</t>
    <phoneticPr fontId="5"/>
  </si>
  <si>
    <t>有</t>
  </si>
  <si>
    <t>無</t>
  </si>
  <si>
    <t>‐</t>
  </si>
  <si>
    <t>本事業は、防衛大学校の活動に必要なシステムの保守点検を行い、ひいては日本の安全保障に寄与するものであり、国民や社会のニーズを的確に反映している。</t>
  </si>
  <si>
    <t>本事業は、防衛大学校の活動に必要なシステムを保守点検するもので、地方自治体、民間等に委ねることはできない。</t>
  </si>
  <si>
    <t>本事業は、防衛大学校の活動に必要なシステムを保守点検し、ひいては日本の安全保障に寄与するもので、政策目的の達成手段として必要かつ適切であり、優先度が高い事業である。</t>
  </si>
  <si>
    <t>一般競争入札による一者応札の案件は、入札に複数業者の参加を見込んでいたが、結果として業者が入札に不参加だったため一者応札となったものであり、契約方法や執行について、問題ないことを確認した。</t>
    <rPh sb="0" eb="2">
      <t>イッパン</t>
    </rPh>
    <rPh sb="2" eb="4">
      <t>キョウソウ</t>
    </rPh>
    <rPh sb="4" eb="6">
      <t>ニュウサツ</t>
    </rPh>
    <rPh sb="9" eb="11">
      <t>イッシャ</t>
    </rPh>
    <rPh sb="11" eb="13">
      <t>オウサツ</t>
    </rPh>
    <rPh sb="14" eb="16">
      <t>アンケン</t>
    </rPh>
    <rPh sb="18" eb="20">
      <t>ニュウサツ</t>
    </rPh>
    <rPh sb="21" eb="23">
      <t>フクスウ</t>
    </rPh>
    <rPh sb="23" eb="25">
      <t>ギョウシャ</t>
    </rPh>
    <rPh sb="26" eb="28">
      <t>サンカ</t>
    </rPh>
    <rPh sb="29" eb="31">
      <t>ミコ</t>
    </rPh>
    <rPh sb="37" eb="39">
      <t>ケッカ</t>
    </rPh>
    <rPh sb="42" eb="44">
      <t>ギョウシャ</t>
    </rPh>
    <rPh sb="45" eb="47">
      <t>ニュウサツ</t>
    </rPh>
    <rPh sb="48" eb="51">
      <t>フサンカ</t>
    </rPh>
    <rPh sb="56" eb="58">
      <t>イッシャ</t>
    </rPh>
    <rPh sb="58" eb="60">
      <t>オウサツ</t>
    </rPh>
    <rPh sb="70" eb="72">
      <t>ケイヤク</t>
    </rPh>
    <rPh sb="72" eb="74">
      <t>ホウホウ</t>
    </rPh>
    <rPh sb="75" eb="77">
      <t>シッコウ</t>
    </rPh>
    <rPh sb="82" eb="84">
      <t>モンダイ</t>
    </rPh>
    <rPh sb="89" eb="91">
      <t>カクニン</t>
    </rPh>
    <phoneticPr fontId="5"/>
  </si>
  <si>
    <t>契約相手方に対して契約内容以外の要求を行っていないため、負担関係は妥当である。</t>
  </si>
  <si>
    <t>最新の見積り及び直近実績等を踏まえている。</t>
    <rPh sb="0" eb="2">
      <t>サイシン</t>
    </rPh>
    <rPh sb="3" eb="5">
      <t>ミツモリ</t>
    </rPh>
    <rPh sb="6" eb="7">
      <t>オヨ</t>
    </rPh>
    <rPh sb="8" eb="10">
      <t>チョッキン</t>
    </rPh>
    <rPh sb="10" eb="12">
      <t>ジッセキ</t>
    </rPh>
    <rPh sb="12" eb="13">
      <t>トウ</t>
    </rPh>
    <rPh sb="14" eb="15">
      <t>フ</t>
    </rPh>
    <phoneticPr fontId="5"/>
  </si>
  <si>
    <t>電子交換装置保守のための費目・使途となっており、事業目的に即し真に必要なものに限定されているため、妥当である。</t>
  </si>
  <si>
    <t>民生部品の導入に努め、コスト削減・効率化を図っている。</t>
  </si>
  <si>
    <t>成果実績は、保守点検等役務及び関連消耗品の取得により、装置の継続的な運用を行っており、成果目標に見合ったものになっている。</t>
  </si>
  <si>
    <t>活動実績は見込みに見合ったものと判断している。</t>
  </si>
  <si>
    <t>電子交換装置は防衛大学校の活動において、十分活用されている。</t>
  </si>
  <si>
    <t>１．必要性
　　校内電子交換装置の保守点検を行い、機能維持及び障害等を事前防止することは、安定した校務運営に必要である。
２．効率性
　　一般競争入札による競争性の確保や民生部品の導入によるコスト低減に努めており、効率的である。
３．有効性
　　校内電子交換装置の保守点検を行い、機能維持及び障害等の事前防止が可能となり、安定した校務運営に有効である。
４．総合評価
　　必要性、効率性、有効性が認められ、事業目的を達成するために適正に実施されている。</t>
  </si>
  <si>
    <t>引き続き、応札者拡大の方策検討を行い、効率的な予算要求、執行に努める。</t>
  </si>
  <si>
    <t>通信維持費</t>
    <rPh sb="0" eb="2">
      <t>ツウシン</t>
    </rPh>
    <rPh sb="2" eb="5">
      <t>イジヒ</t>
    </rPh>
    <phoneticPr fontId="5"/>
  </si>
  <si>
    <t>A.岩崎通信機（株）</t>
    <rPh sb="2" eb="4">
      <t>イワサキ</t>
    </rPh>
    <rPh sb="4" eb="7">
      <t>ツウシンキ</t>
    </rPh>
    <rPh sb="8" eb="9">
      <t>カブ</t>
    </rPh>
    <phoneticPr fontId="5"/>
  </si>
  <si>
    <t>B.OKIクロステック（株）</t>
    <rPh sb="12" eb="13">
      <t>カブ</t>
    </rPh>
    <phoneticPr fontId="5"/>
  </si>
  <si>
    <t>岩崎通信機（株）</t>
    <rPh sb="0" eb="5">
      <t>イワサキツウシンキ</t>
    </rPh>
    <rPh sb="6" eb="7">
      <t>カブ</t>
    </rPh>
    <phoneticPr fontId="5"/>
  </si>
  <si>
    <t>システム電話改修等　３件</t>
    <rPh sb="4" eb="6">
      <t>デンワ</t>
    </rPh>
    <rPh sb="6" eb="8">
      <t>カイシュウ</t>
    </rPh>
    <rPh sb="8" eb="9">
      <t>トウ</t>
    </rPh>
    <rPh sb="11" eb="12">
      <t>ケン</t>
    </rPh>
    <phoneticPr fontId="5"/>
  </si>
  <si>
    <t>自動式構内交換装置修理　３件</t>
    <rPh sb="0" eb="2">
      <t>ジドウ</t>
    </rPh>
    <rPh sb="2" eb="3">
      <t>シキ</t>
    </rPh>
    <rPh sb="3" eb="5">
      <t>コウナイ</t>
    </rPh>
    <rPh sb="5" eb="7">
      <t>コウカン</t>
    </rPh>
    <rPh sb="7" eb="9">
      <t>ソウチ</t>
    </rPh>
    <rPh sb="9" eb="11">
      <t>シュウリ</t>
    </rPh>
    <rPh sb="13" eb="14">
      <t>ケン</t>
    </rPh>
    <phoneticPr fontId="5"/>
  </si>
  <si>
    <t>OKIクロステック（株）</t>
    <rPh sb="10" eb="11">
      <t>カブ</t>
    </rPh>
    <phoneticPr fontId="5"/>
  </si>
  <si>
    <t>校内電子交換装置保守点検</t>
    <rPh sb="0" eb="2">
      <t>コウナイ</t>
    </rPh>
    <rPh sb="2" eb="4">
      <t>デンシ</t>
    </rPh>
    <rPh sb="4" eb="6">
      <t>コウカン</t>
    </rPh>
    <rPh sb="6" eb="8">
      <t>ソウチ</t>
    </rPh>
    <rPh sb="8" eb="12">
      <t>ホシュテンケン</t>
    </rPh>
    <phoneticPr fontId="5"/>
  </si>
  <si>
    <t>校内電子交換装置修理</t>
    <rPh sb="0" eb="2">
      <t>コウナイ</t>
    </rPh>
    <rPh sb="2" eb="4">
      <t>デンシ</t>
    </rPh>
    <rPh sb="4" eb="6">
      <t>コウカン</t>
    </rPh>
    <rPh sb="6" eb="8">
      <t>ソウチ</t>
    </rPh>
    <rPh sb="8" eb="10">
      <t>シュウリ</t>
    </rPh>
    <phoneticPr fontId="5"/>
  </si>
  <si>
    <t>事業監理官（宇宙・地上装備担当）</t>
    <rPh sb="0" eb="16">
      <t>ウジョウ</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</si>
  <si>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</si>
  <si>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</si>
  <si>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本部庁舎システム電話改修　他</t>
    <rPh sb="0" eb="2">
      <t>ホンブ</t>
    </rPh>
    <rPh sb="2" eb="4">
      <t>チョウシャ</t>
    </rPh>
    <rPh sb="8" eb="10">
      <t>デンワ</t>
    </rPh>
    <rPh sb="10" eb="12">
      <t>カイシュウ</t>
    </rPh>
    <rPh sb="13" eb="14">
      <t>ホカ</t>
    </rPh>
    <phoneticPr fontId="5"/>
  </si>
  <si>
    <t>構内電子交換装置保守点検　他</t>
    <rPh sb="0" eb="2">
      <t>コウナイ</t>
    </rPh>
    <rPh sb="2" eb="4">
      <t>デンシ</t>
    </rPh>
    <rPh sb="4" eb="6">
      <t>コウカン</t>
    </rPh>
    <rPh sb="6" eb="8">
      <t>ソウチ</t>
    </rPh>
    <rPh sb="8" eb="10">
      <t>ホシュ</t>
    </rPh>
    <rPh sb="10" eb="12">
      <t>テンケン</t>
    </rPh>
    <rPh sb="13" eb="14">
      <t>ホカ</t>
    </rPh>
    <phoneticPr fontId="5"/>
  </si>
  <si>
    <t>防衛大学校の安定した校務運営のため、校内電子交換装置（自動電話交換機）の機能維持及び障害等の事前防止を行うことを目的とする。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</si>
</sst>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46149</xdr:colOff>
      <xdr:row>750</xdr:row>
      <xdr:rowOff>12872</xdr:rowOff>
    </xdr:from>
    <xdr:to>
      <xdr:col>34</xdr:col>
      <xdr:colOff>190563</xdr:colOff>
      <xdr:row>753</xdr:row>
      <xdr:rowOff>50321</xdr:rowOff>
    </xdr:to>
    <xdr:sp macro="" textlink="">
      <xdr:nvSpPr>
        <xdr:cNvPr id="2" name="テキスト ボックス 1">
          <a:extLst>
            <a:ext uri="{FF2B5EF4-FFF2-40B4-BE49-F238E27FC236}">
              <a16:creationId xmlns:a16="http://schemas.microsoft.com/office/drawing/2014/main" id="{A37D0FA8-8F87-4E31-93C7-0393A4B0403B}"/>
            </a:ext>
          </a:extLst>
        </xdr:cNvPr>
        <xdr:cNvSpPr txBox="1"/>
      </xdr:nvSpPr>
      <xdr:spPr bwMode="auto">
        <a:xfrm>
          <a:off x="4246674" y="44999447"/>
          <a:ext cx="2744739" cy="1094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２．７百万円</a:t>
          </a:r>
        </a:p>
      </xdr:txBody>
    </xdr:sp>
    <xdr:clientData/>
  </xdr:twoCellAnchor>
  <xdr:twoCellAnchor>
    <xdr:from>
      <xdr:col>16</xdr:col>
      <xdr:colOff>190500</xdr:colOff>
      <xdr:row>754</xdr:row>
      <xdr:rowOff>0</xdr:rowOff>
    </xdr:from>
    <xdr:to>
      <xdr:col>16</xdr:col>
      <xdr:colOff>194698</xdr:colOff>
      <xdr:row>756</xdr:row>
      <xdr:rowOff>58566</xdr:rowOff>
    </xdr:to>
    <xdr:cxnSp macro="">
      <xdr:nvCxnSpPr>
        <xdr:cNvPr id="3" name="直線コネクタ 2">
          <a:extLst>
            <a:ext uri="{FF2B5EF4-FFF2-40B4-BE49-F238E27FC236}">
              <a16:creationId xmlns:a16="http://schemas.microsoft.com/office/drawing/2014/main" id="{52F928EC-D4FF-472E-8510-0BD0A994FD11}"/>
            </a:ext>
          </a:extLst>
        </xdr:cNvPr>
        <xdr:cNvCxnSpPr/>
      </xdr:nvCxnSpPr>
      <xdr:spPr bwMode="auto">
        <a:xfrm>
          <a:off x="3441700" y="49034700"/>
          <a:ext cx="4198" cy="76976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73374</xdr:colOff>
      <xdr:row>756</xdr:row>
      <xdr:rowOff>115693</xdr:rowOff>
    </xdr:from>
    <xdr:to>
      <xdr:col>23</xdr:col>
      <xdr:colOff>39687</xdr:colOff>
      <xdr:row>757</xdr:row>
      <xdr:rowOff>267458</xdr:rowOff>
    </xdr:to>
    <xdr:sp macro="" textlink="">
      <xdr:nvSpPr>
        <xdr:cNvPr id="4" name="テキスト ボックス 3">
          <a:extLst>
            <a:ext uri="{FF2B5EF4-FFF2-40B4-BE49-F238E27FC236}">
              <a16:creationId xmlns:a16="http://schemas.microsoft.com/office/drawing/2014/main" id="{37E86C0D-78F4-4D5C-B703-E7797EFD3AC4}"/>
            </a:ext>
          </a:extLst>
        </xdr:cNvPr>
        <xdr:cNvSpPr txBox="1"/>
      </xdr:nvSpPr>
      <xdr:spPr bwMode="auto">
        <a:xfrm>
          <a:off x="2308574" y="49861593"/>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p>
      </xdr:txBody>
    </xdr:sp>
    <xdr:clientData/>
  </xdr:twoCellAnchor>
  <xdr:twoCellAnchor>
    <xdr:from>
      <xdr:col>10</xdr:col>
      <xdr:colOff>50781</xdr:colOff>
      <xdr:row>758</xdr:row>
      <xdr:rowOff>4592</xdr:rowOff>
    </xdr:from>
    <xdr:to>
      <xdr:col>23</xdr:col>
      <xdr:colOff>203199</xdr:colOff>
      <xdr:row>761</xdr:row>
      <xdr:rowOff>30810</xdr:rowOff>
    </xdr:to>
    <xdr:sp macro="" textlink="">
      <xdr:nvSpPr>
        <xdr:cNvPr id="5" name="テキスト ボックス 4">
          <a:extLst>
            <a:ext uri="{FF2B5EF4-FFF2-40B4-BE49-F238E27FC236}">
              <a16:creationId xmlns:a16="http://schemas.microsoft.com/office/drawing/2014/main" id="{2A82A5C7-1E67-4E00-998C-9F48E18CD042}"/>
            </a:ext>
          </a:extLst>
        </xdr:cNvPr>
        <xdr:cNvSpPr txBox="1"/>
      </xdr:nvSpPr>
      <xdr:spPr bwMode="auto">
        <a:xfrm>
          <a:off x="2082781" y="50461692"/>
          <a:ext cx="2794018"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Ａ．岩崎通信機（株）</a:t>
          </a:r>
          <a:endParaRPr kumimoji="1" lang="en-US" altLang="ja-JP" sz="1400"/>
        </a:p>
        <a:p>
          <a:pPr algn="ctr"/>
          <a:endParaRPr kumimoji="1" lang="en-US" altLang="ja-JP" sz="1400"/>
        </a:p>
        <a:p>
          <a:pPr algn="ctr"/>
          <a:r>
            <a:rPr kumimoji="1" lang="ja-JP" altLang="en-US" sz="1400"/>
            <a:t>１．４百万円</a:t>
          </a:r>
        </a:p>
      </xdr:txBody>
    </xdr:sp>
    <xdr:clientData/>
  </xdr:twoCellAnchor>
  <xdr:twoCellAnchor>
    <xdr:from>
      <xdr:col>10</xdr:col>
      <xdr:colOff>12700</xdr:colOff>
      <xdr:row>761</xdr:row>
      <xdr:rowOff>217085</xdr:rowOff>
    </xdr:from>
    <xdr:to>
      <xdr:col>24</xdr:col>
      <xdr:colOff>24606</xdr:colOff>
      <xdr:row>763</xdr:row>
      <xdr:rowOff>309562</xdr:rowOff>
    </xdr:to>
    <xdr:sp macro="" textlink="">
      <xdr:nvSpPr>
        <xdr:cNvPr id="6" name="大かっこ 5">
          <a:extLst>
            <a:ext uri="{FF2B5EF4-FFF2-40B4-BE49-F238E27FC236}">
              <a16:creationId xmlns:a16="http://schemas.microsoft.com/office/drawing/2014/main" id="{44751317-C89E-4E81-8B91-271A765F029A}"/>
            </a:ext>
          </a:extLst>
        </xdr:cNvPr>
        <xdr:cNvSpPr/>
      </xdr:nvSpPr>
      <xdr:spPr bwMode="auto">
        <a:xfrm>
          <a:off x="2044700" y="51740985"/>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・本部庁舎システム電話改修</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・自動式構内交換装置修理</a:t>
          </a:r>
          <a:endParaRPr lang="ja-JP" altLang="ja-JP">
            <a:effectLst/>
          </a:endParaRPr>
        </a:p>
      </xdr:txBody>
    </xdr:sp>
    <xdr:clientData/>
  </xdr:twoCellAnchor>
  <xdr:twoCellAnchor>
    <xdr:from>
      <xdr:col>33</xdr:col>
      <xdr:colOff>152400</xdr:colOff>
      <xdr:row>756</xdr:row>
      <xdr:rowOff>101600</xdr:rowOff>
    </xdr:from>
    <xdr:to>
      <xdr:col>45</xdr:col>
      <xdr:colOff>118713</xdr:colOff>
      <xdr:row>757</xdr:row>
      <xdr:rowOff>253365</xdr:rowOff>
    </xdr:to>
    <xdr:sp macro="" textlink="">
      <xdr:nvSpPr>
        <xdr:cNvPr id="7" name="テキスト ボックス 6">
          <a:extLst>
            <a:ext uri="{FF2B5EF4-FFF2-40B4-BE49-F238E27FC236}">
              <a16:creationId xmlns:a16="http://schemas.microsoft.com/office/drawing/2014/main" id="{960EDEE0-662C-4A21-A648-C7A24AF859CE}"/>
            </a:ext>
          </a:extLst>
        </xdr:cNvPr>
        <xdr:cNvSpPr txBox="1"/>
      </xdr:nvSpPr>
      <xdr:spPr bwMode="auto">
        <a:xfrm>
          <a:off x="6858000" y="49847500"/>
          <a:ext cx="2404713" cy="50736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p>
      </xdr:txBody>
    </xdr:sp>
    <xdr:clientData/>
  </xdr:twoCellAnchor>
  <xdr:twoCellAnchor>
    <xdr:from>
      <xdr:col>33</xdr:col>
      <xdr:colOff>0</xdr:colOff>
      <xdr:row>757</xdr:row>
      <xdr:rowOff>304800</xdr:rowOff>
    </xdr:from>
    <xdr:to>
      <xdr:col>46</xdr:col>
      <xdr:colOff>152418</xdr:colOff>
      <xdr:row>760</xdr:row>
      <xdr:rowOff>331018</xdr:rowOff>
    </xdr:to>
    <xdr:sp macro="" textlink="">
      <xdr:nvSpPr>
        <xdr:cNvPr id="8" name="テキスト ボックス 7">
          <a:extLst>
            <a:ext uri="{FF2B5EF4-FFF2-40B4-BE49-F238E27FC236}">
              <a16:creationId xmlns:a16="http://schemas.microsoft.com/office/drawing/2014/main" id="{46EE23EA-8C9C-4FC2-A29D-C9A233464964}"/>
            </a:ext>
          </a:extLst>
        </xdr:cNvPr>
        <xdr:cNvSpPr txBox="1"/>
      </xdr:nvSpPr>
      <xdr:spPr bwMode="auto">
        <a:xfrm>
          <a:off x="6705600" y="50406300"/>
          <a:ext cx="2794018" cy="10930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Ａ．ＯＫＩクロステック（株）</a:t>
          </a:r>
          <a:endParaRPr kumimoji="1" lang="en-US" altLang="ja-JP" sz="1400"/>
        </a:p>
        <a:p>
          <a:pPr algn="ctr"/>
          <a:endParaRPr kumimoji="1" lang="en-US" altLang="ja-JP" sz="1400"/>
        </a:p>
        <a:p>
          <a:pPr algn="ctr"/>
          <a:r>
            <a:rPr kumimoji="1" lang="ja-JP" altLang="en-US" sz="1400"/>
            <a:t>１．３百万円</a:t>
          </a:r>
        </a:p>
      </xdr:txBody>
    </xdr:sp>
    <xdr:clientData/>
  </xdr:twoCellAnchor>
  <xdr:twoCellAnchor>
    <xdr:from>
      <xdr:col>32</xdr:col>
      <xdr:colOff>165100</xdr:colOff>
      <xdr:row>761</xdr:row>
      <xdr:rowOff>190500</xdr:rowOff>
    </xdr:from>
    <xdr:to>
      <xdr:col>46</xdr:col>
      <xdr:colOff>177006</xdr:colOff>
      <xdr:row>763</xdr:row>
      <xdr:rowOff>282977</xdr:rowOff>
    </xdr:to>
    <xdr:sp macro="" textlink="">
      <xdr:nvSpPr>
        <xdr:cNvPr id="9" name="大かっこ 8">
          <a:extLst>
            <a:ext uri="{FF2B5EF4-FFF2-40B4-BE49-F238E27FC236}">
              <a16:creationId xmlns:a16="http://schemas.microsoft.com/office/drawing/2014/main" id="{A442D909-D9C8-4EAD-9601-B0E27A4B5068}"/>
            </a:ext>
          </a:extLst>
        </xdr:cNvPr>
        <xdr:cNvSpPr/>
      </xdr:nvSpPr>
      <xdr:spPr bwMode="auto">
        <a:xfrm>
          <a:off x="6667500" y="51714400"/>
          <a:ext cx="2856706" cy="8036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通信維持費</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・校内電子交換装置保守点検</a:t>
          </a:r>
          <a:endParaRPr lang="ja-JP" altLang="ja-JP">
            <a:effectLst/>
          </a:endParaRPr>
        </a:p>
      </xdr:txBody>
    </xdr:sp>
    <xdr:clientData/>
  </xdr:twoCellAnchor>
  <xdr:twoCellAnchor>
    <xdr:from>
      <xdr:col>39</xdr:col>
      <xdr:colOff>190501</xdr:colOff>
      <xdr:row>754</xdr:row>
      <xdr:rowOff>12700</xdr:rowOff>
    </xdr:from>
    <xdr:to>
      <xdr:col>40</xdr:col>
      <xdr:colOff>0</xdr:colOff>
      <xdr:row>756</xdr:row>
      <xdr:rowOff>33166</xdr:rowOff>
    </xdr:to>
    <xdr:cxnSp macro="">
      <xdr:nvCxnSpPr>
        <xdr:cNvPr id="11" name="直線コネクタ 10">
          <a:extLst>
            <a:ext uri="{FF2B5EF4-FFF2-40B4-BE49-F238E27FC236}">
              <a16:creationId xmlns:a16="http://schemas.microsoft.com/office/drawing/2014/main" id="{9C749A20-BF79-481D-A7D3-81E5AE63E86B}"/>
            </a:ext>
          </a:extLst>
        </xdr:cNvPr>
        <xdr:cNvCxnSpPr/>
      </xdr:nvCxnSpPr>
      <xdr:spPr bwMode="auto">
        <a:xfrm flipH="1">
          <a:off x="8115301" y="49047400"/>
          <a:ext cx="12699" cy="731666"/>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xdr:colOff>
      <xdr:row>753</xdr:row>
      <xdr:rowOff>50321</xdr:rowOff>
    </xdr:from>
    <xdr:to>
      <xdr:col>28</xdr:col>
      <xdr:colOff>16756</xdr:colOff>
      <xdr:row>754</xdr:row>
      <xdr:rowOff>12700</xdr:rowOff>
    </xdr:to>
    <xdr:cxnSp macro="">
      <xdr:nvCxnSpPr>
        <xdr:cNvPr id="13" name="直線コネクタ 12">
          <a:extLst>
            <a:ext uri="{FF2B5EF4-FFF2-40B4-BE49-F238E27FC236}">
              <a16:creationId xmlns:a16="http://schemas.microsoft.com/office/drawing/2014/main" id="{51C91426-3D43-43F9-B656-9612E7414704}"/>
            </a:ext>
          </a:extLst>
        </xdr:cNvPr>
        <xdr:cNvCxnSpPr>
          <a:stCxn id="2" idx="2"/>
        </xdr:cNvCxnSpPr>
      </xdr:nvCxnSpPr>
      <xdr:spPr>
        <a:xfrm flipH="1">
          <a:off x="5702300" y="48729421"/>
          <a:ext cx="4056" cy="3179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40</xdr:col>
      <xdr:colOff>25400</xdr:colOff>
      <xdr:row>754</xdr:row>
      <xdr:rowOff>0</xdr:rowOff>
    </xdr:to>
    <xdr:cxnSp macro="">
      <xdr:nvCxnSpPr>
        <xdr:cNvPr id="17" name="直線コネクタ 16">
          <a:extLst>
            <a:ext uri="{FF2B5EF4-FFF2-40B4-BE49-F238E27FC236}">
              <a16:creationId xmlns:a16="http://schemas.microsoft.com/office/drawing/2014/main" id="{43FC61C4-23C9-4990-BC08-B043BA4D8299}"/>
            </a:ext>
          </a:extLst>
        </xdr:cNvPr>
        <xdr:cNvCxnSpPr/>
      </xdr:nvCxnSpPr>
      <xdr:spPr>
        <a:xfrm>
          <a:off x="3454400" y="49034700"/>
          <a:ext cx="4699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275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774</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779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1.96</v>
      </c>
      <c r="Q13" s="164"/>
      <c r="R13" s="164"/>
      <c r="S13" s="164"/>
      <c r="T13" s="164"/>
      <c r="U13" s="164"/>
      <c r="V13" s="165"/>
      <c r="W13" s="163">
        <v>2</v>
      </c>
      <c r="X13" s="164"/>
      <c r="Y13" s="164"/>
      <c r="Z13" s="164"/>
      <c r="AA13" s="164"/>
      <c r="AB13" s="164"/>
      <c r="AC13" s="165"/>
      <c r="AD13" s="163">
        <v>3</v>
      </c>
      <c r="AE13" s="164"/>
      <c r="AF13" s="164"/>
      <c r="AG13" s="164"/>
      <c r="AH13" s="164"/>
      <c r="AI13" s="164"/>
      <c r="AJ13" s="165"/>
      <c r="AK13" s="163">
        <v>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1.96</v>
      </c>
      <c r="Q18" s="170"/>
      <c r="R18" s="170"/>
      <c r="S18" s="170"/>
      <c r="T18" s="170"/>
      <c r="U18" s="170"/>
      <c r="V18" s="171"/>
      <c r="W18" s="169">
        <f>SUM(W13:AC17)</f>
        <v>2</v>
      </c>
      <c r="X18" s="170"/>
      <c r="Y18" s="170"/>
      <c r="Z18" s="170"/>
      <c r="AA18" s="170"/>
      <c r="AB18" s="170"/>
      <c r="AC18" s="171"/>
      <c r="AD18" s="169">
        <f>SUM(AD13:AJ17)</f>
        <v>3</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1.0204081632653061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1.0204081632653061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720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720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720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720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720</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0</v>
      </c>
      <c r="AF32" s="364"/>
      <c r="AG32" s="364"/>
      <c r="AH32" s="364"/>
      <c r="AI32" s="363">
        <v>0</v>
      </c>
      <c r="AJ32" s="364"/>
      <c r="AK32" s="364"/>
      <c r="AL32" s="364"/>
      <c r="AM32" s="363">
        <v>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0</v>
      </c>
      <c r="AF33" s="364"/>
      <c r="AG33" s="364"/>
      <c r="AH33" s="364"/>
      <c r="AI33" s="363">
        <v>0</v>
      </c>
      <c r="AJ33" s="364"/>
      <c r="AK33" s="364"/>
      <c r="AL33" s="364"/>
      <c r="AM33" s="363">
        <v>0</v>
      </c>
      <c r="AN33" s="364"/>
      <c r="AO33" s="364"/>
      <c r="AP33" s="364"/>
      <c r="AQ33" s="166">
        <v>0</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33" customHeight="1" x14ac:dyDescent="0.15">
      <c r="A35" s="891" t="s">
        <v>380</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33"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7</v>
      </c>
      <c r="AF101" s="358"/>
      <c r="AG101" s="358"/>
      <c r="AH101" s="358"/>
      <c r="AI101" s="358">
        <v>3</v>
      </c>
      <c r="AJ101" s="358"/>
      <c r="AK101" s="358"/>
      <c r="AL101" s="358"/>
      <c r="AM101" s="358">
        <v>8</v>
      </c>
      <c r="AN101" s="358"/>
      <c r="AO101" s="358"/>
      <c r="AP101" s="358"/>
      <c r="AQ101" s="166" t="s">
        <v>720</v>
      </c>
      <c r="AR101" s="167"/>
      <c r="AS101" s="167"/>
      <c r="AT101" s="168"/>
      <c r="AU101" s="364" t="s">
        <v>720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8</v>
      </c>
      <c r="AF102" s="358"/>
      <c r="AG102" s="358"/>
      <c r="AH102" s="358"/>
      <c r="AI102" s="358">
        <v>8</v>
      </c>
      <c r="AJ102" s="358"/>
      <c r="AK102" s="358"/>
      <c r="AL102" s="358"/>
      <c r="AM102" s="358">
        <v>5</v>
      </c>
      <c r="AN102" s="358"/>
      <c r="AO102" s="358"/>
      <c r="AP102" s="358"/>
      <c r="AQ102" s="358">
        <v>5</v>
      </c>
      <c r="AR102" s="358"/>
      <c r="AS102" s="358"/>
      <c r="AT102" s="358"/>
      <c r="AU102" s="371">
        <v>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0.3</v>
      </c>
      <c r="AF116" s="358"/>
      <c r="AG116" s="358"/>
      <c r="AH116" s="358"/>
      <c r="AI116" s="358">
        <v>0.6</v>
      </c>
      <c r="AJ116" s="358"/>
      <c r="AK116" s="358"/>
      <c r="AL116" s="358"/>
      <c r="AM116" s="358">
        <v>0.3</v>
      </c>
      <c r="AN116" s="358"/>
      <c r="AO116" s="358"/>
      <c r="AP116" s="358"/>
      <c r="AQ116" s="363">
        <v>0.4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746</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8"/>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748</v>
      </c>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748</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5"/>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9.6"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86.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779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424"/>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5"/>
      <c r="AY429">
        <f>$AY$427</f>
        <v>1</v>
      </c>
    </row>
    <row r="430" spans="1:51" ht="34.5" customHeight="1" x14ac:dyDescent="0.15">
      <c r="A430" s="988"/>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t="s">
        <v>776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776</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776</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776</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776</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776</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776</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1.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756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720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720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759</v>
      </c>
      <c r="AH714" s="689"/>
      <c r="AI714" s="689"/>
      <c r="AJ714" s="689"/>
      <c r="AK714" s="689"/>
      <c r="AL714" s="689"/>
      <c r="AM714" s="689"/>
      <c r="AN714" s="689"/>
      <c r="AO714" s="689"/>
      <c r="AP714" s="689"/>
      <c r="AQ714" s="689"/>
      <c r="AR714" s="689"/>
      <c r="AS714" s="689"/>
      <c r="AT714" s="689"/>
      <c r="AU714" s="689"/>
      <c r="AV714" s="689"/>
      <c r="AW714" s="689"/>
      <c r="AX714" s="690"/>
    </row>
    <row r="715" spans="1:50" ht="47.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751</v>
      </c>
      <c r="AE716" s="755"/>
      <c r="AF716" s="755"/>
      <c r="AG716" s="663" t="s">
        <v>720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47.75"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194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711</v>
      </c>
      <c r="F747" s="113"/>
      <c r="G747" s="113"/>
      <c r="H747" s="100" t="str">
        <f>IF(E747="","","-")</f>
        <v>-</v>
      </c>
      <c r="I747" s="113"/>
      <c r="J747" s="113"/>
      <c r="K747" s="100" t="str">
        <f>IF(I747="","","-")</f>
        <v/>
      </c>
      <c r="L747" s="104">
        <v>295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765</v>
      </c>
      <c r="H789" s="446"/>
      <c r="I789" s="446"/>
      <c r="J789" s="446"/>
      <c r="K789" s="447"/>
      <c r="L789" s="448" t="s">
        <v>777</v>
      </c>
      <c r="M789" s="449"/>
      <c r="N789" s="449"/>
      <c r="O789" s="449"/>
      <c r="P789" s="449"/>
      <c r="Q789" s="449"/>
      <c r="R789" s="449"/>
      <c r="S789" s="449"/>
      <c r="T789" s="449"/>
      <c r="U789" s="449"/>
      <c r="V789" s="449"/>
      <c r="W789" s="449"/>
      <c r="X789" s="450"/>
      <c r="Y789" s="451">
        <v>1.4</v>
      </c>
      <c r="Z789" s="452"/>
      <c r="AA789" s="452"/>
      <c r="AB789" s="553"/>
      <c r="AC789" s="445" t="s">
        <v>765</v>
      </c>
      <c r="AD789" s="446"/>
      <c r="AE789" s="446"/>
      <c r="AF789" s="446"/>
      <c r="AG789" s="447"/>
      <c r="AH789" s="448" t="s">
        <v>778</v>
      </c>
      <c r="AI789" s="449"/>
      <c r="AJ789" s="449"/>
      <c r="AK789" s="449"/>
      <c r="AL789" s="449"/>
      <c r="AM789" s="449"/>
      <c r="AN789" s="449"/>
      <c r="AO789" s="449"/>
      <c r="AP789" s="449"/>
      <c r="AQ789" s="449"/>
      <c r="AR789" s="449"/>
      <c r="AS789" s="449"/>
      <c r="AT789" s="450"/>
      <c r="AU789" s="451">
        <v>1.3</v>
      </c>
      <c r="AV789" s="452"/>
      <c r="AW789" s="452"/>
      <c r="AX789" s="453"/>
    </row>
    <row r="790" spans="1:51" ht="24.75" customHeight="1" x14ac:dyDescent="0.15">
      <c r="A790" s="552"/>
      <c r="B790" s="759"/>
      <c r="C790" s="759"/>
      <c r="D790" s="759"/>
      <c r="E790" s="759"/>
      <c r="F790" s="760"/>
      <c r="G790" s="445"/>
      <c r="H790" s="446"/>
      <c r="I790" s="446"/>
      <c r="J790" s="446"/>
      <c r="K790" s="447"/>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768</v>
      </c>
      <c r="D845" s="415"/>
      <c r="E845" s="415"/>
      <c r="F845" s="415"/>
      <c r="G845" s="415"/>
      <c r="H845" s="415"/>
      <c r="I845" s="415"/>
      <c r="J845" s="416">
        <v>9011301000786</v>
      </c>
      <c r="K845" s="417"/>
      <c r="L845" s="417"/>
      <c r="M845" s="417"/>
      <c r="N845" s="417"/>
      <c r="O845" s="417"/>
      <c r="P845" s="421" t="s">
        <v>769</v>
      </c>
      <c r="Q845" s="317"/>
      <c r="R845" s="317"/>
      <c r="S845" s="317"/>
      <c r="T845" s="317"/>
      <c r="U845" s="317"/>
      <c r="V845" s="317"/>
      <c r="W845" s="317"/>
      <c r="X845" s="317"/>
      <c r="Y845" s="318">
        <v>0.7</v>
      </c>
      <c r="Z845" s="319"/>
      <c r="AA845" s="319"/>
      <c r="AB845" s="320"/>
      <c r="AC845" s="322" t="s">
        <v>378</v>
      </c>
      <c r="AD845" s="323"/>
      <c r="AE845" s="323"/>
      <c r="AF845" s="323"/>
      <c r="AG845" s="323"/>
      <c r="AH845" s="418" t="s">
        <v>748</v>
      </c>
      <c r="AI845" s="419"/>
      <c r="AJ845" s="419"/>
      <c r="AK845" s="419"/>
      <c r="AL845" s="326">
        <v>89.29</v>
      </c>
      <c r="AM845" s="327"/>
      <c r="AN845" s="327"/>
      <c r="AO845" s="328"/>
      <c r="AP845" s="321" t="s">
        <v>748</v>
      </c>
      <c r="AQ845" s="321"/>
      <c r="AR845" s="321"/>
      <c r="AS845" s="321"/>
      <c r="AT845" s="321"/>
      <c r="AU845" s="321"/>
      <c r="AV845" s="321"/>
      <c r="AW845" s="321"/>
      <c r="AX845" s="321"/>
    </row>
    <row r="846" spans="1:51" ht="30" customHeight="1" x14ac:dyDescent="0.15">
      <c r="A846" s="401">
        <v>2</v>
      </c>
      <c r="B846" s="401">
        <v>1</v>
      </c>
      <c r="C846" s="420" t="s">
        <v>768</v>
      </c>
      <c r="D846" s="415"/>
      <c r="E846" s="415"/>
      <c r="F846" s="415"/>
      <c r="G846" s="415"/>
      <c r="H846" s="415"/>
      <c r="I846" s="415"/>
      <c r="J846" s="416">
        <v>9011301000786</v>
      </c>
      <c r="K846" s="417"/>
      <c r="L846" s="417"/>
      <c r="M846" s="417"/>
      <c r="N846" s="417"/>
      <c r="O846" s="417"/>
      <c r="P846" s="421" t="s">
        <v>770</v>
      </c>
      <c r="Q846" s="317"/>
      <c r="R846" s="317"/>
      <c r="S846" s="317"/>
      <c r="T846" s="317"/>
      <c r="U846" s="317"/>
      <c r="V846" s="317"/>
      <c r="W846" s="317"/>
      <c r="X846" s="317"/>
      <c r="Y846" s="318">
        <v>0.7</v>
      </c>
      <c r="Z846" s="319"/>
      <c r="AA846" s="319"/>
      <c r="AB846" s="320"/>
      <c r="AC846" s="322" t="s">
        <v>378</v>
      </c>
      <c r="AD846" s="323"/>
      <c r="AE846" s="323"/>
      <c r="AF846" s="323"/>
      <c r="AG846" s="323"/>
      <c r="AH846" s="418" t="s">
        <v>748</v>
      </c>
      <c r="AI846" s="419"/>
      <c r="AJ846" s="419"/>
      <c r="AK846" s="419"/>
      <c r="AL846" s="326">
        <v>88.82</v>
      </c>
      <c r="AM846" s="327"/>
      <c r="AN846" s="327"/>
      <c r="AO846" s="328"/>
      <c r="AP846" s="321" t="s">
        <v>748</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771</v>
      </c>
      <c r="D878" s="415"/>
      <c r="E878" s="415"/>
      <c r="F878" s="415"/>
      <c r="G878" s="415"/>
      <c r="H878" s="415"/>
      <c r="I878" s="415"/>
      <c r="J878" s="416">
        <v>6010701001991</v>
      </c>
      <c r="K878" s="417"/>
      <c r="L878" s="417"/>
      <c r="M878" s="417"/>
      <c r="N878" s="417"/>
      <c r="O878" s="417"/>
      <c r="P878" s="421" t="s">
        <v>772</v>
      </c>
      <c r="Q878" s="317"/>
      <c r="R878" s="317"/>
      <c r="S878" s="317"/>
      <c r="T878" s="317"/>
      <c r="U878" s="317"/>
      <c r="V878" s="317"/>
      <c r="W878" s="317"/>
      <c r="X878" s="317"/>
      <c r="Y878" s="318">
        <v>0.6</v>
      </c>
      <c r="Z878" s="319"/>
      <c r="AA878" s="319"/>
      <c r="AB878" s="320"/>
      <c r="AC878" s="322" t="s">
        <v>372</v>
      </c>
      <c r="AD878" s="323"/>
      <c r="AE878" s="323"/>
      <c r="AF878" s="323"/>
      <c r="AG878" s="323"/>
      <c r="AH878" s="418">
        <v>1</v>
      </c>
      <c r="AI878" s="419"/>
      <c r="AJ878" s="419"/>
      <c r="AK878" s="419"/>
      <c r="AL878" s="326">
        <v>99.99</v>
      </c>
      <c r="AM878" s="327"/>
      <c r="AN878" s="327"/>
      <c r="AO878" s="328"/>
      <c r="AP878" s="321" t="s">
        <v>748</v>
      </c>
      <c r="AQ878" s="321"/>
      <c r="AR878" s="321"/>
      <c r="AS878" s="321"/>
      <c r="AT878" s="321"/>
      <c r="AU878" s="321"/>
      <c r="AV878" s="321"/>
      <c r="AW878" s="321"/>
      <c r="AX878" s="321"/>
      <c r="AY878">
        <f t="shared" si="118"/>
        <v>1</v>
      </c>
    </row>
    <row r="879" spans="1:51" ht="30" customHeight="1" x14ac:dyDescent="0.15">
      <c r="A879" s="401">
        <v>2</v>
      </c>
      <c r="B879" s="401">
        <v>1</v>
      </c>
      <c r="C879" s="420" t="s">
        <v>771</v>
      </c>
      <c r="D879" s="415"/>
      <c r="E879" s="415"/>
      <c r="F879" s="415"/>
      <c r="G879" s="415"/>
      <c r="H879" s="415"/>
      <c r="I879" s="415"/>
      <c r="J879" s="416">
        <v>6010701001991</v>
      </c>
      <c r="K879" s="417"/>
      <c r="L879" s="417"/>
      <c r="M879" s="417"/>
      <c r="N879" s="417"/>
      <c r="O879" s="417"/>
      <c r="P879" s="421" t="s">
        <v>773</v>
      </c>
      <c r="Q879" s="317"/>
      <c r="R879" s="317"/>
      <c r="S879" s="317"/>
      <c r="T879" s="317"/>
      <c r="U879" s="317"/>
      <c r="V879" s="317"/>
      <c r="W879" s="317"/>
      <c r="X879" s="317"/>
      <c r="Y879" s="318">
        <v>0.6</v>
      </c>
      <c r="Z879" s="319"/>
      <c r="AA879" s="319"/>
      <c r="AB879" s="320"/>
      <c r="AC879" s="322" t="s">
        <v>372</v>
      </c>
      <c r="AD879" s="323"/>
      <c r="AE879" s="323"/>
      <c r="AF879" s="323"/>
      <c r="AG879" s="323"/>
      <c r="AH879" s="418">
        <v>1</v>
      </c>
      <c r="AI879" s="419"/>
      <c r="AJ879" s="419"/>
      <c r="AK879" s="419"/>
      <c r="AL879" s="326">
        <v>89.29</v>
      </c>
      <c r="AM879" s="327"/>
      <c r="AN879" s="327"/>
      <c r="AO879" s="328"/>
      <c r="AP879" s="321" t="s">
        <v>748</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748</v>
      </c>
      <c r="F1110" s="886"/>
      <c r="G1110" s="886"/>
      <c r="H1110" s="886"/>
      <c r="I1110" s="886"/>
      <c r="J1110" s="416" t="s">
        <v>748</v>
      </c>
      <c r="K1110" s="417"/>
      <c r="L1110" s="417"/>
      <c r="M1110" s="417"/>
      <c r="N1110" s="417"/>
      <c r="O1110" s="417"/>
      <c r="P1110" s="421" t="s">
        <v>748</v>
      </c>
      <c r="Q1110" s="317"/>
      <c r="R1110" s="317"/>
      <c r="S1110" s="317"/>
      <c r="T1110" s="317"/>
      <c r="U1110" s="317"/>
      <c r="V1110" s="317"/>
      <c r="W1110" s="317"/>
      <c r="X1110" s="317"/>
      <c r="Y1110" s="318" t="s">
        <v>748</v>
      </c>
      <c r="Z1110" s="319"/>
      <c r="AA1110" s="319"/>
      <c r="AB1110" s="320"/>
      <c r="AC1110" s="322"/>
      <c r="AD1110" s="323"/>
      <c r="AE1110" s="323"/>
      <c r="AF1110" s="323"/>
      <c r="AG1110" s="323"/>
      <c r="AH1110" s="324" t="s">
        <v>748</v>
      </c>
      <c r="AI1110" s="325"/>
      <c r="AJ1110" s="325"/>
      <c r="AK1110" s="325"/>
      <c r="AL1110" s="326" t="s">
        <v>748</v>
      </c>
      <c r="AM1110" s="327"/>
      <c r="AN1110" s="327"/>
      <c r="AO1110" s="328"/>
      <c r="AP1110" s="321" t="s">
        <v>748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5:AJ17 P13:AX13 AR15:AX15">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cfRule type="expression" dxfId="2795" priority="13709">
      <formula>IF(RIGHT(TEXT(AE101,"0.#"),1)=".",FALSE,TRUE)</formula>
    </cfRule>
    <cfRule type="expression" dxfId="2794" priority="13710">
      <formula>IF(RIGHT(TEXT(AE101,"0.#"),1)=".",TRUE,FALSE)</formula>
    </cfRule>
  </conditionalFormatting>
  <conditionalFormatting sqref="Y791:Y798 Y789">
    <cfRule type="expression" dxfId="2793" priority="13695">
      <formula>IF(RIGHT(TEXT(Y789,"0.#"),1)=".",FALSE,TRUE)</formula>
    </cfRule>
    <cfRule type="expression" dxfId="2792" priority="13696">
      <formula>IF(RIGHT(TEXT(Y789,"0.#"),1)=".",TRUE,FALSE)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AU789">
    <cfRule type="expression" dxfId="2787" priority="13689">
      <formula>IF(RIGHT(TEXT(AU789,"0.#"),1)=".",FALSE,TRUE)</formula>
    </cfRule>
    <cfRule type="expression" dxfId="2786" priority="13690">
      <formula>IF(RIGHT(TEXT(AU789,"0.#"),1)=".",TRUE,FALSE)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AU802">
    <cfRule type="expression" dxfId="2777" priority="13665">
      <formula>IF(RIGHT(TEXT(AU802,"0.#"),1)=".",FALSE,TRUE)</formula>
    </cfRule>
    <cfRule type="expression" dxfId="2776" priority="13666">
      <formula>IF(RIGHT(TEXT(AU802,"0.#"),1)=".",TRUE,FALSE)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8">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P24:V24">
    <cfRule type="expression" dxfId="713" priority="13">
      <formula>IF(RIGHT(TEXT(P24,"0.#"),1)=".",FALSE,TRUE)</formula>
    </cfRule>
    <cfRule type="expression" dxfId="712" priority="14">
      <formula>IF(RIGHT(TEXT(P24,"0.#"),1)=".",TRUE,FALSE)</formula>
    </cfRule>
  </conditionalFormatting>
  <conditionalFormatting sqref="P25:V27">
    <cfRule type="expression" dxfId="711" priority="11">
      <formula>IF(RIGHT(TEXT(P25,"0.#"),1)=".",FALSE,TRUE)</formula>
    </cfRule>
    <cfRule type="expression" dxfId="710" priority="12">
      <formula>IF(RIGHT(TEXT(P25,"0.#"),1)=".",TRUE,FALSE)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4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執行調査係長</cp:lastModifiedBy>
  <cp:lastPrinted>2021-05-26T12:07:41Z</cp:lastPrinted>
  <dcterms:created xsi:type="dcterms:W3CDTF">2012-03-13T00:50:25Z</dcterms:created>
  <dcterms:modified xsi:type="dcterms:W3CDTF">2021-07-08T16:34:52Z</dcterms:modified>
</cp:coreProperties>
</file>