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645" i="3"/>
  <c r="AY459" i="3"/>
  <c r="AY417" i="3"/>
  <c r="AY271" i="3"/>
  <c r="AY255"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<sst xmlns="http://schemas.openxmlformats.org/spreadsheetml/2006/main" count="3087" uniqueCount="767">
  <si>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</si>
  <si>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</si>
  <si>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</si>
  <si>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</si>
  <si>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</si>
  <si>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</si>
  <si>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</si>
  <si>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</si>
  <si>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</si>
  <si>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</si>
  <si>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</si>
  <si>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</si>
  <si>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</si>
  <si>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</si>
  <si>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</si>
  <si>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</si>
  <si>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</si>
  <si>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</si>
  <si>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</si>
  <si>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</si>
  <si>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</si>
  <si>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</si>
  <si>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</si>
  <si>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</si>
  <si>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</si>
  <si>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</si>
  <si>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</si>
  <si>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</si>
  <si>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</si>
  <si>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</si>
  <si>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</si>
  <si>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</si>
  <si>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</si>
  <si>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</si>
  <si>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</si>
  <si>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</si>
  <si>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</si>
  <si>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</si>
  <si>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</si>
  <si>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</si>
  <si>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</si>
  <si>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</si>
  <si>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</si>
  <si>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</si>
  <si>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</si>
  <si>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</si>
  <si>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</si>
  <si>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</si>
  <si>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</si>
  <si>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</si>
  <si>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</si>
  <si>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</si>
  <si>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</si>
  <si>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</si>
  <si>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</si>
  <si>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</si>
  <si>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</si>
  <si>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</si>
  <si>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</si>
  <si>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</si>
  <si>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</si>
  <si>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</si>
  <si>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</si>
  <si>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</si>
  <si>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</si>
  <si>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</si>
  <si>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</si>
  <si>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</si>
  <si>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</si>
  <si>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</si>
  <si>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</si>
  <si>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</si>
  <si>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</si>
  <si>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</si>
  <si>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</si>
  <si>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</si>
  <si>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</si>
  <si>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</si>
  <si>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</si>
  <si>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</si>
  <si>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</si>
  <si>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</si>
  <si>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</si>
  <si>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</si>
  <si>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</si>
  <si>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</si>
  <si>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</si>
  <si>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</si>
  <si>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</si>
  <si>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</si>
  <si>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</si>
  <si>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</si>
  <si>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</si>
  <si>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</si>
  <si>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</si>
  <si>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</si>
  <si>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</si>
  <si>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</si>
  <si>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</si>
  <si>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</si>
  <si>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</si>
  <si>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</si>
  <si>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</si>
  <si>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</si>
  <si>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</si>
  <si>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</si>
  <si>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</si>
  <si>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</si>
  <si>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</si>
  <si>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</si>
  <si>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</si>
  <si>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</si>
  <si>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</si>
  <si>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</si>
  <si>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</si>
  <si>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</si>
  <si>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</si>
  <si>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</si>
  <si>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</si>
  <si>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</si>
  <si>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</si>
  <si>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</si>
  <si>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</si>
  <si>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</si>
  <si>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</si>
  <si>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</si>
  <si>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</si>
  <si>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</si>
  <si>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</si>
  <si>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</si>
  <si>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</si>
  <si>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</si>
  <si>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</si>
  <si>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</si>
  <si>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</si>
  <si>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</si>
  <si>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</si>
  <si>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</si>
  <si>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</si>
  <si>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</si>
  <si>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</si>
  <si>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</si>
  <si>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</si>
  <si>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</si>
  <si>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</si>
  <si>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</si>
  <si>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</si>
  <si>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</si>
  <si>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</si>
  <si>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</si>
  <si>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</si>
  <si>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</si>
  <si>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</si>
  <si>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</si>
  <si>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</si>
  <si>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</si>
  <si>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</si>
  <si>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</si>
  <si>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</si>
  <si>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</si>
  <si>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</si>
  <si>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</si>
  <si>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</si>
  <si>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</si>
  <si>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</si>
  <si>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</si>
  <si>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</si>
  <si>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</si>
  <si>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</si>
  <si>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</si>
  <si>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</si>
  <si>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</si>
  <si>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</si>
  <si>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</si>
  <si>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</si>
  <si>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</si>
  <si>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</si>
  <si>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</si>
  <si>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</si>
  <si>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</si>
  <si>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</si>
  <si>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</si>
  <si>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</si>
  <si>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</si>
  <si>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</si>
  <si>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</si>
  <si>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</si>
  <si>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</si>
  <si>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</si>
  <si>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</si>
  <si>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</si>
  <si>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</si>
  <si>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</si>
  <si>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</si>
  <si>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</si>
  <si>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</si>
  <si>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</si>
  <si>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</si>
  <si>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</si>
  <si>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</si>
  <si>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</si>
  <si>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</si>
  <si>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</si>
  <si>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</si>
  <si>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</si>
  <si>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</si>
  <si>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</si>
  <si>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</si>
  <si>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</si>
  <si>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</si>
  <si>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</si>
  <si>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</si>
  <si>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</si>
  <si>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</si>
  <si>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</si>
  <si>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</si>
  <si>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</si>
  <si>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</si>
  <si>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</si>
  <si>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</si>
  <si>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</si>
  <si>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</si>
  <si>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</si>
  <si>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</si>
  <si>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</si>
  <si>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</si>
  <si>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</si>
  <si>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</si>
  <si>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</si>
  <si>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</si>
  <si>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</si>
  <si>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</si>
  <si>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</si>
  <si>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</si>
  <si>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</si>
  <si>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</si>
  <si>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</si>
  <si>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</si>
  <si>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</si>
  <si>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</si>
  <si>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</si>
  <si>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</si>
  <si>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</si>
  <si>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</si>
  <si>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</si>
  <si>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</si>
  <si>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</si>
  <si>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</si>
  <si>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</si>
  <si>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</si>
  <si>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</si>
  <si>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</si>
  <si>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</si>
  <si>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</si>
  <si>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</si>
  <si>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</si>
  <si>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</si>
  <si>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</si>
  <si>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</si>
  <si>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</si>
  <si>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</si>
  <si>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</si>
  <si>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</si>
  <si>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</si>
  <si>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</si>
  <si>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</si>
  <si>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</si>
  <si>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</si>
  <si>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</si>
  <si>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</si>
  <si>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</si>
  <si>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</si>
  <si>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</si>
  <si>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</si>
  <si>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</si>
  <si>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</si>
  <si>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</si>
  <si>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</si>
  <si>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</si>
  <si>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</si>
  <si>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</si>
  <si>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</si>
  <si>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</si>
  <si>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</si>
  <si>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</si>
  <si>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</si>
  <si>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</si>
  <si>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</si>
  <si>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</si>
  <si>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</si>
  <si>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</si>
  <si>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</si>
  <si>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</si>
  <si>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</si>
  <si>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</si>
  <si>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</si>
  <si>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</si>
  <si>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</si>
  <si>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</si>
  <si>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</si>
  <si>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</si>
  <si>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</si>
  <si>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</si>
  <si>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</si>
  <si>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</si>
  <si>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</si>
  <si>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</si>
  <si>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</si>
  <si>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</si>
  <si>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</si>
  <si>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</si>
  <si>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</si>
  <si>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</si>
  <si>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</si>
  <si>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</si>
  <si>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</si>
  <si>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</si>
  <si>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</si>
  <si>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</si>
  <si>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</si>
  <si>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</si>
  <si>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</si>
  <si>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</si>
  <si>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</si>
  <si>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</si>
  <si>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</si>
  <si>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</si>
  <si>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</si>
  <si>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</si>
  <si>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</si>
  <si>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</si>
  <si>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</si>
  <si>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</si>
  <si>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</si>
  <si>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</si>
  <si>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</si>
  <si>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</si>
  <si>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</si>
  <si>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</si>
  <si>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</si>
  <si>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</si>
  <si>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</si>
  <si>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</si>
  <si>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</si>
  <si>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</si>
  <si>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</si>
  <si>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</si>
  <si>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</si>
  <si>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</si>
  <si>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</si>
  <si>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</si>
  <si>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</si>
  <si>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</si>
  <si>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</si>
  <si>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</si>
  <si>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</si>
  <si>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</si>
  <si>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</si>
  <si>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</si>
  <si>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</si>
  <si>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</si>
  <si>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</si>
  <si>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</si>
  <si>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</si>
  <si>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</si>
  <si>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</si>
  <si>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</si>
  <si>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</si>
  <si>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</si>
  <si>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</si>
  <si>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</si>
  <si>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</si>
  <si>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</si>
  <si>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</si>
  <si>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</si>
  <si>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</si>
  <si>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</si>
  <si>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</si>
  <si>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</si>
  <si>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</si>
  <si>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</si>
  <si>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</si>
  <si>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</si>
  <si>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</si>
  <si>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</si>
  <si>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</si>
  <si>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</si>
  <si>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</si>
  <si>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</si>
  <si>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</si>
  <si>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</si>
  <si>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</si>
  <si>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</si>
  <si>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</si>
  <si>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</si>
  <si>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</si>
  <si>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</si>
  <si>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</si>
  <si>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</si>
  <si>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</si>
  <si>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</si>
  <si>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</si>
  <si>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</si>
  <si>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</si>
  <si>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</si>
  <si>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</si>
  <si>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</si>
  <si>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</si>
  <si>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</si>
  <si>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</si>
  <si>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</si>
  <si>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</si>
  <si>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</si>
  <si>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</si>
  <si>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</si>
  <si>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</si>
  <si>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</si>
  <si>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</si>
  <si>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</si>
  <si>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</si>
  <si>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</si>
  <si>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</si>
  <si>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</si>
  <si>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</si>
  <si>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</si>
  <si>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</si>
  <si>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</si>
  <si>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</si>
  <si>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</si>
  <si>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</si>
  <si>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</si>
  <si>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</si>
  <si>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</si>
  <si>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</si>
  <si>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</si>
  <si>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</si>
  <si>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</si>
  <si>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</si>
  <si>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</si>
  <si>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</si>
  <si>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</si>
  <si>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</si>
  <si>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</si>
  <si>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</si>
  <si>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</si>
  <si>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</si>
  <si>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</si>
  <si>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</si>
  <si>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</si>
  <si>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</si>
  <si>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</si>
  <si>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</si>
  <si>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</si>
  <si>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</si>
  <si>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</si>
  <si>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</si>
  <si>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</si>
  <si>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</si>
  <si>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</si>
  <si>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</si>
  <si>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</si>
  <si>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</si>
  <si>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</si>
  <si>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</si>
  <si>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</si>
  <si>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</si>
  <si>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</si>
  <si>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</si>
  <si>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</si>
  <si>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</si>
  <si>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</si>
  <si>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</si>
  <si>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</si>
  <si>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</si>
  <si>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</si>
  <si>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</si>
  <si>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</si>
  <si>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</si>
  <si>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</si>
  <si>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</si>
  <si>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</si>
  <si>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</si>
  <si>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</si>
  <si>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</si>
  <si>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</si>
  <si>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</si>
  <si>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</si>
  <si>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</si>
  <si>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</si>
  <si>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</si>
  <si>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</si>
  <si>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</si>
  <si>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</si>
  <si>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</si>
  <si>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</si>
  <si>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</si>
  <si>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</si>
  <si>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</si>
  <si>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</si>
  <si>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</si>
  <si>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</si>
  <si>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</si>
  <si>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</si>
  <si>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</si>
  <si>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</si>
  <si>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</si>
  <si>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</si>
  <si>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</si>
  <si>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</si>
  <si>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</si>
  <si>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</si>
  <si>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</si>
  <si>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</si>
  <si>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</si>
  <si>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</si>
  <si>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</si>
  <si>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</si>
  <si>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</si>
  <si>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</si>
  <si>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</si>
  <si>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</si>
  <si>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</si>
  <si>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</si>
  <si>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</si>
  <si>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</si>
  <si>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</si>
  <si>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</si>
  <si>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</si>
  <si>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</si>
  <si>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</si>
  <si>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</si>
  <si>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</si>
  <si>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</si>
  <si>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</si>
  <si>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</si>
  <si>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</si>
  <si>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</si>
  <si>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</si>
  <si>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</si>
  <si>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</si>
  <si>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</si>
  <si>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</si>
  <si>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</si>
  <si>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</si>
  <si>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</si>
  <si>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</si>
  <si>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</si>
  <si>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</si>
  <si>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</si>
  <si>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</si>
  <si>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</si>
  <si>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</si>
  <si>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</si>
  <si>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</si>
  <si>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</si>
  <si>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</si>
  <si>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</si>
  <si>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</si>
  <si>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</si>
  <si>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</si>
  <si>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</si>
  <si>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</si>
  <si>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</si>
  <si>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</si>
  <si>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</si>
  <si>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</si>
  <si>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</si>
  <si>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</si>
  <si>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</si>
  <si>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</si>
  <si>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</si>
  <si>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</si>
  <si>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</si>
  <si>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</si>
  <si>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</si>
  <si>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</si>
  <si>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</si>
  <si>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</si>
  <si>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</si>
  <si>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</si>
  <si>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</si>
  <si>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</si>
  <si>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</si>
  <si>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</si>
  <si>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</si>
  <si>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</si>
  <si>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</si>
  <si>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</si>
  <si>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</si>
  <si>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</si>
  <si>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</si>
  <si>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</si>
  <si>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</si>
  <si>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</si>
  <si>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</si>
  <si>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</si>
  <si>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</si>
  <si>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</si>
  <si>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</si>
  <si>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</si>
  <si>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</si>
  <si>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</si>
  <si>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</si>
  <si>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</si>
  <si>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</si>
  <si>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</si>
  <si>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</si>
  <si>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</si>
  <si>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</si>
  <si>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</si>
  <si>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</si>
  <si>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</si>
  <si>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</si>
  <si>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</si>
  <si>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</si>
  <si>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</si>
  <si>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</si>
  <si>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</si>
  <si>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</si>
  <si>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</si>
  <si>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</si>
  <si>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</si>
  <si>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</si>
  <si>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</si>
  <si>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</si>
  <si>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</si>
  <si>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</si>
  <si>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</si>
  <si>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</si>
  <si>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</si>
  <si>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</si>
  <si>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</si>
  <si>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</si>
  <si>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</si>
  <si>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</si>
  <si>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</si>
  <si>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</si>
  <si>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</si>
  <si>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</si>
  <si>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</si>
  <si>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</si>
  <si>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</si>
  <si>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</si>
  <si>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</si>
  <si>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</si>
  <si>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</si>
  <si>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</si>
  <si>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</si>
  <si>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</si>
  <si>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</si>
  <si>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</si>
  <si>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</si>
  <si>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</si>
  <si>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</si>
  <si>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</si>
  <si>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</si>
  <si>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</si>
  <si>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</si>
  <si>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</si>
  <si>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</si>
  <si>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</si>
  <si>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</si>
  <si>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</si>
  <si>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</si>
  <si>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</si>
  <si>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</si>
  <si>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</si>
  <si>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</si>
  <si>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</si>
  <si>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</si>
  <si>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</si>
  <si>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</si>
  <si>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</si>
  <si>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</si>
  <si>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</si>
  <si>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</si>
  <si>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</si>
  <si>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</si>
  <si>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</si>
  <si>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</si>
  <si>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</si>
  <si>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</si>
  <si>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</si>
  <si>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</si>
  <si>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</si>
  <si>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</si>
  <si>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</si>
  <si>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</si>
  <si>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</si>
  <si>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</si>
  <si>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</si>
  <si>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</si>
  <si>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</si>
  <si>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</si>
  <si>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</si>
  <si>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</si>
  <si>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</si>
  <si>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</si>
  <si>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</si>
  <si>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</si>
  <si>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</si>
  <si>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</si>
  <si>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</si>
  <si>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</si>
  <si>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</si>
  <si>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</si>
  <si>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</si>
  <si>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</si>
  <si>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</si>
  <si>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</si>
  <si>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</si>
  <si>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</si>
  <si>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</si>
  <si>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</si>
  <si>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</si>
  <si>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我が国のＦＭＳの現状改善に資する体制強化のための研究者の米国への出張</t>
    <phoneticPr fontId="5"/>
  </si>
  <si>
    <t>防衛装備庁</t>
    <phoneticPr fontId="5"/>
  </si>
  <si>
    <t>調達企画部　調達企画課</t>
    <rPh sb="0" eb="2">
      <t>チョウタツ</t>
    </rPh>
    <rPh sb="2" eb="4">
      <t>キカク</t>
    </rPh>
    <rPh sb="4" eb="5">
      <t>ブ</t>
    </rPh>
    <rPh sb="6" eb="8">
      <t>チョウタツ</t>
    </rPh>
    <rPh sb="8" eb="10">
      <t>キカク</t>
    </rPh>
    <rPh sb="10" eb="11">
      <t>カ</t>
    </rPh>
    <phoneticPr fontId="5"/>
  </si>
  <si>
    <t>調達企画課長　鈴木 信丈</t>
    <phoneticPr fontId="5"/>
  </si>
  <si>
    <t>防衛省</t>
  </si>
  <si>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</si>
  <si>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</si>
  <si>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</si>
  <si>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防衛省のＦＭＳの現状を改善するために、防衛装備庁職員を有力シンクタンクに所属させ、ＦＭＳに関する情報を有識者等（ＦＭＳ関係機関勤務者、国防産業関係者等をはじめとするＦＭＳ関係の専門家等）からＦＭＳに関するマネジメント手法等をはじめ各種課題について、情報を収集するとともに、ＦＭＳ調達の改善につながる研究を実施させる。</t>
    <phoneticPr fontId="5"/>
  </si>
  <si>
    <t>ＦＭＳ調達を効率的に実施するにあたっては、オーストラリア等諸外国のＦＭＳ調達に係る知見が集積されている米国において、これらの諸外国のＦＭＳ調達に係るマネジメント手法の調査に加え、①効率的な予算執行に繋がる施策や②ＦＭＳと自国の防衛産業が両立する仕組みなどについて、研究を実施し、改善を進めることが不可欠であるところ。そのために、米国に所在する米国シンクタンクに防衛装備庁職員を派遣し、広範な情報収集を実施するとともに、今後のＦＭＳ調達の合理化の検討に資する研究活動を実施する。</t>
    <phoneticPr fontId="5"/>
  </si>
  <si>
    <t>-</t>
    <phoneticPr fontId="5"/>
  </si>
  <si>
    <t>装備品取得等
業務効率化推進庁費</t>
    <phoneticPr fontId="5"/>
  </si>
  <si>
    <t>本事業は、米国シンクタンクへ所属し情報収集及び調査研究を実施するものであることから、成果を定量的に示すことは困難である。</t>
    <phoneticPr fontId="5"/>
  </si>
  <si>
    <t>有識者等からＦＭＳに関するマネジメント手法等をはじめ各種課題について、情報を収集するとともに、ＦＭＳ調達の改善につながる研究を実施して、日本のＦＭＳの現状を改善する。</t>
    <phoneticPr fontId="5"/>
  </si>
  <si>
    <t>FMS調達の改善に係る調査研究等</t>
    <phoneticPr fontId="5"/>
  </si>
  <si>
    <t>FMS調達の改善に係る研究報告書数</t>
    <phoneticPr fontId="5"/>
  </si>
  <si>
    <t>冊</t>
    <rPh sb="0" eb="1">
      <t>サツ</t>
    </rPh>
    <phoneticPr fontId="5"/>
  </si>
  <si>
    <t>FMS調達の改善に係る研究報告書数</t>
    <phoneticPr fontId="5"/>
  </si>
  <si>
    <t>　　X/Y</t>
  </si>
  <si>
    <t>百万円/冊</t>
    <phoneticPr fontId="5"/>
  </si>
  <si>
    <t>-</t>
    <phoneticPr fontId="5"/>
  </si>
  <si>
    <t>6/1</t>
    <phoneticPr fontId="5"/>
  </si>
  <si>
    <t>Ⅰ－２　我が国自身の防衛体制の強化（防衛力の中心的な構成要素の強化における優先事項）</t>
    <phoneticPr fontId="5"/>
  </si>
  <si>
    <t>Ⅰ－２－（４）　装備調達の最適化</t>
    <phoneticPr fontId="5"/>
  </si>
  <si>
    <t>装備品等の効果的・効率的な取得の推進による装備調達の最適化</t>
    <phoneticPr fontId="5"/>
  </si>
  <si>
    <t>ＦＭＳ調達の合理化に向けた取組の推進</t>
    <phoneticPr fontId="5"/>
  </si>
  <si>
    <t>令和５年度</t>
    <rPh sb="0" eb="2">
      <t>レイワ</t>
    </rPh>
    <rPh sb="3" eb="5">
      <t>ネンド</t>
    </rPh>
    <phoneticPr fontId="5"/>
  </si>
  <si>
    <t>本事業は、防衛省・自衛隊の活動に必要な装備品等の効果的・効率的な取得のための調査を実施するものであり、ひいては日本の安全保障に寄与するものであるため、国民や社会のニーズを的確に反映している。</t>
    <phoneticPr fontId="5"/>
  </si>
  <si>
    <t>本事業は、FMS調達の改善に向け、情報収集及び意見交換等を実施するものであり、地方自治体、民間等に委ねることはできない。</t>
    <phoneticPr fontId="5"/>
  </si>
  <si>
    <t>本事業は、FMS調達についての情報収集及び調査研究を行うものであり、防衛省・自衛隊における効果的・効率的な調達に資するものであるから優先度の高い事業である。</t>
    <phoneticPr fontId="5"/>
  </si>
  <si>
    <t>無</t>
  </si>
  <si>
    <t>有</t>
  </si>
  <si>
    <t>‐</t>
  </si>
  <si>
    <t>経費については、事業内容に即して事前に検討しており、単位当たりのコスト水準は妥当である。</t>
    <rPh sb="0" eb="2">
      <t>ケイヒ</t>
    </rPh>
    <rPh sb="8" eb="10">
      <t>ジギョウ</t>
    </rPh>
    <rPh sb="10" eb="12">
      <t>ナイヨウ</t>
    </rPh>
    <rPh sb="13" eb="14">
      <t>ソク</t>
    </rPh>
    <rPh sb="16" eb="18">
      <t>ジゼン</t>
    </rPh>
    <rPh sb="19" eb="21">
      <t>ケントウ</t>
    </rPh>
    <rPh sb="26" eb="28">
      <t>タンイ</t>
    </rPh>
    <rPh sb="28" eb="29">
      <t>ア</t>
    </rPh>
    <rPh sb="35" eb="37">
      <t>スイジュン</t>
    </rPh>
    <rPh sb="38" eb="40">
      <t>ダトウ</t>
    </rPh>
    <phoneticPr fontId="5"/>
  </si>
  <si>
    <t>政策実行のために必要な調査研究内容に限られている。</t>
    <rPh sb="0" eb="2">
      <t>セイサク</t>
    </rPh>
    <rPh sb="2" eb="4">
      <t>ジッコウ</t>
    </rPh>
    <rPh sb="8" eb="10">
      <t>ヒツヨウ</t>
    </rPh>
    <rPh sb="11" eb="13">
      <t>チョウサ</t>
    </rPh>
    <rPh sb="13" eb="15">
      <t>ケンキュウ</t>
    </rPh>
    <rPh sb="15" eb="17">
      <t>ナイヨウ</t>
    </rPh>
    <rPh sb="18" eb="19">
      <t>カギ</t>
    </rPh>
    <phoneticPr fontId="5"/>
  </si>
  <si>
    <t>A. CSIS</t>
    <phoneticPr fontId="5"/>
  </si>
  <si>
    <r>
      <t>C</t>
    </r>
    <r>
      <rPr>
        <sz val="11"/>
        <rFont val="ＭＳ Ｐゴシック"/>
        <family val="3"/>
        <charset val="128"/>
      </rPr>
      <t>SIS</t>
    </r>
    <phoneticPr fontId="5"/>
  </si>
  <si>
    <t>派遣料</t>
    <rPh sb="0" eb="2">
      <t>ハケン</t>
    </rPh>
    <rPh sb="2" eb="3">
      <t>リョウ</t>
    </rPh>
    <phoneticPr fontId="5"/>
  </si>
  <si>
    <t>装備品取得等業務効率化推進庁費</t>
    <rPh sb="0" eb="3">
      <t>ソウビヒン</t>
    </rPh>
    <rPh sb="3" eb="5">
      <t>シュトク</t>
    </rPh>
    <rPh sb="5" eb="6">
      <t>ナド</t>
    </rPh>
    <rPh sb="6" eb="8">
      <t>ギョウム</t>
    </rPh>
    <rPh sb="8" eb="11">
      <t>コウリツカ</t>
    </rPh>
    <rPh sb="11" eb="13">
      <t>スイシン</t>
    </rPh>
    <rPh sb="13" eb="15">
      <t>チョウヒ</t>
    </rPh>
    <phoneticPr fontId="5"/>
  </si>
  <si>
    <t>必要性
　ＦＭＳを効率的に実施するにあたっては、諸外国のＦＭＳ調達に係る知見が集積されている米国において、これらの諸外国のＦＭＳ調達に係る広範な情報収集を実施するとともに、今後の体制の検討に資する研究活動を実施することが必要である。</t>
    <phoneticPr fontId="5"/>
  </si>
  <si>
    <t>-</t>
    <phoneticPr fontId="5"/>
  </si>
  <si>
    <t>-</t>
  </si>
  <si>
    <t>-</t>
    <phoneticPr fontId="5"/>
  </si>
  <si>
    <t>本事業の支出先は、防衛装備品の取得に関する専門的知見を有し、FMSについてもセミナー等を開催するなど、FMSについて幅広く研究がなされている、有力シンクタンクであり、FMS調達の合理化に向けた取組を推進するための研究を実施する目的に鑑みれば、支出先の選定は妥当である。</t>
    <rPh sb="0" eb="1">
      <t>ホン</t>
    </rPh>
    <rPh sb="1" eb="3">
      <t>ジギョウ</t>
    </rPh>
    <rPh sb="4" eb="6">
      <t>シシュツ</t>
    </rPh>
    <rPh sb="6" eb="7">
      <t>サキ</t>
    </rPh>
    <rPh sb="9" eb="11">
      <t>ボウエイ</t>
    </rPh>
    <rPh sb="11" eb="14">
      <t>ソウビヒン</t>
    </rPh>
    <rPh sb="15" eb="17">
      <t>シュトク</t>
    </rPh>
    <rPh sb="18" eb="19">
      <t>カン</t>
    </rPh>
    <rPh sb="21" eb="24">
      <t>センモンテキ</t>
    </rPh>
    <rPh sb="24" eb="26">
      <t>チケン</t>
    </rPh>
    <rPh sb="27" eb="28">
      <t>ユウ</t>
    </rPh>
    <rPh sb="42" eb="43">
      <t>ナド</t>
    </rPh>
    <rPh sb="44" eb="46">
      <t>カイサイ</t>
    </rPh>
    <rPh sb="58" eb="60">
      <t>ハバヒロ</t>
    </rPh>
    <rPh sb="61" eb="63">
      <t>ケンキュウ</t>
    </rPh>
    <rPh sb="71" eb="73">
      <t>ユウリョク</t>
    </rPh>
    <rPh sb="86" eb="88">
      <t>チョウタツ</t>
    </rPh>
    <rPh sb="89" eb="92">
      <t>ゴウリカ</t>
    </rPh>
    <rPh sb="93" eb="94">
      <t>ム</t>
    </rPh>
    <rPh sb="96" eb="98">
      <t>トリクミ</t>
    </rPh>
    <rPh sb="99" eb="101">
      <t>スイシン</t>
    </rPh>
    <rPh sb="106" eb="108">
      <t>ケンキュウ</t>
    </rPh>
    <rPh sb="109" eb="111">
      <t>ジッシ</t>
    </rPh>
    <rPh sb="113" eb="115">
      <t>モクテキ</t>
    </rPh>
    <rPh sb="116" eb="117">
      <t>カンガ</t>
    </rPh>
    <rPh sb="121" eb="123">
      <t>シシュツ</t>
    </rPh>
    <rPh sb="123" eb="124">
      <t>サキ</t>
    </rPh>
    <rPh sb="125" eb="127">
      <t>センテイ</t>
    </rPh>
    <rPh sb="128" eb="130">
      <t>ダトウ</t>
    </rPh>
    <phoneticPr fontId="5"/>
  </si>
  <si>
    <t>研究成果を出すために必要となる費用について検討を行い、必要に応じて米国シンクタンクと交渉するなど、価格の適正化に努めていくこととする。</t>
    <rPh sb="0" eb="2">
      <t>ケンキュウ</t>
    </rPh>
    <rPh sb="2" eb="4">
      <t>セイカ</t>
    </rPh>
    <rPh sb="5" eb="6">
      <t>ダ</t>
    </rPh>
    <rPh sb="10" eb="12">
      <t>ヒツヨウ</t>
    </rPh>
    <rPh sb="15" eb="17">
      <t>ヒヨウ</t>
    </rPh>
    <rPh sb="21" eb="23">
      <t>ケントウ</t>
    </rPh>
    <rPh sb="24" eb="25">
      <t>オコナ</t>
    </rPh>
    <rPh sb="27" eb="29">
      <t>ヒツヨウ</t>
    </rPh>
    <rPh sb="30" eb="31">
      <t>オウ</t>
    </rPh>
    <rPh sb="33" eb="35">
      <t>ベイコク</t>
    </rPh>
    <rPh sb="42" eb="44">
      <t>コウショウ</t>
    </rPh>
    <rPh sb="49" eb="51">
      <t>カカク</t>
    </rPh>
    <rPh sb="52" eb="55">
      <t>テキセイカ</t>
    </rPh>
    <rPh sb="56" eb="57">
      <t>ツト</t>
    </rPh>
    <phoneticPr fontId="5"/>
  </si>
  <si>
    <t>●令和元年７月に「ＦＭＳ調達の合理化に向けた取組の推進に関するプロジェクトチーム」を立ち上げ、各種取組を組織横断的に推進する体制を整備した。また、令和２年１月の第４回ＳＣＣＭ（安全保障協力協議会合）においては、未納入・未精算に関する課題について、個々の品目の納入・精算状況を日米できめ細かく管理し、未納入・未精算となっている原因を処理・除去するために最善の努力を行うことで合意したほか、ＦＭＳ調達の価格の透明性の課題については、米国防安全保障協力庁が国防省内の関係機関に対し、必要な価格情報を十分に提供するよう指導・監督することなどについて合意した。</t>
    <phoneticPr fontId="5"/>
  </si>
  <si>
    <t>-</t>
    <phoneticPr fontId="5"/>
  </si>
  <si>
    <t>執行額（X）／研究報告書数（Y）　　
※令和3年度活動見込では、Xに予算額を記載。　　　　　　　　　　　　</t>
    <rPh sb="0" eb="2">
      <t>シッコウ</t>
    </rPh>
    <rPh sb="2" eb="3">
      <t>ガク</t>
    </rPh>
    <rPh sb="20" eb="22">
      <t>レイワ</t>
    </rPh>
    <rPh sb="23" eb="25">
      <t>ネンド</t>
    </rPh>
    <rPh sb="25" eb="27">
      <t>カツドウ</t>
    </rPh>
    <rPh sb="27" eb="28">
      <t>ミ</t>
    </rPh>
    <rPh sb="28" eb="29">
      <t>コミ</t>
    </rPh>
    <rPh sb="34" eb="37">
      <t>ヨサンガク</t>
    </rPh>
    <rPh sb="38" eb="40">
      <t>キサイ</t>
    </rPh>
    <phoneticPr fontId="5"/>
  </si>
  <si>
    <t>6/0</t>
    <phoneticPr fontId="5"/>
  </si>
  <si>
    <t>‐</t>
    <phoneticPr fontId="5"/>
  </si>
  <si>
    <t>令和2年度の報告書は令和3年度に報告予定である。</t>
    <rPh sb="0" eb="1">
      <t>レイ</t>
    </rPh>
    <rPh sb="1" eb="2">
      <t>カズ</t>
    </rPh>
    <rPh sb="3" eb="5">
      <t>ネンド</t>
    </rPh>
    <rPh sb="6" eb="9">
      <t>ホウコクショ</t>
    </rPh>
    <rPh sb="10" eb="11">
      <t>レイ</t>
    </rPh>
    <rPh sb="11" eb="12">
      <t>カズ</t>
    </rPh>
    <rPh sb="13" eb="15">
      <t>ネンド</t>
    </rPh>
    <rPh sb="16" eb="18">
      <t>ホウコク</t>
    </rPh>
    <rPh sb="18" eb="20">
      <t>ヨテイ</t>
    </rPh>
    <phoneticPr fontId="5"/>
  </si>
  <si>
    <t>令和2年度の報告書は令和3年度に報告予定である。</t>
    <rPh sb="16" eb="18">
      <t>ホウコク</t>
    </rPh>
    <rPh sb="18" eb="2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</si>
</sst>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756</xdr:row>
      <xdr:rowOff>356663</xdr:rowOff>
    </xdr:from>
    <xdr:to>
      <xdr:col>33</xdr:col>
      <xdr:colOff>110926</xdr:colOff>
      <xdr:row>759</xdr:row>
      <xdr:rowOff>343147</xdr:rowOff>
    </xdr:to>
    <xdr:sp macro="" textlink="">
      <xdr:nvSpPr>
        <xdr:cNvPr id="3" name="正方形/長方形 2"/>
        <xdr:cNvSpPr/>
      </xdr:nvSpPr>
      <xdr:spPr>
        <a:xfrm>
          <a:off x="4123765" y="54575204"/>
          <a:ext cx="1903867" cy="1062249"/>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 CSIS</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6.5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28</xdr:col>
      <xdr:colOff>59273</xdr:colOff>
      <xdr:row>754</xdr:row>
      <xdr:rowOff>3218</xdr:rowOff>
    </xdr:from>
    <xdr:to>
      <xdr:col>28</xdr:col>
      <xdr:colOff>60236</xdr:colOff>
      <xdr:row>756</xdr:row>
      <xdr:rowOff>356663</xdr:rowOff>
    </xdr:to>
    <xdr:cxnSp macro="">
      <xdr:nvCxnSpPr>
        <xdr:cNvPr id="4" name="直線矢印コネクタ 3"/>
        <xdr:cNvCxnSpPr>
          <a:stCxn id="5" idx="2"/>
          <a:endCxn id="3" idx="0"/>
        </xdr:cNvCxnSpPr>
      </xdr:nvCxnSpPr>
      <xdr:spPr>
        <a:xfrm flipH="1">
          <a:off x="5079508" y="53513547"/>
          <a:ext cx="963" cy="1061657"/>
        </a:xfrm>
        <a:prstGeom prst="straightConnector1">
          <a:avLst/>
        </a:prstGeom>
        <a:noFill/>
        <a:ln w="25400" cap="flat" cmpd="sng" algn="ctr">
          <a:solidFill>
            <a:sysClr val="windowText" lastClr="000000"/>
          </a:solidFill>
          <a:prstDash val="solid"/>
          <a:miter lim="800000"/>
          <a:tailEnd type="triangle" w="lg" len="lg"/>
        </a:ln>
        <a:effectLst/>
      </xdr:spPr>
    </xdr:cxnSp>
    <xdr:clientData/>
  </xdr:twoCellAnchor>
  <xdr:twoCellAnchor>
    <xdr:from>
      <xdr:col>23</xdr:col>
      <xdr:colOff>100396</xdr:colOff>
      <xdr:row>751</xdr:row>
      <xdr:rowOff>0</xdr:rowOff>
    </xdr:from>
    <xdr:to>
      <xdr:col>33</xdr:col>
      <xdr:colOff>20077</xdr:colOff>
      <xdr:row>754</xdr:row>
      <xdr:rowOff>3218</xdr:rowOff>
    </xdr:to>
    <xdr:sp macro="" textlink="">
      <xdr:nvSpPr>
        <xdr:cNvPr id="5" name="正方形/長方形 4"/>
        <xdr:cNvSpPr/>
      </xdr:nvSpPr>
      <xdr:spPr>
        <a:xfrm>
          <a:off x="4224161" y="52443529"/>
          <a:ext cx="1712622" cy="1070018"/>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防衛省</a:t>
          </a:r>
          <a:endPar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6.5</a:t>
          </a:r>
          <a:r>
            <a:rPr kumimoji="1" lang="ja-JP" altLang="en-US" sz="18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15</xdr:col>
      <xdr:colOff>26893</xdr:colOff>
      <xdr:row>754</xdr:row>
      <xdr:rowOff>251012</xdr:rowOff>
    </xdr:from>
    <xdr:to>
      <xdr:col>28</xdr:col>
      <xdr:colOff>680</xdr:colOff>
      <xdr:row>755</xdr:row>
      <xdr:rowOff>246507</xdr:rowOff>
    </xdr:to>
    <xdr:sp macro="" textlink="">
      <xdr:nvSpPr>
        <xdr:cNvPr id="6" name="正方形/長方形 5"/>
        <xdr:cNvSpPr/>
      </xdr:nvSpPr>
      <xdr:spPr>
        <a:xfrm>
          <a:off x="2716305" y="53761341"/>
          <a:ext cx="2304610" cy="345119"/>
        </a:xfrm>
        <a:prstGeom prst="rect">
          <a:avLst/>
        </a:prstGeom>
        <a:noFill/>
        <a:ln w="2540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随意契</a:t>
          </a:r>
          <a:r>
            <a:rPr kumimoji="1" lang="ja-JP" altLang="en-US" sz="1400" b="0" i="0" u="none" strike="noStrike" kern="0" cap="none" spc="-50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約</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（その他</a:t>
          </a:r>
          <a:r>
            <a:rPr kumimoji="1" lang="ja-JP" altLang="en-US" sz="1400" b="0" i="0" u="none" strike="noStrike" kern="0" cap="none" spc="-50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0</xdr:colOff>
      <xdr:row>760</xdr:row>
      <xdr:rowOff>251013</xdr:rowOff>
    </xdr:from>
    <xdr:to>
      <xdr:col>34</xdr:col>
      <xdr:colOff>103867</xdr:colOff>
      <xdr:row>762</xdr:row>
      <xdr:rowOff>242003</xdr:rowOff>
    </xdr:to>
    <xdr:sp macro="" textlink="">
      <xdr:nvSpPr>
        <xdr:cNvPr id="7" name="大かっこ 6"/>
        <xdr:cNvSpPr/>
      </xdr:nvSpPr>
      <xdr:spPr>
        <a:xfrm>
          <a:off x="4123765" y="55903907"/>
          <a:ext cx="2076102" cy="699202"/>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派遣料</a:t>
          </a:r>
        </a:p>
      </xdr:txBody>
    </xdr:sp>
    <xdr:clientData/>
  </xdr:twoCellAnchor>
  <xdr:twoCellAnchor>
    <xdr:from>
      <xdr:col>34</xdr:col>
      <xdr:colOff>179293</xdr:colOff>
      <xdr:row>759</xdr:row>
      <xdr:rowOff>242047</xdr:rowOff>
    </xdr:from>
    <xdr:to>
      <xdr:col>49</xdr:col>
      <xdr:colOff>242047</xdr:colOff>
      <xdr:row>762</xdr:row>
      <xdr:rowOff>295835</xdr:rowOff>
    </xdr:to>
    <xdr:sp macro="" textlink="">
      <xdr:nvSpPr>
        <xdr:cNvPr id="8" name="正方形/長方形 7"/>
        <xdr:cNvSpPr/>
      </xdr:nvSpPr>
      <xdr:spPr>
        <a:xfrm>
          <a:off x="6275293" y="55536353"/>
          <a:ext cx="2752166" cy="1120588"/>
        </a:xfrm>
        <a:prstGeom prst="rect">
          <a:avLst/>
        </a:prstGeom>
        <a:noFill/>
        <a:ln w="25400" cap="flat"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※CSIS: Center for Strategic and International Studies</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（戦略国際問題研究所）</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 </a:t>
          </a:r>
          <a:endPar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5">
        <v>262</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719</v>
      </c>
      <c r="AK3" s="863"/>
      <c r="AL3" s="863"/>
      <c r="AM3" s="863"/>
      <c r="AN3" s="863"/>
      <c r="AO3" s="863"/>
      <c r="AP3" s="863"/>
      <c r="AQ3" s="863"/>
      <c r="AR3" s="863"/>
      <c r="AS3" s="863"/>
      <c r="AT3" s="863"/>
      <c r="AU3" s="863"/>
      <c r="AV3" s="863"/>
      <c r="AW3" s="863"/>
      <c r="AX3" s="24" t="s">
        <v>65</v>
      </c>
    </row>
    <row r="4" spans="1:50" ht="24.75" customHeight="1" x14ac:dyDescent="0.15">
      <c r="A4" s="704" t="s">
        <v>25</v>
      </c>
      <c r="B4" s="705"/>
      <c r="C4" s="705"/>
      <c r="D4" s="705"/>
      <c r="E4" s="705"/>
      <c r="F4" s="705"/>
      <c r="G4" s="682" t="s">
        <v>715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3" t="s">
        <v>511</v>
      </c>
      <c r="H5" s="834"/>
      <c r="I5" s="834"/>
      <c r="J5" s="834"/>
      <c r="K5" s="834"/>
      <c r="L5" s="834"/>
      <c r="M5" s="835" t="s">
        <v>66</v>
      </c>
      <c r="N5" s="836"/>
      <c r="O5" s="836"/>
      <c r="P5" s="836"/>
      <c r="Q5" s="836"/>
      <c r="R5" s="837"/>
      <c r="S5" s="838" t="s">
        <v>70</v>
      </c>
      <c r="T5" s="834"/>
      <c r="U5" s="834"/>
      <c r="V5" s="834"/>
      <c r="W5" s="834"/>
      <c r="X5" s="839"/>
      <c r="Y5" s="698" t="s">
        <v>3</v>
      </c>
      <c r="Z5" s="541"/>
      <c r="AA5" s="541"/>
      <c r="AB5" s="541"/>
      <c r="AC5" s="541"/>
      <c r="AD5" s="542"/>
      <c r="AE5" s="699" t="s">
        <v>717</v>
      </c>
      <c r="AF5" s="699"/>
      <c r="AG5" s="699"/>
      <c r="AH5" s="699"/>
      <c r="AI5" s="699"/>
      <c r="AJ5" s="699"/>
      <c r="AK5" s="699"/>
      <c r="AL5" s="699"/>
      <c r="AM5" s="699"/>
      <c r="AN5" s="699"/>
      <c r="AO5" s="699"/>
      <c r="AP5" s="700"/>
      <c r="AQ5" s="701" t="s">
        <v>718</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721</v>
      </c>
      <c r="H7" s="497"/>
      <c r="I7" s="497"/>
      <c r="J7" s="497"/>
      <c r="K7" s="497"/>
      <c r="L7" s="497"/>
      <c r="M7" s="497"/>
      <c r="N7" s="497"/>
      <c r="O7" s="497"/>
      <c r="P7" s="497"/>
      <c r="Q7" s="497"/>
      <c r="R7" s="497"/>
      <c r="S7" s="497"/>
      <c r="T7" s="497"/>
      <c r="U7" s="497"/>
      <c r="V7" s="497"/>
      <c r="W7" s="497"/>
      <c r="X7" s="498"/>
      <c r="Y7" s="917" t="s">
        <v>391</v>
      </c>
      <c r="Z7" s="438"/>
      <c r="AA7" s="438"/>
      <c r="AB7" s="438"/>
      <c r="AC7" s="438"/>
      <c r="AD7" s="918"/>
      <c r="AE7" s="906" t="s">
        <v>722</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v>
      </c>
      <c r="H8" s="720"/>
      <c r="I8" s="720"/>
      <c r="J8" s="720"/>
      <c r="K8" s="720"/>
      <c r="L8" s="720"/>
      <c r="M8" s="720"/>
      <c r="N8" s="720"/>
      <c r="O8" s="720"/>
      <c r="P8" s="720"/>
      <c r="Q8" s="720"/>
      <c r="R8" s="720"/>
      <c r="S8" s="720"/>
      <c r="T8" s="720"/>
      <c r="U8" s="720"/>
      <c r="V8" s="720"/>
      <c r="W8" s="720"/>
      <c r="X8" s="941"/>
      <c r="Y8" s="840" t="s">
        <v>257</v>
      </c>
      <c r="Z8" s="841"/>
      <c r="AA8" s="841"/>
      <c r="AB8" s="841"/>
      <c r="AC8" s="841"/>
      <c r="AD8" s="842"/>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3" t="s">
        <v>23</v>
      </c>
      <c r="B9" s="844"/>
      <c r="C9" s="844"/>
      <c r="D9" s="844"/>
      <c r="E9" s="844"/>
      <c r="F9" s="844"/>
      <c r="G9" s="845" t="s">
        <v>723</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0" t="s">
        <v>30</v>
      </c>
      <c r="B10" s="661"/>
      <c r="C10" s="661"/>
      <c r="D10" s="661"/>
      <c r="E10" s="661"/>
      <c r="F10" s="661"/>
      <c r="G10" s="751" t="s">
        <v>724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8" t="s">
        <v>24</v>
      </c>
      <c r="B12" s="959"/>
      <c r="C12" s="959"/>
      <c r="D12" s="959"/>
      <c r="E12" s="959"/>
      <c r="F12" s="960"/>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22"/>
    </row>
    <row r="13" spans="1:50" ht="21" customHeight="1" x14ac:dyDescent="0.15">
      <c r="A13" s="614"/>
      <c r="B13" s="615"/>
      <c r="C13" s="615"/>
      <c r="D13" s="615"/>
      <c r="E13" s="615"/>
      <c r="F13" s="616"/>
      <c r="G13" s="723" t="s">
        <v>6</v>
      </c>
      <c r="H13" s="724"/>
      <c r="I13" s="761" t="s">
        <v>7</v>
      </c>
      <c r="J13" s="762"/>
      <c r="K13" s="762"/>
      <c r="L13" s="762"/>
      <c r="M13" s="762"/>
      <c r="N13" s="762"/>
      <c r="O13" s="763"/>
      <c r="P13" s="657" t="s">
        <v>725</v>
      </c>
      <c r="Q13" s="658"/>
      <c r="R13" s="658"/>
      <c r="S13" s="658"/>
      <c r="T13" s="658"/>
      <c r="U13" s="658"/>
      <c r="V13" s="659"/>
      <c r="W13" s="657" t="s">
        <v>725</v>
      </c>
      <c r="X13" s="658"/>
      <c r="Y13" s="658"/>
      <c r="Z13" s="658"/>
      <c r="AA13" s="658"/>
      <c r="AB13" s="658"/>
      <c r="AC13" s="659"/>
      <c r="AD13" s="657">
        <v>7</v>
      </c>
      <c r="AE13" s="658"/>
      <c r="AF13" s="658"/>
      <c r="AG13" s="658"/>
      <c r="AH13" s="658"/>
      <c r="AI13" s="658"/>
      <c r="AJ13" s="659"/>
      <c r="AK13" s="657">
        <v>6</v>
      </c>
      <c r="AL13" s="658"/>
      <c r="AM13" s="658"/>
      <c r="AN13" s="658"/>
      <c r="AO13" s="658"/>
      <c r="AP13" s="658"/>
      <c r="AQ13" s="659"/>
      <c r="AR13" s="914" t="s">
        <v>756</v>
      </c>
      <c r="AS13" s="915"/>
      <c r="AT13" s="915"/>
      <c r="AU13" s="915"/>
      <c r="AV13" s="915"/>
      <c r="AW13" s="915"/>
      <c r="AX13" s="916"/>
    </row>
    <row r="14" spans="1:50" ht="21" customHeight="1" x14ac:dyDescent="0.15">
      <c r="A14" s="614"/>
      <c r="B14" s="615"/>
      <c r="C14" s="615"/>
      <c r="D14" s="615"/>
      <c r="E14" s="615"/>
      <c r="F14" s="616"/>
      <c r="G14" s="725"/>
      <c r="H14" s="726"/>
      <c r="I14" s="711" t="s">
        <v>8</v>
      </c>
      <c r="J14" s="759"/>
      <c r="K14" s="759"/>
      <c r="L14" s="759"/>
      <c r="M14" s="759"/>
      <c r="N14" s="759"/>
      <c r="O14" s="760"/>
      <c r="P14" s="657" t="s">
        <v>725</v>
      </c>
      <c r="Q14" s="658"/>
      <c r="R14" s="658"/>
      <c r="S14" s="658"/>
      <c r="T14" s="658"/>
      <c r="U14" s="658"/>
      <c r="V14" s="659"/>
      <c r="W14" s="657" t="s">
        <v>725</v>
      </c>
      <c r="X14" s="658"/>
      <c r="Y14" s="658"/>
      <c r="Z14" s="658"/>
      <c r="AA14" s="658"/>
      <c r="AB14" s="658"/>
      <c r="AC14" s="659"/>
      <c r="AD14" s="657" t="s">
        <v>725</v>
      </c>
      <c r="AE14" s="658"/>
      <c r="AF14" s="658"/>
      <c r="AG14" s="658"/>
      <c r="AH14" s="658"/>
      <c r="AI14" s="658"/>
      <c r="AJ14" s="659"/>
      <c r="AK14" s="657" t="s">
        <v>756</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5"/>
      <c r="H15" s="726"/>
      <c r="I15" s="711" t="s">
        <v>51</v>
      </c>
      <c r="J15" s="712"/>
      <c r="K15" s="712"/>
      <c r="L15" s="712"/>
      <c r="M15" s="712"/>
      <c r="N15" s="712"/>
      <c r="O15" s="713"/>
      <c r="P15" s="657" t="s">
        <v>725</v>
      </c>
      <c r="Q15" s="658"/>
      <c r="R15" s="658"/>
      <c r="S15" s="658"/>
      <c r="T15" s="658"/>
      <c r="U15" s="658"/>
      <c r="V15" s="659"/>
      <c r="W15" s="657" t="s">
        <v>725</v>
      </c>
      <c r="X15" s="658"/>
      <c r="Y15" s="658"/>
      <c r="Z15" s="658"/>
      <c r="AA15" s="658"/>
      <c r="AB15" s="658"/>
      <c r="AC15" s="659"/>
      <c r="AD15" s="657" t="s">
        <v>725</v>
      </c>
      <c r="AE15" s="658"/>
      <c r="AF15" s="658"/>
      <c r="AG15" s="658"/>
      <c r="AH15" s="658"/>
      <c r="AI15" s="658"/>
      <c r="AJ15" s="659"/>
      <c r="AK15" s="657" t="s">
        <v>756</v>
      </c>
      <c r="AL15" s="658"/>
      <c r="AM15" s="658"/>
      <c r="AN15" s="658"/>
      <c r="AO15" s="658"/>
      <c r="AP15" s="658"/>
      <c r="AQ15" s="659"/>
      <c r="AR15" s="657" t="s">
        <v>756</v>
      </c>
      <c r="AS15" s="658"/>
      <c r="AT15" s="658"/>
      <c r="AU15" s="658"/>
      <c r="AV15" s="658"/>
      <c r="AW15" s="658"/>
      <c r="AX15" s="800"/>
    </row>
    <row r="16" spans="1:50" ht="21" customHeight="1" x14ac:dyDescent="0.15">
      <c r="A16" s="614"/>
      <c r="B16" s="615"/>
      <c r="C16" s="615"/>
      <c r="D16" s="615"/>
      <c r="E16" s="615"/>
      <c r="F16" s="616"/>
      <c r="G16" s="725"/>
      <c r="H16" s="726"/>
      <c r="I16" s="711" t="s">
        <v>52</v>
      </c>
      <c r="J16" s="712"/>
      <c r="K16" s="712"/>
      <c r="L16" s="712"/>
      <c r="M16" s="712"/>
      <c r="N16" s="712"/>
      <c r="O16" s="713"/>
      <c r="P16" s="657" t="s">
        <v>725</v>
      </c>
      <c r="Q16" s="658"/>
      <c r="R16" s="658"/>
      <c r="S16" s="658"/>
      <c r="T16" s="658"/>
      <c r="U16" s="658"/>
      <c r="V16" s="659"/>
      <c r="W16" s="657" t="s">
        <v>725</v>
      </c>
      <c r="X16" s="658"/>
      <c r="Y16" s="658"/>
      <c r="Z16" s="658"/>
      <c r="AA16" s="658"/>
      <c r="AB16" s="658"/>
      <c r="AC16" s="659"/>
      <c r="AD16" s="657" t="s">
        <v>725</v>
      </c>
      <c r="AE16" s="658"/>
      <c r="AF16" s="658"/>
      <c r="AG16" s="658"/>
      <c r="AH16" s="658"/>
      <c r="AI16" s="658"/>
      <c r="AJ16" s="659"/>
      <c r="AK16" s="657" t="s">
        <v>756</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5"/>
      <c r="H17" s="726"/>
      <c r="I17" s="711" t="s">
        <v>50</v>
      </c>
      <c r="J17" s="759"/>
      <c r="K17" s="759"/>
      <c r="L17" s="759"/>
      <c r="M17" s="759"/>
      <c r="N17" s="759"/>
      <c r="O17" s="760"/>
      <c r="P17" s="657" t="s">
        <v>725</v>
      </c>
      <c r="Q17" s="658"/>
      <c r="R17" s="658"/>
      <c r="S17" s="658"/>
      <c r="T17" s="658"/>
      <c r="U17" s="658"/>
      <c r="V17" s="659"/>
      <c r="W17" s="657" t="s">
        <v>725</v>
      </c>
      <c r="X17" s="658"/>
      <c r="Y17" s="658"/>
      <c r="Z17" s="658"/>
      <c r="AA17" s="658"/>
      <c r="AB17" s="658"/>
      <c r="AC17" s="659"/>
      <c r="AD17" s="657" t="s">
        <v>725</v>
      </c>
      <c r="AE17" s="658"/>
      <c r="AF17" s="658"/>
      <c r="AG17" s="658"/>
      <c r="AH17" s="658"/>
      <c r="AI17" s="658"/>
      <c r="AJ17" s="659"/>
      <c r="AK17" s="657" t="s">
        <v>756</v>
      </c>
      <c r="AL17" s="658"/>
      <c r="AM17" s="658"/>
      <c r="AN17" s="658"/>
      <c r="AO17" s="658"/>
      <c r="AP17" s="658"/>
      <c r="AQ17" s="659"/>
      <c r="AR17" s="912"/>
      <c r="AS17" s="912"/>
      <c r="AT17" s="912"/>
      <c r="AU17" s="912"/>
      <c r="AV17" s="912"/>
      <c r="AW17" s="912"/>
      <c r="AX17" s="913"/>
    </row>
    <row r="18" spans="1:50" ht="24.75" customHeight="1" x14ac:dyDescent="0.15">
      <c r="A18" s="614"/>
      <c r="B18" s="615"/>
      <c r="C18" s="615"/>
      <c r="D18" s="615"/>
      <c r="E18" s="615"/>
      <c r="F18" s="616"/>
      <c r="G18" s="727"/>
      <c r="H18" s="728"/>
      <c r="I18" s="716" t="s">
        <v>20</v>
      </c>
      <c r="J18" s="717"/>
      <c r="K18" s="717"/>
      <c r="L18" s="717"/>
      <c r="M18" s="717"/>
      <c r="N18" s="717"/>
      <c r="O18" s="718"/>
      <c r="P18" s="872">
        <f>SUM(P13:V17)</f>
        <v>0</v>
      </c>
      <c r="Q18" s="873"/>
      <c r="R18" s="873"/>
      <c r="S18" s="873"/>
      <c r="T18" s="873"/>
      <c r="U18" s="873"/>
      <c r="V18" s="874"/>
      <c r="W18" s="872">
        <f>SUM(W13:AC17)</f>
        <v>0</v>
      </c>
      <c r="X18" s="873"/>
      <c r="Y18" s="873"/>
      <c r="Z18" s="873"/>
      <c r="AA18" s="873"/>
      <c r="AB18" s="873"/>
      <c r="AC18" s="874"/>
      <c r="AD18" s="872">
        <f>SUM(AD13:AJ17)</f>
        <v>7</v>
      </c>
      <c r="AE18" s="873"/>
      <c r="AF18" s="873"/>
      <c r="AG18" s="873"/>
      <c r="AH18" s="873"/>
      <c r="AI18" s="873"/>
      <c r="AJ18" s="874"/>
      <c r="AK18" s="872">
        <f>SUM(AK13:AQ17)</f>
        <v>6</v>
      </c>
      <c r="AL18" s="873"/>
      <c r="AM18" s="873"/>
      <c r="AN18" s="873"/>
      <c r="AO18" s="873"/>
      <c r="AP18" s="873"/>
      <c r="AQ18" s="874"/>
      <c r="AR18" s="872">
        <f>SUM(AR13:AX17)</f>
        <v>0</v>
      </c>
      <c r="AS18" s="873"/>
      <c r="AT18" s="873"/>
      <c r="AU18" s="873"/>
      <c r="AV18" s="873"/>
      <c r="AW18" s="873"/>
      <c r="AX18" s="875"/>
    </row>
    <row r="19" spans="1:50" ht="24.75" customHeight="1" x14ac:dyDescent="0.15">
      <c r="A19" s="614"/>
      <c r="B19" s="615"/>
      <c r="C19" s="615"/>
      <c r="D19" s="615"/>
      <c r="E19" s="615"/>
      <c r="F19" s="616"/>
      <c r="G19" s="870" t="s">
        <v>9</v>
      </c>
      <c r="H19" s="871"/>
      <c r="I19" s="871"/>
      <c r="J19" s="871"/>
      <c r="K19" s="871"/>
      <c r="L19" s="871"/>
      <c r="M19" s="871"/>
      <c r="N19" s="871"/>
      <c r="O19" s="871"/>
      <c r="P19" s="657"/>
      <c r="Q19" s="658"/>
      <c r="R19" s="658"/>
      <c r="S19" s="658"/>
      <c r="T19" s="658"/>
      <c r="U19" s="658"/>
      <c r="V19" s="659"/>
      <c r="W19" s="657"/>
      <c r="X19" s="658"/>
      <c r="Y19" s="658"/>
      <c r="Z19" s="658"/>
      <c r="AA19" s="658"/>
      <c r="AB19" s="658"/>
      <c r="AC19" s="659"/>
      <c r="AD19" s="657">
        <v>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0.8571428571428571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0.8571428571428571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726</v>
      </c>
      <c r="H23" s="965"/>
      <c r="I23" s="965"/>
      <c r="J23" s="965"/>
      <c r="K23" s="965"/>
      <c r="L23" s="965"/>
      <c r="M23" s="965"/>
      <c r="N23" s="965"/>
      <c r="O23" s="966"/>
      <c r="P23" s="914">
        <v>6</v>
      </c>
      <c r="Q23" s="915"/>
      <c r="R23" s="915"/>
      <c r="S23" s="915"/>
      <c r="T23" s="915"/>
      <c r="U23" s="915"/>
      <c r="V23" s="929"/>
      <c r="W23" s="914">
        <v>6</v>
      </c>
      <c r="X23" s="915"/>
      <c r="Y23" s="915"/>
      <c r="Z23" s="915"/>
      <c r="AA23" s="915"/>
      <c r="AB23" s="915"/>
      <c r="AC23" s="929"/>
      <c r="AD23" s="977" t="s">
        <v>757</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c r="H24" s="931"/>
      <c r="I24" s="931"/>
      <c r="J24" s="931"/>
      <c r="K24" s="931"/>
      <c r="L24" s="931"/>
      <c r="M24" s="931"/>
      <c r="N24" s="931"/>
      <c r="O24" s="932"/>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c r="H25" s="931"/>
      <c r="I25" s="931"/>
      <c r="J25" s="931"/>
      <c r="K25" s="931"/>
      <c r="L25" s="931"/>
      <c r="M25" s="931"/>
      <c r="N25" s="931"/>
      <c r="O25" s="932"/>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30"/>
      <c r="H26" s="931"/>
      <c r="I26" s="931"/>
      <c r="J26" s="931"/>
      <c r="K26" s="931"/>
      <c r="L26" s="931"/>
      <c r="M26" s="931"/>
      <c r="N26" s="931"/>
      <c r="O26" s="932"/>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c r="H27" s="931"/>
      <c r="I27" s="931"/>
      <c r="J27" s="931"/>
      <c r="K27" s="931"/>
      <c r="L27" s="931"/>
      <c r="M27" s="931"/>
      <c r="N27" s="931"/>
      <c r="O27" s="932"/>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t="e">
        <f>W29-SUM(W23:W27)</f>
        <v>#VALUE!</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7">
        <f>AK13</f>
        <v>6</v>
      </c>
      <c r="Q29" s="658"/>
      <c r="R29" s="658"/>
      <c r="S29" s="658"/>
      <c r="T29" s="658"/>
      <c r="U29" s="658"/>
      <c r="V29" s="659"/>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725</v>
      </c>
      <c r="AR31" s="201"/>
      <c r="AS31" s="136" t="s">
        <v>233</v>
      </c>
      <c r="AT31" s="137"/>
      <c r="AU31" s="200" t="s">
        <v>725</v>
      </c>
      <c r="AV31" s="200"/>
      <c r="AW31" s="391" t="s">
        <v>179</v>
      </c>
      <c r="AX31" s="392"/>
    </row>
    <row r="32" spans="1:50" ht="23.25" customHeight="1" x14ac:dyDescent="0.15">
      <c r="A32" s="396"/>
      <c r="B32" s="394"/>
      <c r="C32" s="394"/>
      <c r="D32" s="394"/>
      <c r="E32" s="394"/>
      <c r="F32" s="395"/>
      <c r="G32" s="562" t="s">
        <v>725</v>
      </c>
      <c r="H32" s="563"/>
      <c r="I32" s="563"/>
      <c r="J32" s="563"/>
      <c r="K32" s="563"/>
      <c r="L32" s="563"/>
      <c r="M32" s="563"/>
      <c r="N32" s="563"/>
      <c r="O32" s="564"/>
      <c r="P32" s="108" t="s">
        <v>725</v>
      </c>
      <c r="Q32" s="108"/>
      <c r="R32" s="108"/>
      <c r="S32" s="108"/>
      <c r="T32" s="108"/>
      <c r="U32" s="108"/>
      <c r="V32" s="108"/>
      <c r="W32" s="108"/>
      <c r="X32" s="109"/>
      <c r="Y32" s="469" t="s">
        <v>12</v>
      </c>
      <c r="Z32" s="529"/>
      <c r="AA32" s="530"/>
      <c r="AB32" s="459" t="s">
        <v>725</v>
      </c>
      <c r="AC32" s="459"/>
      <c r="AD32" s="459"/>
      <c r="AE32" s="218" t="s">
        <v>725</v>
      </c>
      <c r="AF32" s="219"/>
      <c r="AG32" s="219"/>
      <c r="AH32" s="219"/>
      <c r="AI32" s="218" t="s">
        <v>725</v>
      </c>
      <c r="AJ32" s="219"/>
      <c r="AK32" s="219"/>
      <c r="AL32" s="219"/>
      <c r="AM32" s="218" t="s">
        <v>725</v>
      </c>
      <c r="AN32" s="219"/>
      <c r="AO32" s="219"/>
      <c r="AP32" s="219"/>
      <c r="AQ32" s="335" t="s">
        <v>725</v>
      </c>
      <c r="AR32" s="208"/>
      <c r="AS32" s="208"/>
      <c r="AT32" s="336"/>
      <c r="AU32" s="219" t="s">
        <v>725</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725</v>
      </c>
      <c r="AC33" s="521"/>
      <c r="AD33" s="521"/>
      <c r="AE33" s="218" t="s">
        <v>725</v>
      </c>
      <c r="AF33" s="219"/>
      <c r="AG33" s="219"/>
      <c r="AH33" s="219"/>
      <c r="AI33" s="218" t="s">
        <v>725</v>
      </c>
      <c r="AJ33" s="219"/>
      <c r="AK33" s="219"/>
      <c r="AL33" s="219"/>
      <c r="AM33" s="218" t="s">
        <v>725</v>
      </c>
      <c r="AN33" s="219"/>
      <c r="AO33" s="219"/>
      <c r="AP33" s="219"/>
      <c r="AQ33" s="335" t="s">
        <v>725</v>
      </c>
      <c r="AR33" s="208"/>
      <c r="AS33" s="208"/>
      <c r="AT33" s="336"/>
      <c r="AU33" s="219" t="s">
        <v>725</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725</v>
      </c>
      <c r="AF34" s="219"/>
      <c r="AG34" s="219"/>
      <c r="AH34" s="219"/>
      <c r="AI34" s="218" t="s">
        <v>725</v>
      </c>
      <c r="AJ34" s="219"/>
      <c r="AK34" s="219"/>
      <c r="AL34" s="219"/>
      <c r="AM34" s="218" t="s">
        <v>725</v>
      </c>
      <c r="AN34" s="219"/>
      <c r="AO34" s="219"/>
      <c r="AP34" s="219"/>
      <c r="AQ34" s="335" t="s">
        <v>725</v>
      </c>
      <c r="AR34" s="208"/>
      <c r="AS34" s="208"/>
      <c r="AT34" s="336"/>
      <c r="AU34" s="219" t="s">
        <v>725</v>
      </c>
      <c r="AV34" s="219"/>
      <c r="AW34" s="219"/>
      <c r="AX34" s="221"/>
    </row>
    <row r="35" spans="1:51" ht="23.25" customHeight="1" x14ac:dyDescent="0.15">
      <c r="A35" s="228" t="s">
        <v>382</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6" t="s">
        <v>727</v>
      </c>
      <c r="H82" s="676"/>
      <c r="I82" s="676"/>
      <c r="J82" s="676"/>
      <c r="K82" s="676"/>
      <c r="L82" s="676"/>
      <c r="M82" s="676"/>
      <c r="N82" s="676"/>
      <c r="O82" s="676"/>
      <c r="P82" s="676"/>
      <c r="Q82" s="676"/>
      <c r="R82" s="676"/>
      <c r="S82" s="676"/>
      <c r="T82" s="676"/>
      <c r="U82" s="676"/>
      <c r="V82" s="676"/>
      <c r="W82" s="676"/>
      <c r="X82" s="676"/>
      <c r="Y82" s="676"/>
      <c r="Z82" s="676"/>
      <c r="AA82" s="677"/>
      <c r="AB82" s="878" t="s">
        <v>728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9"/>
      <c r="AY82">
        <f t="shared" ref="AY82:AY89" si="10">$AY$80</f>
        <v>1</v>
      </c>
    </row>
    <row r="83" spans="1:60" ht="22.5" customHeight="1" x14ac:dyDescent="0.15">
      <c r="A83" s="859"/>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1"/>
      <c r="AY83">
        <f t="shared" si="10"/>
        <v>1</v>
      </c>
    </row>
    <row r="84" spans="1:60" ht="19.5" customHeight="1" x14ac:dyDescent="0.15">
      <c r="A84" s="859"/>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2"/>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725</v>
      </c>
      <c r="AR86" s="200"/>
      <c r="AS86" s="136" t="s">
        <v>233</v>
      </c>
      <c r="AT86" s="137"/>
      <c r="AU86" s="200" t="s">
        <v>725</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729</v>
      </c>
      <c r="H87" s="108"/>
      <c r="I87" s="108"/>
      <c r="J87" s="108"/>
      <c r="K87" s="108"/>
      <c r="L87" s="108"/>
      <c r="M87" s="108"/>
      <c r="N87" s="108"/>
      <c r="O87" s="109"/>
      <c r="P87" s="108" t="s">
        <v>730</v>
      </c>
      <c r="Q87" s="512"/>
      <c r="R87" s="512"/>
      <c r="S87" s="512"/>
      <c r="T87" s="512"/>
      <c r="U87" s="512"/>
      <c r="V87" s="512"/>
      <c r="W87" s="512"/>
      <c r="X87" s="513"/>
      <c r="Y87" s="559" t="s">
        <v>62</v>
      </c>
      <c r="Z87" s="560"/>
      <c r="AA87" s="561"/>
      <c r="AB87" s="459" t="s">
        <v>731</v>
      </c>
      <c r="AC87" s="459"/>
      <c r="AD87" s="459"/>
      <c r="AE87" s="218" t="s">
        <v>725</v>
      </c>
      <c r="AF87" s="219"/>
      <c r="AG87" s="219"/>
      <c r="AH87" s="219"/>
      <c r="AI87" s="218" t="s">
        <v>725</v>
      </c>
      <c r="AJ87" s="219"/>
      <c r="AK87" s="219"/>
      <c r="AL87" s="219"/>
      <c r="AM87" s="218">
        <v>0</v>
      </c>
      <c r="AN87" s="219"/>
      <c r="AO87" s="219"/>
      <c r="AP87" s="219"/>
      <c r="AQ87" s="335" t="s">
        <v>725</v>
      </c>
      <c r="AR87" s="208"/>
      <c r="AS87" s="208"/>
      <c r="AT87" s="336"/>
      <c r="AU87" s="219" t="s">
        <v>725</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731</v>
      </c>
      <c r="AC88" s="521"/>
      <c r="AD88" s="521"/>
      <c r="AE88" s="218" t="s">
        <v>725</v>
      </c>
      <c r="AF88" s="219"/>
      <c r="AG88" s="219"/>
      <c r="AH88" s="219"/>
      <c r="AI88" s="218" t="s">
        <v>725</v>
      </c>
      <c r="AJ88" s="219"/>
      <c r="AK88" s="219"/>
      <c r="AL88" s="219"/>
      <c r="AM88" s="218">
        <v>1</v>
      </c>
      <c r="AN88" s="219"/>
      <c r="AO88" s="219"/>
      <c r="AP88" s="219"/>
      <c r="AQ88" s="335" t="s">
        <v>725</v>
      </c>
      <c r="AR88" s="208"/>
      <c r="AS88" s="208"/>
      <c r="AT88" s="336"/>
      <c r="AU88" s="219" t="s">
        <v>755</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t="s">
        <v>725</v>
      </c>
      <c r="AF89" s="226"/>
      <c r="AG89" s="226"/>
      <c r="AH89" s="226"/>
      <c r="AI89" s="225" t="s">
        <v>725</v>
      </c>
      <c r="AJ89" s="226"/>
      <c r="AK89" s="226"/>
      <c r="AL89" s="226"/>
      <c r="AM89" s="225">
        <v>0</v>
      </c>
      <c r="AN89" s="226"/>
      <c r="AO89" s="226"/>
      <c r="AP89" s="226"/>
      <c r="AQ89" s="335" t="s">
        <v>725</v>
      </c>
      <c r="AR89" s="208"/>
      <c r="AS89" s="208"/>
      <c r="AT89" s="336"/>
      <c r="AU89" s="219" t="s">
        <v>725</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732</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731</v>
      </c>
      <c r="AC101" s="459"/>
      <c r="AD101" s="459"/>
      <c r="AE101" s="218" t="s">
        <v>408</v>
      </c>
      <c r="AF101" s="219"/>
      <c r="AG101" s="219"/>
      <c r="AH101" s="220"/>
      <c r="AI101" s="218" t="s">
        <v>408</v>
      </c>
      <c r="AJ101" s="219"/>
      <c r="AK101" s="219"/>
      <c r="AL101" s="220"/>
      <c r="AM101" s="218">
        <v>0</v>
      </c>
      <c r="AN101" s="219"/>
      <c r="AO101" s="219"/>
      <c r="AP101" s="220"/>
      <c r="AQ101" s="218" t="s">
        <v>761</v>
      </c>
      <c r="AR101" s="219"/>
      <c r="AS101" s="219"/>
      <c r="AT101" s="220"/>
      <c r="AU101" s="218" t="s">
        <v>408</v>
      </c>
      <c r="AV101" s="219"/>
      <c r="AW101" s="219"/>
      <c r="AX101" s="220"/>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731</v>
      </c>
      <c r="AC102" s="459"/>
      <c r="AD102" s="459"/>
      <c r="AE102" s="282" t="s">
        <v>408</v>
      </c>
      <c r="AF102" s="282"/>
      <c r="AG102" s="282"/>
      <c r="AH102" s="282"/>
      <c r="AI102" s="282" t="s">
        <v>408</v>
      </c>
      <c r="AJ102" s="282"/>
      <c r="AK102" s="282"/>
      <c r="AL102" s="282"/>
      <c r="AM102" s="282">
        <v>1</v>
      </c>
      <c r="AN102" s="282"/>
      <c r="AO102" s="282"/>
      <c r="AP102" s="282"/>
      <c r="AQ102" s="225">
        <v>1</v>
      </c>
      <c r="AR102" s="226"/>
      <c r="AS102" s="226"/>
      <c r="AT102" s="304"/>
      <c r="AU102" s="225">
        <v>1</v>
      </c>
      <c r="AV102" s="226"/>
      <c r="AW102" s="226"/>
      <c r="AX102" s="304"/>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762</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734</v>
      </c>
      <c r="AC116" s="461"/>
      <c r="AD116" s="462"/>
      <c r="AE116" s="282" t="s">
        <v>735</v>
      </c>
      <c r="AF116" s="282"/>
      <c r="AG116" s="282"/>
      <c r="AH116" s="282"/>
      <c r="AI116" s="282" t="s">
        <v>735</v>
      </c>
      <c r="AJ116" s="282"/>
      <c r="AK116" s="282"/>
      <c r="AL116" s="282"/>
      <c r="AM116" s="282">
        <v>6</v>
      </c>
      <c r="AN116" s="282"/>
      <c r="AO116" s="282"/>
      <c r="AP116" s="282"/>
      <c r="AQ116" s="218">
        <v>6</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733</v>
      </c>
      <c r="AC117" s="471"/>
      <c r="AD117" s="472"/>
      <c r="AE117" s="549" t="s">
        <v>735</v>
      </c>
      <c r="AF117" s="549"/>
      <c r="AG117" s="549"/>
      <c r="AH117" s="549"/>
      <c r="AI117" s="549" t="s">
        <v>735</v>
      </c>
      <c r="AJ117" s="549"/>
      <c r="AK117" s="549"/>
      <c r="AL117" s="549"/>
      <c r="AM117" s="549" t="s">
        <v>763</v>
      </c>
      <c r="AN117" s="549"/>
      <c r="AO117" s="549"/>
      <c r="AP117" s="549"/>
      <c r="AQ117" s="549" t="s">
        <v>736</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hidden="1"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8.6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600000000000001"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t="s">
        <v>735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92"/>
      <c r="G430" s="893" t="s">
        <v>252</v>
      </c>
      <c r="H430" s="126"/>
      <c r="I430" s="126"/>
      <c r="J430" s="894" t="s">
        <v>735</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735</v>
      </c>
      <c r="AF432" s="201"/>
      <c r="AG432" s="136" t="s">
        <v>233</v>
      </c>
      <c r="AH432" s="137"/>
      <c r="AI432" s="334"/>
      <c r="AJ432" s="334"/>
      <c r="AK432" s="334"/>
      <c r="AL432" s="157"/>
      <c r="AM432" s="334"/>
      <c r="AN432" s="334"/>
      <c r="AO432" s="334"/>
      <c r="AP432" s="157"/>
      <c r="AQ432" s="250" t="s">
        <v>735</v>
      </c>
      <c r="AR432" s="201"/>
      <c r="AS432" s="136" t="s">
        <v>233</v>
      </c>
      <c r="AT432" s="137"/>
      <c r="AU432" s="201" t="s">
        <v>735</v>
      </c>
      <c r="AV432" s="201"/>
      <c r="AW432" s="136" t="s">
        <v>179</v>
      </c>
      <c r="AX432" s="196"/>
      <c r="AY432">
        <f>$AY$431</f>
        <v>1</v>
      </c>
    </row>
    <row r="433" spans="1:51" ht="23.25" customHeight="1" x14ac:dyDescent="0.15">
      <c r="A433" s="190"/>
      <c r="B433" s="187"/>
      <c r="C433" s="181"/>
      <c r="D433" s="187"/>
      <c r="E433" s="337"/>
      <c r="F433" s="338"/>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5" t="s">
        <v>735</v>
      </c>
      <c r="AF433" s="208"/>
      <c r="AG433" s="208"/>
      <c r="AH433" s="208"/>
      <c r="AI433" s="335" t="s">
        <v>735</v>
      </c>
      <c r="AJ433" s="208"/>
      <c r="AK433" s="208"/>
      <c r="AL433" s="208"/>
      <c r="AM433" s="335" t="s">
        <v>735</v>
      </c>
      <c r="AN433" s="208"/>
      <c r="AO433" s="208"/>
      <c r="AP433" s="336"/>
      <c r="AQ433" s="335" t="s">
        <v>735</v>
      </c>
      <c r="AR433" s="208"/>
      <c r="AS433" s="208"/>
      <c r="AT433" s="336"/>
      <c r="AU433" s="208" t="s">
        <v>735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735</v>
      </c>
      <c r="AC434" s="206"/>
      <c r="AD434" s="206"/>
      <c r="AE434" s="335" t="s">
        <v>735</v>
      </c>
      <c r="AF434" s="208"/>
      <c r="AG434" s="208"/>
      <c r="AH434" s="336"/>
      <c r="AI434" s="335" t="s">
        <v>735</v>
      </c>
      <c r="AJ434" s="208"/>
      <c r="AK434" s="208"/>
      <c r="AL434" s="208"/>
      <c r="AM434" s="335" t="s">
        <v>735</v>
      </c>
      <c r="AN434" s="208"/>
      <c r="AO434" s="208"/>
      <c r="AP434" s="336"/>
      <c r="AQ434" s="335" t="s">
        <v>735</v>
      </c>
      <c r="AR434" s="208"/>
      <c r="AS434" s="208"/>
      <c r="AT434" s="336"/>
      <c r="AU434" s="208" t="s">
        <v>735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735</v>
      </c>
      <c r="AF435" s="208"/>
      <c r="AG435" s="208"/>
      <c r="AH435" s="336"/>
      <c r="AI435" s="335" t="s">
        <v>735</v>
      </c>
      <c r="AJ435" s="208"/>
      <c r="AK435" s="208"/>
      <c r="AL435" s="208"/>
      <c r="AM435" s="335" t="s">
        <v>735</v>
      </c>
      <c r="AN435" s="208"/>
      <c r="AO435" s="208"/>
      <c r="AP435" s="336"/>
      <c r="AQ435" s="335" t="s">
        <v>735</v>
      </c>
      <c r="AR435" s="208"/>
      <c r="AS435" s="208"/>
      <c r="AT435" s="336"/>
      <c r="AU435" s="208" t="s">
        <v>735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735</v>
      </c>
      <c r="AF437" s="201"/>
      <c r="AG437" s="136" t="s">
        <v>233</v>
      </c>
      <c r="AH437" s="137"/>
      <c r="AI437" s="334"/>
      <c r="AJ437" s="334"/>
      <c r="AK437" s="334"/>
      <c r="AL437" s="157"/>
      <c r="AM437" s="334"/>
      <c r="AN437" s="334"/>
      <c r="AO437" s="334"/>
      <c r="AP437" s="157"/>
      <c r="AQ437" s="250" t="s">
        <v>735</v>
      </c>
      <c r="AR437" s="201"/>
      <c r="AS437" s="136" t="s">
        <v>233</v>
      </c>
      <c r="AT437" s="137"/>
      <c r="AU437" s="201" t="s">
        <v>735</v>
      </c>
      <c r="AV437" s="201"/>
      <c r="AW437" s="136" t="s">
        <v>179</v>
      </c>
      <c r="AX437" s="196"/>
      <c r="AY437">
        <f>$AY$436</f>
        <v>1</v>
      </c>
    </row>
    <row r="438" spans="1:51" ht="23.25" hidden="1" customHeight="1" x14ac:dyDescent="0.15">
      <c r="A438" s="190"/>
      <c r="B438" s="187"/>
      <c r="C438" s="181"/>
      <c r="D438" s="187"/>
      <c r="E438" s="337"/>
      <c r="F438" s="338"/>
      <c r="G438" s="107" t="s">
        <v>735</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735</v>
      </c>
      <c r="AC438" s="214"/>
      <c r="AD438" s="214"/>
      <c r="AE438" s="335" t="s">
        <v>735</v>
      </c>
      <c r="AF438" s="208"/>
      <c r="AG438" s="208"/>
      <c r="AH438" s="208"/>
      <c r="AI438" s="335" t="s">
        <v>735</v>
      </c>
      <c r="AJ438" s="208"/>
      <c r="AK438" s="208"/>
      <c r="AL438" s="208"/>
      <c r="AM438" s="335" t="s">
        <v>735</v>
      </c>
      <c r="AN438" s="208"/>
      <c r="AO438" s="208"/>
      <c r="AP438" s="336"/>
      <c r="AQ438" s="335" t="s">
        <v>735</v>
      </c>
      <c r="AR438" s="208"/>
      <c r="AS438" s="208"/>
      <c r="AT438" s="336"/>
      <c r="AU438" s="208" t="s">
        <v>735</v>
      </c>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735</v>
      </c>
      <c r="AC439" s="206"/>
      <c r="AD439" s="206"/>
      <c r="AE439" s="335" t="s">
        <v>735</v>
      </c>
      <c r="AF439" s="208"/>
      <c r="AG439" s="208"/>
      <c r="AH439" s="336"/>
      <c r="AI439" s="335" t="s">
        <v>735</v>
      </c>
      <c r="AJ439" s="208"/>
      <c r="AK439" s="208"/>
      <c r="AL439" s="208"/>
      <c r="AM439" s="335" t="s">
        <v>735</v>
      </c>
      <c r="AN439" s="208"/>
      <c r="AO439" s="208"/>
      <c r="AP439" s="336"/>
      <c r="AQ439" s="335" t="s">
        <v>735</v>
      </c>
      <c r="AR439" s="208"/>
      <c r="AS439" s="208"/>
      <c r="AT439" s="336"/>
      <c r="AU439" s="208" t="s">
        <v>735</v>
      </c>
      <c r="AV439" s="208"/>
      <c r="AW439" s="208"/>
      <c r="AX439" s="209"/>
      <c r="AY439">
        <f t="shared" si="64"/>
        <v>1</v>
      </c>
    </row>
    <row r="440" spans="1:51" ht="22.9"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t="s">
        <v>735</v>
      </c>
      <c r="AF440" s="208"/>
      <c r="AG440" s="208"/>
      <c r="AH440" s="336"/>
      <c r="AI440" s="335" t="s">
        <v>735</v>
      </c>
      <c r="AJ440" s="208"/>
      <c r="AK440" s="208"/>
      <c r="AL440" s="208"/>
      <c r="AM440" s="335" t="s">
        <v>735</v>
      </c>
      <c r="AN440" s="208"/>
      <c r="AO440" s="208"/>
      <c r="AP440" s="336"/>
      <c r="AQ440" s="335" t="s">
        <v>735</v>
      </c>
      <c r="AR440" s="208"/>
      <c r="AS440" s="208"/>
      <c r="AT440" s="336"/>
      <c r="AU440" s="208" t="s">
        <v>735</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5.650000000000006" customHeight="1" x14ac:dyDescent="0.15">
      <c r="A702" s="864" t="s">
        <v>140</v>
      </c>
      <c r="B702" s="86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720</v>
      </c>
      <c r="AE702" s="341"/>
      <c r="AF702" s="341"/>
      <c r="AG702" s="378" t="s">
        <v>742</v>
      </c>
      <c r="AH702" s="379"/>
      <c r="AI702" s="379"/>
      <c r="AJ702" s="379"/>
      <c r="AK702" s="379"/>
      <c r="AL702" s="379"/>
      <c r="AM702" s="379"/>
      <c r="AN702" s="379"/>
      <c r="AO702" s="379"/>
      <c r="AP702" s="379"/>
      <c r="AQ702" s="379"/>
      <c r="AR702" s="379"/>
      <c r="AS702" s="379"/>
      <c r="AT702" s="379"/>
      <c r="AU702" s="379"/>
      <c r="AV702" s="379"/>
      <c r="AW702" s="379"/>
      <c r="AX702" s="380"/>
    </row>
    <row r="703" spans="1:51" ht="53.6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720</v>
      </c>
      <c r="AE703" s="322"/>
      <c r="AF703" s="322"/>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56.6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720</v>
      </c>
      <c r="AE704" s="780"/>
      <c r="AF704" s="780"/>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4" t="s">
        <v>720</v>
      </c>
      <c r="AE705" s="715"/>
      <c r="AF705" s="715"/>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745</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3"/>
      <c r="D707" s="794"/>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t="s">
        <v>746</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747</v>
      </c>
      <c r="AE708" s="602"/>
      <c r="AF708" s="602"/>
      <c r="AG708" s="739" t="s">
        <v>735</v>
      </c>
      <c r="AH708" s="740"/>
      <c r="AI708" s="740"/>
      <c r="AJ708" s="740"/>
      <c r="AK708" s="740"/>
      <c r="AL708" s="740"/>
      <c r="AM708" s="740"/>
      <c r="AN708" s="740"/>
      <c r="AO708" s="740"/>
      <c r="AP708" s="740"/>
      <c r="AQ708" s="740"/>
      <c r="AR708" s="740"/>
      <c r="AS708" s="740"/>
      <c r="AT708" s="740"/>
      <c r="AU708" s="740"/>
      <c r="AV708" s="740"/>
      <c r="AW708" s="740"/>
      <c r="AX708" s="741"/>
    </row>
    <row r="709" spans="1:50" ht="34.1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720</v>
      </c>
      <c r="AE709" s="322"/>
      <c r="AF709" s="322"/>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747</v>
      </c>
      <c r="AE710" s="322"/>
      <c r="AF710" s="322"/>
      <c r="AG710" s="104" t="s">
        <v>735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720</v>
      </c>
      <c r="AE711" s="322"/>
      <c r="AF711" s="322"/>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79" t="s">
        <v>747</v>
      </c>
      <c r="AE712" s="780"/>
      <c r="AF712" s="780"/>
      <c r="AG712" s="804" t="s">
        <v>735</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2"/>
      <c r="B713" s="644"/>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747</v>
      </c>
      <c r="AE713" s="322"/>
      <c r="AF713" s="663"/>
      <c r="AG713" s="104" t="s">
        <v>735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747</v>
      </c>
      <c r="AE714" s="802"/>
      <c r="AF714" s="803"/>
      <c r="AG714" s="606" t="s">
        <v>735</v>
      </c>
      <c r="AH714" s="607"/>
      <c r="AI714" s="607"/>
      <c r="AJ714" s="607"/>
      <c r="AK714" s="607"/>
      <c r="AL714" s="607"/>
      <c r="AM714" s="607"/>
      <c r="AN714" s="607"/>
      <c r="AO714" s="607"/>
      <c r="AP714" s="607"/>
      <c r="AQ714" s="607"/>
      <c r="AR714" s="607"/>
      <c r="AS714" s="607"/>
      <c r="AT714" s="607"/>
      <c r="AU714" s="607"/>
      <c r="AV714" s="607"/>
      <c r="AW714" s="607"/>
      <c r="AX714" s="608"/>
    </row>
    <row r="715" spans="1:50" ht="30.6"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747</v>
      </c>
      <c r="AE715" s="602"/>
      <c r="AF715" s="656"/>
      <c r="AG715" s="739" t="s">
        <v>765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747</v>
      </c>
      <c r="AE716" s="627"/>
      <c r="AF716" s="627"/>
      <c r="AG716" s="104" t="s">
        <v>735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747</v>
      </c>
      <c r="AE717" s="322"/>
      <c r="AF717" s="322"/>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764</v>
      </c>
      <c r="AE718" s="322"/>
      <c r="AF718" s="322"/>
      <c r="AG718" s="606" t="s">
        <v>766</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1" t="s">
        <v>747</v>
      </c>
      <c r="AE719" s="602"/>
      <c r="AF719" s="602"/>
      <c r="AG719" s="128" t="s">
        <v>735</v>
      </c>
      <c r="AH719" s="108"/>
      <c r="AI719" s="108"/>
      <c r="AJ719" s="108"/>
      <c r="AK719" s="108"/>
      <c r="AL719" s="108"/>
      <c r="AM719" s="108"/>
      <c r="AN719" s="108"/>
      <c r="AO719" s="108"/>
      <c r="AP719" s="108"/>
      <c r="AQ719" s="108"/>
      <c r="AR719" s="108"/>
      <c r="AS719" s="108"/>
      <c r="AT719" s="108"/>
      <c r="AU719" s="108"/>
      <c r="AV719" s="108"/>
      <c r="AW719" s="108"/>
      <c r="AX719" s="129"/>
    </row>
    <row r="720" spans="1:50" ht="19.899999999999999"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6"/>
      <c r="C726" s="809" t="s">
        <v>53</v>
      </c>
      <c r="D726" s="831"/>
      <c r="E726" s="831"/>
      <c r="F726" s="832"/>
      <c r="G726" s="575" t="s">
        <v>754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t="s">
        <v>408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3"/>
      <c r="B731" s="674"/>
      <c r="C731" s="674"/>
      <c r="D731" s="674"/>
      <c r="E731" s="675"/>
      <c r="F731" s="729" t="s">
        <v>756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3"/>
      <c r="B733" s="674"/>
      <c r="C733" s="674"/>
      <c r="D733" s="674"/>
      <c r="E733" s="675"/>
      <c r="F733" s="637" t="s">
        <v>757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5" t="s">
        <v>676</v>
      </c>
      <c r="B737" s="211"/>
      <c r="C737" s="211"/>
      <c r="D737" s="212"/>
      <c r="E737" s="949"/>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399</v>
      </c>
      <c r="B738" s="360"/>
      <c r="C738" s="360"/>
      <c r="D738" s="360"/>
      <c r="E738" s="949"/>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398</v>
      </c>
      <c r="B739" s="360"/>
      <c r="C739" s="360"/>
      <c r="D739" s="360"/>
      <c r="E739" s="949"/>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397</v>
      </c>
      <c r="B740" s="360"/>
      <c r="C740" s="360"/>
      <c r="D740" s="360"/>
      <c r="E740" s="949"/>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396</v>
      </c>
      <c r="B741" s="360"/>
      <c r="C741" s="360"/>
      <c r="D741" s="360"/>
      <c r="E741" s="949"/>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395</v>
      </c>
      <c r="B742" s="360"/>
      <c r="C742" s="360"/>
      <c r="D742" s="360"/>
      <c r="E742" s="949"/>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394</v>
      </c>
      <c r="B743" s="360"/>
      <c r="C743" s="360"/>
      <c r="D743" s="360"/>
      <c r="E743" s="949"/>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393</v>
      </c>
      <c r="B744" s="360"/>
      <c r="C744" s="360"/>
      <c r="D744" s="360"/>
      <c r="E744" s="949"/>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392</v>
      </c>
      <c r="B745" s="360"/>
      <c r="C745" s="360"/>
      <c r="D745" s="360"/>
      <c r="E745" s="986"/>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549</v>
      </c>
      <c r="B746" s="360"/>
      <c r="C746" s="360"/>
      <c r="D746" s="360"/>
      <c r="E746" s="955"/>
      <c r="F746" s="953"/>
      <c r="G746" s="953"/>
      <c r="H746" s="100" t="str">
        <f>IF(E746="","","-")</f>
        <v/>
      </c>
      <c r="I746" s="953" t="s">
        <v>400</v>
      </c>
      <c r="J746" s="953"/>
      <c r="K746" s="100" t="str">
        <f>IF(I746="","","-")</f>
        <v>-</v>
      </c>
      <c r="L746" s="954">
        <v>17</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511</v>
      </c>
      <c r="B747" s="360"/>
      <c r="C747" s="360"/>
      <c r="D747" s="360"/>
      <c r="E747" s="955"/>
      <c r="F747" s="953"/>
      <c r="G747" s="953"/>
      <c r="H747" s="100" t="str">
        <f>IF(E747="","","-")</f>
        <v/>
      </c>
      <c r="I747" s="953" t="s">
        <v>415</v>
      </c>
      <c r="J747" s="953"/>
      <c r="K747" s="100" t="str">
        <f>IF(I747="","","-")</f>
        <v>-</v>
      </c>
      <c r="L747" s="954">
        <v>18</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2" t="s">
        <v>750</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31"/>
      <c r="B788" s="632"/>
      <c r="C788" s="632"/>
      <c r="D788" s="632"/>
      <c r="E788" s="632"/>
      <c r="F788" s="633"/>
      <c r="G788" s="809"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5"/>
      <c r="AC788" s="809"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63" customHeight="1" x14ac:dyDescent="0.15">
      <c r="A789" s="631"/>
      <c r="B789" s="632"/>
      <c r="C789" s="632"/>
      <c r="D789" s="632"/>
      <c r="E789" s="632"/>
      <c r="F789" s="633"/>
      <c r="G789" s="670" t="s">
        <v>753</v>
      </c>
      <c r="H789" s="671"/>
      <c r="I789" s="671"/>
      <c r="J789" s="671"/>
      <c r="K789" s="672"/>
      <c r="L789" s="664" t="s">
        <v>752</v>
      </c>
      <c r="M789" s="665"/>
      <c r="N789" s="665"/>
      <c r="O789" s="665"/>
      <c r="P789" s="665"/>
      <c r="Q789" s="665"/>
      <c r="R789" s="665"/>
      <c r="S789" s="665"/>
      <c r="T789" s="665"/>
      <c r="U789" s="665"/>
      <c r="V789" s="665"/>
      <c r="W789" s="665"/>
      <c r="X789" s="666"/>
      <c r="Y789" s="381">
        <v>6.5</v>
      </c>
      <c r="Z789" s="382"/>
      <c r="AA789" s="382"/>
      <c r="AB789" s="799"/>
      <c r="AC789" s="670"/>
      <c r="AD789" s="671"/>
      <c r="AE789" s="671"/>
      <c r="AF789" s="671"/>
      <c r="AG789" s="672"/>
      <c r="AH789" s="664"/>
      <c r="AI789" s="665"/>
      <c r="AJ789" s="665"/>
      <c r="AK789" s="665"/>
      <c r="AL789" s="665"/>
      <c r="AM789" s="665"/>
      <c r="AN789" s="665"/>
      <c r="AO789" s="665"/>
      <c r="AP789" s="665"/>
      <c r="AQ789" s="665"/>
      <c r="AR789" s="665"/>
      <c r="AS789" s="665"/>
      <c r="AT789" s="666"/>
      <c r="AU789" s="381"/>
      <c r="AV789" s="382"/>
      <c r="AW789" s="382"/>
      <c r="AX789" s="383"/>
    </row>
    <row r="790" spans="1:51" ht="24.75" customHeight="1" x14ac:dyDescent="0.15">
      <c r="A790" s="631"/>
      <c r="B790" s="632"/>
      <c r="C790" s="632"/>
      <c r="D790" s="632"/>
      <c r="E790" s="632"/>
      <c r="F790" s="633"/>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12"/>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31"/>
      <c r="B791" s="632"/>
      <c r="C791" s="632"/>
      <c r="D791" s="632"/>
      <c r="E791" s="632"/>
      <c r="F791" s="633"/>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12"/>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31"/>
      <c r="B792" s="632"/>
      <c r="C792" s="632"/>
      <c r="D792" s="632"/>
      <c r="E792" s="632"/>
      <c r="F792" s="633"/>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12"/>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31"/>
      <c r="B793" s="632"/>
      <c r="C793" s="632"/>
      <c r="D793" s="632"/>
      <c r="E793" s="632"/>
      <c r="F793" s="633"/>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12"/>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31"/>
      <c r="B794" s="632"/>
      <c r="C794" s="632"/>
      <c r="D794" s="632"/>
      <c r="E794" s="632"/>
      <c r="F794" s="633"/>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12"/>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31"/>
      <c r="B795" s="632"/>
      <c r="C795" s="632"/>
      <c r="D795" s="632"/>
      <c r="E795" s="632"/>
      <c r="F795" s="633"/>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12"/>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31"/>
      <c r="B796" s="632"/>
      <c r="C796" s="632"/>
      <c r="D796" s="632"/>
      <c r="E796" s="632"/>
      <c r="F796" s="633"/>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12"/>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31"/>
      <c r="B797" s="632"/>
      <c r="C797" s="632"/>
      <c r="D797" s="632"/>
      <c r="E797" s="632"/>
      <c r="F797" s="633"/>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12"/>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31"/>
      <c r="B798" s="632"/>
      <c r="C798" s="632"/>
      <c r="D798" s="632"/>
      <c r="E798" s="632"/>
      <c r="F798" s="633"/>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12"/>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31"/>
      <c r="B799" s="632"/>
      <c r="C799" s="632"/>
      <c r="D799" s="632"/>
      <c r="E799" s="632"/>
      <c r="F799" s="633"/>
      <c r="G799" s="820" t="s">
        <v>20</v>
      </c>
      <c r="H799" s="821"/>
      <c r="I799" s="821"/>
      <c r="J799" s="821"/>
      <c r="K799" s="821"/>
      <c r="L799" s="822"/>
      <c r="M799" s="823"/>
      <c r="N799" s="823"/>
      <c r="O799" s="823"/>
      <c r="P799" s="823"/>
      <c r="Q799" s="823"/>
      <c r="R799" s="823"/>
      <c r="S799" s="823"/>
      <c r="T799" s="823"/>
      <c r="U799" s="823"/>
      <c r="V799" s="823"/>
      <c r="W799" s="823"/>
      <c r="X799" s="824"/>
      <c r="Y799" s="825">
        <f>SUM(Y789:AB798)</f>
        <v>6.5</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1"/>
      <c r="B800" s="632"/>
      <c r="C800" s="632"/>
      <c r="D800" s="632"/>
      <c r="E800" s="632"/>
      <c r="F800" s="633"/>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31"/>
      <c r="B801" s="632"/>
      <c r="C801" s="632"/>
      <c r="D801" s="632"/>
      <c r="E801" s="632"/>
      <c r="F801" s="633"/>
      <c r="G801" s="809"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5"/>
      <c r="AC801" s="809"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799"/>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12"/>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31"/>
      <c r="B804" s="632"/>
      <c r="C804" s="632"/>
      <c r="D804" s="632"/>
      <c r="E804" s="632"/>
      <c r="F804" s="633"/>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12"/>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31"/>
      <c r="B805" s="632"/>
      <c r="C805" s="632"/>
      <c r="D805" s="632"/>
      <c r="E805" s="632"/>
      <c r="F805" s="633"/>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12"/>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31"/>
      <c r="B806" s="632"/>
      <c r="C806" s="632"/>
      <c r="D806" s="632"/>
      <c r="E806" s="632"/>
      <c r="F806" s="633"/>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12"/>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31"/>
      <c r="B807" s="632"/>
      <c r="C807" s="632"/>
      <c r="D807" s="632"/>
      <c r="E807" s="632"/>
      <c r="F807" s="633"/>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12"/>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31"/>
      <c r="B808" s="632"/>
      <c r="C808" s="632"/>
      <c r="D808" s="632"/>
      <c r="E808" s="632"/>
      <c r="F808" s="633"/>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12"/>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31"/>
      <c r="B809" s="632"/>
      <c r="C809" s="632"/>
      <c r="D809" s="632"/>
      <c r="E809" s="632"/>
      <c r="F809" s="633"/>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12"/>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31"/>
      <c r="B810" s="632"/>
      <c r="C810" s="632"/>
      <c r="D810" s="632"/>
      <c r="E810" s="632"/>
      <c r="F810" s="633"/>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12"/>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31"/>
      <c r="B811" s="632"/>
      <c r="C811" s="632"/>
      <c r="D811" s="632"/>
      <c r="E811" s="632"/>
      <c r="F811" s="633"/>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12"/>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31"/>
      <c r="B812" s="632"/>
      <c r="C812" s="632"/>
      <c r="D812" s="632"/>
      <c r="E812" s="632"/>
      <c r="F812" s="633"/>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1"/>
      <c r="B813" s="632"/>
      <c r="C813" s="632"/>
      <c r="D813" s="632"/>
      <c r="E813" s="632"/>
      <c r="F813" s="633"/>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31"/>
      <c r="B814" s="632"/>
      <c r="C814" s="632"/>
      <c r="D814" s="632"/>
      <c r="E814" s="632"/>
      <c r="F814" s="633"/>
      <c r="G814" s="809"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5"/>
      <c r="AC814" s="809"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799"/>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12"/>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31"/>
      <c r="B817" s="632"/>
      <c r="C817" s="632"/>
      <c r="D817" s="632"/>
      <c r="E817" s="632"/>
      <c r="F817" s="633"/>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12"/>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31"/>
      <c r="B818" s="632"/>
      <c r="C818" s="632"/>
      <c r="D818" s="632"/>
      <c r="E818" s="632"/>
      <c r="F818" s="633"/>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12"/>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31"/>
      <c r="B819" s="632"/>
      <c r="C819" s="632"/>
      <c r="D819" s="632"/>
      <c r="E819" s="632"/>
      <c r="F819" s="633"/>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12"/>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31"/>
      <c r="B820" s="632"/>
      <c r="C820" s="632"/>
      <c r="D820" s="632"/>
      <c r="E820" s="632"/>
      <c r="F820" s="633"/>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12"/>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31"/>
      <c r="B821" s="632"/>
      <c r="C821" s="632"/>
      <c r="D821" s="632"/>
      <c r="E821" s="632"/>
      <c r="F821" s="633"/>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12"/>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31"/>
      <c r="B822" s="632"/>
      <c r="C822" s="632"/>
      <c r="D822" s="632"/>
      <c r="E822" s="632"/>
      <c r="F822" s="633"/>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12"/>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31"/>
      <c r="B823" s="632"/>
      <c r="C823" s="632"/>
      <c r="D823" s="632"/>
      <c r="E823" s="632"/>
      <c r="F823" s="633"/>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12"/>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31"/>
      <c r="B824" s="632"/>
      <c r="C824" s="632"/>
      <c r="D824" s="632"/>
      <c r="E824" s="632"/>
      <c r="F824" s="633"/>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12"/>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31"/>
      <c r="B825" s="632"/>
      <c r="C825" s="632"/>
      <c r="D825" s="632"/>
      <c r="E825" s="632"/>
      <c r="F825" s="633"/>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1"/>
      <c r="B826" s="632"/>
      <c r="C826" s="632"/>
      <c r="D826" s="632"/>
      <c r="E826" s="632"/>
      <c r="F826" s="633"/>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31"/>
      <c r="B827" s="632"/>
      <c r="C827" s="632"/>
      <c r="D827" s="632"/>
      <c r="E827" s="632"/>
      <c r="F827" s="633"/>
      <c r="G827" s="809"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5"/>
      <c r="AC827" s="809"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799"/>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12"/>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31"/>
      <c r="B830" s="632"/>
      <c r="C830" s="632"/>
      <c r="D830" s="632"/>
      <c r="E830" s="632"/>
      <c r="F830" s="633"/>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12"/>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31"/>
      <c r="B831" s="632"/>
      <c r="C831" s="632"/>
      <c r="D831" s="632"/>
      <c r="E831" s="632"/>
      <c r="F831" s="633"/>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12"/>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31"/>
      <c r="B832" s="632"/>
      <c r="C832" s="632"/>
      <c r="D832" s="632"/>
      <c r="E832" s="632"/>
      <c r="F832" s="633"/>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12"/>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31"/>
      <c r="B833" s="632"/>
      <c r="C833" s="632"/>
      <c r="D833" s="632"/>
      <c r="E833" s="632"/>
      <c r="F833" s="633"/>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12"/>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31"/>
      <c r="B834" s="632"/>
      <c r="C834" s="632"/>
      <c r="D834" s="632"/>
      <c r="E834" s="632"/>
      <c r="F834" s="633"/>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12"/>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31"/>
      <c r="B835" s="632"/>
      <c r="C835" s="632"/>
      <c r="D835" s="632"/>
      <c r="E835" s="632"/>
      <c r="F835" s="633"/>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12"/>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31"/>
      <c r="B836" s="632"/>
      <c r="C836" s="632"/>
      <c r="D836" s="632"/>
      <c r="E836" s="632"/>
      <c r="F836" s="633"/>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12"/>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31"/>
      <c r="B837" s="632"/>
      <c r="C837" s="632"/>
      <c r="D837" s="632"/>
      <c r="E837" s="632"/>
      <c r="F837" s="633"/>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12"/>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31"/>
      <c r="B838" s="632"/>
      <c r="C838" s="632"/>
      <c r="D838" s="632"/>
      <c r="E838" s="632"/>
      <c r="F838" s="633"/>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751</v>
      </c>
      <c r="D845" s="342"/>
      <c r="E845" s="342"/>
      <c r="F845" s="342"/>
      <c r="G845" s="342"/>
      <c r="H845" s="342"/>
      <c r="I845" s="342"/>
      <c r="J845" s="343" t="s">
        <v>735</v>
      </c>
      <c r="K845" s="344"/>
      <c r="L845" s="344"/>
      <c r="M845" s="344"/>
      <c r="N845" s="344"/>
      <c r="O845" s="344"/>
      <c r="P845" s="358" t="s">
        <v>752</v>
      </c>
      <c r="Q845" s="345"/>
      <c r="R845" s="345"/>
      <c r="S845" s="345"/>
      <c r="T845" s="345"/>
      <c r="U845" s="345"/>
      <c r="V845" s="345"/>
      <c r="W845" s="345"/>
      <c r="X845" s="345"/>
      <c r="Y845" s="346">
        <v>6.5</v>
      </c>
      <c r="Z845" s="347"/>
      <c r="AA845" s="347"/>
      <c r="AB845" s="348"/>
      <c r="AC845" s="349" t="s">
        <v>381</v>
      </c>
      <c r="AD845" s="350"/>
      <c r="AE845" s="350"/>
      <c r="AF845" s="350"/>
      <c r="AG845" s="350"/>
      <c r="AH845" s="365" t="s">
        <v>735</v>
      </c>
      <c r="AI845" s="366"/>
      <c r="AJ845" s="366"/>
      <c r="AK845" s="366"/>
      <c r="AL845" s="353" t="s">
        <v>735</v>
      </c>
      <c r="AM845" s="354"/>
      <c r="AN845" s="354"/>
      <c r="AO845" s="355"/>
      <c r="AP845" s="356" t="s">
        <v>735</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58"/>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755</v>
      </c>
      <c r="F1110" s="368"/>
      <c r="G1110" s="368"/>
      <c r="H1110" s="368"/>
      <c r="I1110" s="368"/>
      <c r="J1110" s="343" t="s">
        <v>755</v>
      </c>
      <c r="K1110" s="344"/>
      <c r="L1110" s="344"/>
      <c r="M1110" s="344"/>
      <c r="N1110" s="344"/>
      <c r="O1110" s="344"/>
      <c r="P1110" s="358" t="s">
        <v>755</v>
      </c>
      <c r="Q1110" s="345"/>
      <c r="R1110" s="345"/>
      <c r="S1110" s="345"/>
      <c r="T1110" s="345"/>
      <c r="U1110" s="345"/>
      <c r="V1110" s="345"/>
      <c r="W1110" s="345"/>
      <c r="X1110" s="345"/>
      <c r="Y1110" s="346" t="s">
        <v>755</v>
      </c>
      <c r="Z1110" s="347"/>
      <c r="AA1110" s="347"/>
      <c r="AB1110" s="348"/>
      <c r="AC1110" s="349"/>
      <c r="AD1110" s="350"/>
      <c r="AE1110" s="350"/>
      <c r="AF1110" s="350"/>
      <c r="AG1110" s="350"/>
      <c r="AH1110" s="351" t="s">
        <v>755</v>
      </c>
      <c r="AI1110" s="352"/>
      <c r="AJ1110" s="352"/>
      <c r="AK1110" s="352"/>
      <c r="AL1110" s="353" t="s">
        <v>755</v>
      </c>
      <c r="AM1110" s="354"/>
      <c r="AN1110" s="354"/>
      <c r="AO1110" s="355"/>
      <c r="AP1110" s="356" t="s">
        <v>755</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Y791:Y798 Y789">
    <cfRule type="expression" dxfId="2781" priority="13695">
      <formula>IF(RIGHT(TEXT(Y789,"0.#"),1)=".",FALSE,TRUE)</formula>
    </cfRule>
    <cfRule type="expression" dxfId="2780" priority="13696">
      <formula>IF(RIGHT(TEXT(Y789,"0.#"),1)=".",TRUE,FALSE)</formula>
    </cfRule>
  </conditionalFormatting>
  <conditionalFormatting sqref="AU790">
    <cfRule type="expression" dxfId="2779" priority="13693">
      <formula>IF(RIGHT(TEXT(AU790,"0.#"),1)=".",FALSE,TRUE)</formula>
    </cfRule>
    <cfRule type="expression" dxfId="2778" priority="13694">
      <formula>IF(RIGHT(TEXT(AU790,"0.#"),1)=".",TRUE,FALSE)</formula>
    </cfRule>
  </conditionalFormatting>
  <conditionalFormatting sqref="AU799">
    <cfRule type="expression" dxfId="2777" priority="13691">
      <formula>IF(RIGHT(TEXT(AU799,"0.#"),1)=".",FALSE,TRUE)</formula>
    </cfRule>
    <cfRule type="expression" dxfId="2776" priority="13692">
      <formula>IF(RIGHT(TEXT(AU799,"0.#"),1)=".",TRUE,FALSE)</formula>
    </cfRule>
  </conditionalFormatting>
  <conditionalFormatting sqref="AU791:AU798 AU789">
    <cfRule type="expression" dxfId="2775" priority="13689">
      <formula>IF(RIGHT(TEXT(AU789,"0.#"),1)=".",FALSE,TRUE)</formula>
    </cfRule>
    <cfRule type="expression" dxfId="2774" priority="13690">
      <formula>IF(RIGHT(TEXT(AU789,"0.#"),1)=".",TRUE,FALSE)</formula>
    </cfRule>
  </conditionalFormatting>
  <conditionalFormatting sqref="Y829 Y816 Y803">
    <cfRule type="expression" dxfId="2773" priority="13675">
      <formula>IF(RIGHT(TEXT(Y803,"0.#"),1)=".",FALSE,TRUE)</formula>
    </cfRule>
    <cfRule type="expression" dxfId="2772" priority="13676">
      <formula>IF(RIGHT(TEXT(Y803,"0.#"),1)=".",TRUE,FALSE)</formula>
    </cfRule>
  </conditionalFormatting>
  <conditionalFormatting sqref="Y838 Y825 Y812">
    <cfRule type="expression" dxfId="2771" priority="13673">
      <formula>IF(RIGHT(TEXT(Y812,"0.#"),1)=".",FALSE,TRUE)</formula>
    </cfRule>
    <cfRule type="expression" dxfId="2770" priority="13674">
      <formula>IF(RIGHT(TEXT(Y812,"0.#"),1)=".",TRUE,FALSE)</formula>
    </cfRule>
  </conditionalFormatting>
  <conditionalFormatting sqref="AU829 AU816 AU803">
    <cfRule type="expression" dxfId="2769" priority="13669">
      <formula>IF(RIGHT(TEXT(AU803,"0.#"),1)=".",FALSE,TRUE)</formula>
    </cfRule>
    <cfRule type="expression" dxfId="2768" priority="13670">
      <formula>IF(RIGHT(TEXT(AU803,"0.#"),1)=".",TRUE,FALSE)</formula>
    </cfRule>
  </conditionalFormatting>
  <conditionalFormatting sqref="AU838 AU825 AU812">
    <cfRule type="expression" dxfId="2767" priority="13667">
      <formula>IF(RIGHT(TEXT(AU812,"0.#"),1)=".",FALSE,TRUE)</formula>
    </cfRule>
    <cfRule type="expression" dxfId="2766" priority="13668">
      <formula>IF(RIGHT(TEXT(AU812,"0.#"),1)=".",TRUE,FALSE)</formula>
    </cfRule>
  </conditionalFormatting>
  <conditionalFormatting sqref="AU830:AU837 AU828 AU817:AU824 AU815 AU804:AU811 AU802">
    <cfRule type="expression" dxfId="2765" priority="13665">
      <formula>IF(RIGHT(TEXT(AU802,"0.#"),1)=".",FALSE,TRUE)</formula>
    </cfRule>
    <cfRule type="expression" dxfId="2764" priority="13666">
      <formula>IF(RIGHT(TEXT(AU802,"0.#"),1)=".",TRUE,FALSE)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5:AO846">
    <cfRule type="expression" dxfId="2393" priority="2829">
      <formula>IF(AND(AL845&gt;=0, RIGHT(TEXT(AL845,"0.#"),1)&lt;&gt;"."),TRUE,FALSE)</formula>
    </cfRule>
    <cfRule type="expression" dxfId="2392" priority="2830">
      <formula>IF(AND(AL845&gt;=0, RIGHT(TEXT(AL845,"0.#"),1)="."),TRUE,FALSE)</formula>
    </cfRule>
    <cfRule type="expression" dxfId="2391" priority="2831">
      <formula>IF(AND(AL845&lt;0, RIGHT(TEXT(AL845,"0.#"),1)&lt;&gt;"."),TRUE,FALSE)</formula>
    </cfRule>
    <cfRule type="expression" dxfId="2390" priority="2832">
      <formula>IF(AND(AL845&lt;0, RIGHT(TEXT(AL845,"0.#"),1)="."),TRUE,FALSE)</formula>
    </cfRule>
  </conditionalFormatting>
  <conditionalFormatting sqref="Y845:Y846">
    <cfRule type="expression" dxfId="2389" priority="2827">
      <formula>IF(RIGHT(TEXT(Y845,"0.#"),1)=".",FALSE,TRUE)</formula>
    </cfRule>
    <cfRule type="expression" dxfId="2388" priority="2828">
      <formula>IF(RIGHT(TEXT(Y845,"0.#"),1)=".",TRUE,FALSE)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36" max="49" man="1"/>
    <brk id="4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392</v>
      </c>
      <c r="AF2" s="1025"/>
      <c r="AG2" s="1025"/>
      <c r="AH2" s="1025"/>
      <c r="AI2" s="1025" t="s">
        <v>414</v>
      </c>
      <c r="AJ2" s="1025"/>
      <c r="AK2" s="1025"/>
      <c r="AL2" s="555"/>
      <c r="AM2" s="1025" t="s">
        <v>511</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392</v>
      </c>
      <c r="AF9" s="1025"/>
      <c r="AG9" s="1025"/>
      <c r="AH9" s="1025"/>
      <c r="AI9" s="1025" t="s">
        <v>414</v>
      </c>
      <c r="AJ9" s="1025"/>
      <c r="AK9" s="1025"/>
      <c r="AL9" s="555"/>
      <c r="AM9" s="1025" t="s">
        <v>511</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392</v>
      </c>
      <c r="AF16" s="1025"/>
      <c r="AG16" s="1025"/>
      <c r="AH16" s="1025"/>
      <c r="AI16" s="1025" t="s">
        <v>414</v>
      </c>
      <c r="AJ16" s="1025"/>
      <c r="AK16" s="1025"/>
      <c r="AL16" s="555"/>
      <c r="AM16" s="1025" t="s">
        <v>511</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392</v>
      </c>
      <c r="AF23" s="1025"/>
      <c r="AG23" s="1025"/>
      <c r="AH23" s="1025"/>
      <c r="AI23" s="1025" t="s">
        <v>414</v>
      </c>
      <c r="AJ23" s="1025"/>
      <c r="AK23" s="1025"/>
      <c r="AL23" s="555"/>
      <c r="AM23" s="1025" t="s">
        <v>511</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392</v>
      </c>
      <c r="AF30" s="1025"/>
      <c r="AG30" s="1025"/>
      <c r="AH30" s="1025"/>
      <c r="AI30" s="1025" t="s">
        <v>414</v>
      </c>
      <c r="AJ30" s="1025"/>
      <c r="AK30" s="1025"/>
      <c r="AL30" s="555"/>
      <c r="AM30" s="1025" t="s">
        <v>511</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392</v>
      </c>
      <c r="AF37" s="1025"/>
      <c r="AG37" s="1025"/>
      <c r="AH37" s="1025"/>
      <c r="AI37" s="1025" t="s">
        <v>414</v>
      </c>
      <c r="AJ37" s="1025"/>
      <c r="AK37" s="1025"/>
      <c r="AL37" s="555"/>
      <c r="AM37" s="1025" t="s">
        <v>511</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392</v>
      </c>
      <c r="AF44" s="1025"/>
      <c r="AG44" s="1025"/>
      <c r="AH44" s="1025"/>
      <c r="AI44" s="1025" t="s">
        <v>414</v>
      </c>
      <c r="AJ44" s="1025"/>
      <c r="AK44" s="1025"/>
      <c r="AL44" s="555"/>
      <c r="AM44" s="1025" t="s">
        <v>511</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392</v>
      </c>
      <c r="AF51" s="1025"/>
      <c r="AG51" s="1025"/>
      <c r="AH51" s="1025"/>
      <c r="AI51" s="1025" t="s">
        <v>414</v>
      </c>
      <c r="AJ51" s="1025"/>
      <c r="AK51" s="1025"/>
      <c r="AL51" s="555"/>
      <c r="AM51" s="1025" t="s">
        <v>511</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392</v>
      </c>
      <c r="AF58" s="1025"/>
      <c r="AG58" s="1025"/>
      <c r="AH58" s="1025"/>
      <c r="AI58" s="1025" t="s">
        <v>414</v>
      </c>
      <c r="AJ58" s="1025"/>
      <c r="AK58" s="1025"/>
      <c r="AL58" s="555"/>
      <c r="AM58" s="1025" t="s">
        <v>511</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392</v>
      </c>
      <c r="AF65" s="1025"/>
      <c r="AG65" s="1025"/>
      <c r="AH65" s="1025"/>
      <c r="AI65" s="1025" t="s">
        <v>414</v>
      </c>
      <c r="AJ65" s="1025"/>
      <c r="AK65" s="1025"/>
      <c r="AL65" s="555"/>
      <c r="AM65" s="1025" t="s">
        <v>511</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8"/>
      <c r="I3" s="668"/>
      <c r="J3" s="668"/>
      <c r="K3" s="668"/>
      <c r="L3" s="667" t="s">
        <v>18</v>
      </c>
      <c r="M3" s="668"/>
      <c r="N3" s="668"/>
      <c r="O3" s="668"/>
      <c r="P3" s="668"/>
      <c r="Q3" s="668"/>
      <c r="R3" s="668"/>
      <c r="S3" s="668"/>
      <c r="T3" s="668"/>
      <c r="U3" s="668"/>
      <c r="V3" s="668"/>
      <c r="W3" s="668"/>
      <c r="X3" s="669"/>
      <c r="Y3" s="653" t="s">
        <v>19</v>
      </c>
      <c r="Z3" s="654"/>
      <c r="AA3" s="654"/>
      <c r="AB3" s="795"/>
      <c r="AC3" s="80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8"/>
      <c r="B4" s="1039"/>
      <c r="C4" s="1039"/>
      <c r="D4" s="1039"/>
      <c r="E4" s="1039"/>
      <c r="F4" s="1040"/>
      <c r="G4" s="670"/>
      <c r="H4" s="671"/>
      <c r="I4" s="671"/>
      <c r="J4" s="671"/>
      <c r="K4" s="672"/>
      <c r="L4" s="664"/>
      <c r="M4" s="665"/>
      <c r="N4" s="665"/>
      <c r="O4" s="665"/>
      <c r="P4" s="665"/>
      <c r="Q4" s="665"/>
      <c r="R4" s="665"/>
      <c r="S4" s="665"/>
      <c r="T4" s="665"/>
      <c r="U4" s="665"/>
      <c r="V4" s="665"/>
      <c r="W4" s="665"/>
      <c r="X4" s="666"/>
      <c r="Y4" s="381"/>
      <c r="Z4" s="382"/>
      <c r="AA4" s="382"/>
      <c r="AB4" s="799"/>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12"/>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12"/>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12"/>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12"/>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12"/>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12"/>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12"/>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12"/>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12"/>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5"/>
      <c r="AC16" s="80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8"/>
      <c r="B17" s="1039"/>
      <c r="C17" s="1039"/>
      <c r="D17" s="1039"/>
      <c r="E17" s="1039"/>
      <c r="F17" s="1040"/>
      <c r="G17" s="670"/>
      <c r="H17" s="671"/>
      <c r="I17" s="671"/>
      <c r="J17" s="671"/>
      <c r="K17" s="672"/>
      <c r="L17" s="664"/>
      <c r="M17" s="665"/>
      <c r="N17" s="665"/>
      <c r="O17" s="665"/>
      <c r="P17" s="665"/>
      <c r="Q17" s="665"/>
      <c r="R17" s="665"/>
      <c r="S17" s="665"/>
      <c r="T17" s="665"/>
      <c r="U17" s="665"/>
      <c r="V17" s="665"/>
      <c r="W17" s="665"/>
      <c r="X17" s="666"/>
      <c r="Y17" s="381"/>
      <c r="Z17" s="382"/>
      <c r="AA17" s="382"/>
      <c r="AB17" s="799"/>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12"/>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12"/>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12"/>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12"/>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12"/>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12"/>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12"/>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12"/>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12"/>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5"/>
      <c r="AC29" s="80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8"/>
      <c r="B30" s="1039"/>
      <c r="C30" s="1039"/>
      <c r="D30" s="1039"/>
      <c r="E30" s="1039"/>
      <c r="F30" s="1040"/>
      <c r="G30" s="670"/>
      <c r="H30" s="671"/>
      <c r="I30" s="671"/>
      <c r="J30" s="671"/>
      <c r="K30" s="672"/>
      <c r="L30" s="664"/>
      <c r="M30" s="665"/>
      <c r="N30" s="665"/>
      <c r="O30" s="665"/>
      <c r="P30" s="665"/>
      <c r="Q30" s="665"/>
      <c r="R30" s="665"/>
      <c r="S30" s="665"/>
      <c r="T30" s="665"/>
      <c r="U30" s="665"/>
      <c r="V30" s="665"/>
      <c r="W30" s="665"/>
      <c r="X30" s="666"/>
      <c r="Y30" s="381"/>
      <c r="Z30" s="382"/>
      <c r="AA30" s="382"/>
      <c r="AB30" s="799"/>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12"/>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12"/>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12"/>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12"/>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12"/>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12"/>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12"/>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12"/>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12"/>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5"/>
      <c r="AC42" s="80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8"/>
      <c r="B43" s="1039"/>
      <c r="C43" s="1039"/>
      <c r="D43" s="1039"/>
      <c r="E43" s="1039"/>
      <c r="F43" s="1040"/>
      <c r="G43" s="670"/>
      <c r="H43" s="671"/>
      <c r="I43" s="671"/>
      <c r="J43" s="671"/>
      <c r="K43" s="672"/>
      <c r="L43" s="664"/>
      <c r="M43" s="665"/>
      <c r="N43" s="665"/>
      <c r="O43" s="665"/>
      <c r="P43" s="665"/>
      <c r="Q43" s="665"/>
      <c r="R43" s="665"/>
      <c r="S43" s="665"/>
      <c r="T43" s="665"/>
      <c r="U43" s="665"/>
      <c r="V43" s="665"/>
      <c r="W43" s="665"/>
      <c r="X43" s="666"/>
      <c r="Y43" s="381"/>
      <c r="Z43" s="382"/>
      <c r="AA43" s="382"/>
      <c r="AB43" s="799"/>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12"/>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12"/>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12"/>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12"/>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12"/>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12"/>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12"/>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12"/>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12"/>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5"/>
      <c r="AC56" s="80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8"/>
      <c r="B57" s="1039"/>
      <c r="C57" s="1039"/>
      <c r="D57" s="1039"/>
      <c r="E57" s="1039"/>
      <c r="F57" s="1040"/>
      <c r="G57" s="670"/>
      <c r="H57" s="671"/>
      <c r="I57" s="671"/>
      <c r="J57" s="671"/>
      <c r="K57" s="672"/>
      <c r="L57" s="664"/>
      <c r="M57" s="665"/>
      <c r="N57" s="665"/>
      <c r="O57" s="665"/>
      <c r="P57" s="665"/>
      <c r="Q57" s="665"/>
      <c r="R57" s="665"/>
      <c r="S57" s="665"/>
      <c r="T57" s="665"/>
      <c r="U57" s="665"/>
      <c r="V57" s="665"/>
      <c r="W57" s="665"/>
      <c r="X57" s="666"/>
      <c r="Y57" s="381"/>
      <c r="Z57" s="382"/>
      <c r="AA57" s="382"/>
      <c r="AB57" s="799"/>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12"/>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12"/>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12"/>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12"/>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12"/>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12"/>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12"/>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12"/>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12"/>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5"/>
      <c r="AC69" s="80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8"/>
      <c r="B70" s="1039"/>
      <c r="C70" s="1039"/>
      <c r="D70" s="1039"/>
      <c r="E70" s="1039"/>
      <c r="F70" s="1040"/>
      <c r="G70" s="670"/>
      <c r="H70" s="671"/>
      <c r="I70" s="671"/>
      <c r="J70" s="671"/>
      <c r="K70" s="672"/>
      <c r="L70" s="664"/>
      <c r="M70" s="665"/>
      <c r="N70" s="665"/>
      <c r="O70" s="665"/>
      <c r="P70" s="665"/>
      <c r="Q70" s="665"/>
      <c r="R70" s="665"/>
      <c r="S70" s="665"/>
      <c r="T70" s="665"/>
      <c r="U70" s="665"/>
      <c r="V70" s="665"/>
      <c r="W70" s="665"/>
      <c r="X70" s="666"/>
      <c r="Y70" s="381"/>
      <c r="Z70" s="382"/>
      <c r="AA70" s="382"/>
      <c r="AB70" s="799"/>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12"/>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12"/>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12"/>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12"/>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12"/>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12"/>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12"/>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12"/>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12"/>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5"/>
      <c r="AC82" s="80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8"/>
      <c r="B83" s="1039"/>
      <c r="C83" s="1039"/>
      <c r="D83" s="1039"/>
      <c r="E83" s="1039"/>
      <c r="F83" s="1040"/>
      <c r="G83" s="670"/>
      <c r="H83" s="671"/>
      <c r="I83" s="671"/>
      <c r="J83" s="671"/>
      <c r="K83" s="672"/>
      <c r="L83" s="664"/>
      <c r="M83" s="665"/>
      <c r="N83" s="665"/>
      <c r="O83" s="665"/>
      <c r="P83" s="665"/>
      <c r="Q83" s="665"/>
      <c r="R83" s="665"/>
      <c r="S83" s="665"/>
      <c r="T83" s="665"/>
      <c r="U83" s="665"/>
      <c r="V83" s="665"/>
      <c r="W83" s="665"/>
      <c r="X83" s="666"/>
      <c r="Y83" s="381"/>
      <c r="Z83" s="382"/>
      <c r="AA83" s="382"/>
      <c r="AB83" s="799"/>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12"/>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12"/>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12"/>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12"/>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12"/>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12"/>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12"/>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12"/>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12"/>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5"/>
      <c r="AC95" s="80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8"/>
      <c r="B96" s="1039"/>
      <c r="C96" s="1039"/>
      <c r="D96" s="1039"/>
      <c r="E96" s="1039"/>
      <c r="F96" s="1040"/>
      <c r="G96" s="670"/>
      <c r="H96" s="671"/>
      <c r="I96" s="671"/>
      <c r="J96" s="671"/>
      <c r="K96" s="672"/>
      <c r="L96" s="664"/>
      <c r="M96" s="665"/>
      <c r="N96" s="665"/>
      <c r="O96" s="665"/>
      <c r="P96" s="665"/>
      <c r="Q96" s="665"/>
      <c r="R96" s="665"/>
      <c r="S96" s="665"/>
      <c r="T96" s="665"/>
      <c r="U96" s="665"/>
      <c r="V96" s="665"/>
      <c r="W96" s="665"/>
      <c r="X96" s="666"/>
      <c r="Y96" s="381"/>
      <c r="Z96" s="382"/>
      <c r="AA96" s="382"/>
      <c r="AB96" s="799"/>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12"/>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12"/>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12"/>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12"/>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12"/>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12"/>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12"/>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12"/>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12"/>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5"/>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8"/>
      <c r="B110" s="1039"/>
      <c r="C110" s="1039"/>
      <c r="D110" s="1039"/>
      <c r="E110" s="1039"/>
      <c r="F110" s="1040"/>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799"/>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12"/>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12"/>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12"/>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12"/>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12"/>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12"/>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12"/>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12"/>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12"/>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5"/>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8"/>
      <c r="B123" s="1039"/>
      <c r="C123" s="1039"/>
      <c r="D123" s="1039"/>
      <c r="E123" s="1039"/>
      <c r="F123" s="1040"/>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799"/>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12"/>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12"/>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12"/>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12"/>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12"/>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12"/>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12"/>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12"/>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12"/>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5"/>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8"/>
      <c r="B136" s="1039"/>
      <c r="C136" s="1039"/>
      <c r="D136" s="1039"/>
      <c r="E136" s="1039"/>
      <c r="F136" s="1040"/>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799"/>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12"/>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12"/>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12"/>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12"/>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12"/>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12"/>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12"/>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12"/>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12"/>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5"/>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8"/>
      <c r="B149" s="1039"/>
      <c r="C149" s="1039"/>
      <c r="D149" s="1039"/>
      <c r="E149" s="1039"/>
      <c r="F149" s="1040"/>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799"/>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12"/>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12"/>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12"/>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12"/>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12"/>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12"/>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12"/>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12"/>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12"/>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5"/>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8"/>
      <c r="B163" s="1039"/>
      <c r="C163" s="1039"/>
      <c r="D163" s="1039"/>
      <c r="E163" s="1039"/>
      <c r="F163" s="1040"/>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799"/>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12"/>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12"/>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12"/>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12"/>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12"/>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12"/>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12"/>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12"/>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12"/>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5"/>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8"/>
      <c r="B176" s="1039"/>
      <c r="C176" s="1039"/>
      <c r="D176" s="1039"/>
      <c r="E176" s="1039"/>
      <c r="F176" s="1040"/>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799"/>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12"/>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12"/>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12"/>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12"/>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12"/>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12"/>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12"/>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12"/>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12"/>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5"/>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8"/>
      <c r="B189" s="1039"/>
      <c r="C189" s="1039"/>
      <c r="D189" s="1039"/>
      <c r="E189" s="1039"/>
      <c r="F189" s="1040"/>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799"/>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12"/>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12"/>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12"/>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12"/>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12"/>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12"/>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12"/>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12"/>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12"/>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5"/>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8"/>
      <c r="B202" s="1039"/>
      <c r="C202" s="1039"/>
      <c r="D202" s="1039"/>
      <c r="E202" s="1039"/>
      <c r="F202" s="1040"/>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799"/>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12"/>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12"/>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12"/>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12"/>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12"/>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12"/>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12"/>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12"/>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12"/>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5"/>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8"/>
      <c r="B216" s="1039"/>
      <c r="C216" s="1039"/>
      <c r="D216" s="1039"/>
      <c r="E216" s="1039"/>
      <c r="F216" s="1040"/>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799"/>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12"/>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12"/>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12"/>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12"/>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12"/>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12"/>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12"/>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12"/>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12"/>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5"/>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8"/>
      <c r="B229" s="1039"/>
      <c r="C229" s="1039"/>
      <c r="D229" s="1039"/>
      <c r="E229" s="1039"/>
      <c r="F229" s="1040"/>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799"/>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12"/>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12"/>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12"/>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12"/>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12"/>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12"/>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12"/>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12"/>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12"/>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5"/>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8"/>
      <c r="B242" s="1039"/>
      <c r="C242" s="1039"/>
      <c r="D242" s="1039"/>
      <c r="E242" s="1039"/>
      <c r="F242" s="1040"/>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799"/>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12"/>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12"/>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12"/>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12"/>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12"/>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12"/>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12"/>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12"/>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12"/>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5"/>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8"/>
      <c r="B255" s="1039"/>
      <c r="C255" s="1039"/>
      <c r="D255" s="1039"/>
      <c r="E255" s="1039"/>
      <c r="F255" s="1040"/>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799"/>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12"/>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12"/>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12"/>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12"/>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12"/>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12"/>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12"/>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12"/>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12"/>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一成</dc:creator>
  <cp:lastModifiedBy>防衛省</cp:lastModifiedBy>
  <cp:lastPrinted>2021-05-14T09:34:26Z</cp:lastPrinted>
  <dcterms:created xsi:type="dcterms:W3CDTF">2012-03-13T00:50:25Z</dcterms:created>
  <dcterms:modified xsi:type="dcterms:W3CDTF">2021-07-05T12:38:11Z</dcterms:modified>
</cp:coreProperties>
</file>