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50"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<sst xmlns="http://schemas.openxmlformats.org/spreadsheetml/2006/main" count="2993" uniqueCount="769">
  <si>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</si>
  <si>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</si>
  <si>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</si>
  <si>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</si>
  <si>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</si>
  <si>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</si>
  <si>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</si>
  <si>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</si>
  <si>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</si>
  <si>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</si>
  <si>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</si>
  <si>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</si>
  <si>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</si>
  <si>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</si>
  <si>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</si>
  <si>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</si>
  <si>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</si>
  <si>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</si>
  <si>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</si>
  <si>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</si>
  <si>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</si>
  <si>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</si>
  <si>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</si>
  <si>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</si>
  <si>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</si>
  <si>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</si>
  <si>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</si>
  <si>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</si>
  <si>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</si>
  <si>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</si>
  <si>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</si>
  <si>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</si>
  <si>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</si>
  <si>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</si>
  <si>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</si>
  <si>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</si>
  <si>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</si>
  <si>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</si>
  <si>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</si>
  <si>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</si>
  <si>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</si>
  <si>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</si>
  <si>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</si>
  <si>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</si>
  <si>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</si>
  <si>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</si>
  <si>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</si>
  <si>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</si>
  <si>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</si>
  <si>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</si>
  <si>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</si>
  <si>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</si>
  <si>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</si>
  <si>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</si>
  <si>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</si>
  <si>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</si>
  <si>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</si>
  <si>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</si>
  <si>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</si>
  <si>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</si>
  <si>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</si>
  <si>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</si>
  <si>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</si>
  <si>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</si>
  <si>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</si>
  <si>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</si>
  <si>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</si>
  <si>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</si>
  <si>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</si>
  <si>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</si>
  <si>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</si>
  <si>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</si>
  <si>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</si>
  <si>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</si>
  <si>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</si>
  <si>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</si>
  <si>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</si>
  <si>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</si>
  <si>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</si>
  <si>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</si>
  <si>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</si>
  <si>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</si>
  <si>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</si>
  <si>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</si>
  <si>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</si>
  <si>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</si>
  <si>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</si>
  <si>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</si>
  <si>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</si>
  <si>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</si>
  <si>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</si>
  <si>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</si>
  <si>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</si>
  <si>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</si>
  <si>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</si>
  <si>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</si>
  <si>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</si>
  <si>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</si>
  <si>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</si>
  <si>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</si>
  <si>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</si>
  <si>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</si>
  <si>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</si>
  <si>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</si>
  <si>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</si>
  <si>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</si>
  <si>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</si>
  <si>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</si>
  <si>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</si>
  <si>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</si>
  <si>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</si>
  <si>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</si>
  <si>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</si>
  <si>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</si>
  <si>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</si>
  <si>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</si>
  <si>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</si>
  <si>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</si>
  <si>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</si>
  <si>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</si>
  <si>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</si>
  <si>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</si>
  <si>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</si>
  <si>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</si>
  <si>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</si>
  <si>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</si>
  <si>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</si>
  <si>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</si>
  <si>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</si>
  <si>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</si>
  <si>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</si>
  <si>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</si>
  <si>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</si>
  <si>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</si>
  <si>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</si>
  <si>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</si>
  <si>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</si>
  <si>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</si>
  <si>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</si>
  <si>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</si>
  <si>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</si>
  <si>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</si>
  <si>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</si>
  <si>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</si>
  <si>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</si>
  <si>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</si>
  <si>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</si>
  <si>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</si>
  <si>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</si>
  <si>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</si>
  <si>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</si>
  <si>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</si>
  <si>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</si>
  <si>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</si>
  <si>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</si>
  <si>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</si>
  <si>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</si>
  <si>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</si>
  <si>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</si>
  <si>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</si>
  <si>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</si>
  <si>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</si>
  <si>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</si>
  <si>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</si>
  <si>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</si>
  <si>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</si>
  <si>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</si>
  <si>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</si>
  <si>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</si>
  <si>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</si>
  <si>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</si>
  <si>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</si>
  <si>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</si>
  <si>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</si>
  <si>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</si>
  <si>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</si>
  <si>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</si>
  <si>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</si>
  <si>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</si>
  <si>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</si>
  <si>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</si>
  <si>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</si>
  <si>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</si>
  <si>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</si>
  <si>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</si>
  <si>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</si>
  <si>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</si>
  <si>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</si>
  <si>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</si>
  <si>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</si>
  <si>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</si>
  <si>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</si>
  <si>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</si>
  <si>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</si>
  <si>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</si>
  <si>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</si>
  <si>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</si>
  <si>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</si>
  <si>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</si>
  <si>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</si>
  <si>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</si>
  <si>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</si>
  <si>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</si>
  <si>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</si>
  <si>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</si>
  <si>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</si>
  <si>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</si>
  <si>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</si>
  <si>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</si>
  <si>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</si>
  <si>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</si>
  <si>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</si>
  <si>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</si>
  <si>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</si>
  <si>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</si>
  <si>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</si>
  <si>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</si>
  <si>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</si>
  <si>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</si>
  <si>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</si>
  <si>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</si>
  <si>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</si>
  <si>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</si>
  <si>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</si>
  <si>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</si>
  <si>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</si>
  <si>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</si>
  <si>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</si>
  <si>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</si>
  <si>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</si>
  <si>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</si>
  <si>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</si>
  <si>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</si>
  <si>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</si>
  <si>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</si>
  <si>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</si>
  <si>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</si>
  <si>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</si>
  <si>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</si>
  <si>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</si>
  <si>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</si>
  <si>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</si>
  <si>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</si>
  <si>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</si>
  <si>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</si>
  <si>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</si>
  <si>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</si>
  <si>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</si>
  <si>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</si>
  <si>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</si>
  <si>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</si>
  <si>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</si>
  <si>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</si>
  <si>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</si>
  <si>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</si>
  <si>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</si>
  <si>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</si>
  <si>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</si>
  <si>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</si>
  <si>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</si>
  <si>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</si>
  <si>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</si>
  <si>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</si>
  <si>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</si>
  <si>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</si>
  <si>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</si>
  <si>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</si>
  <si>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</si>
  <si>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</si>
  <si>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</si>
  <si>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</si>
  <si>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</si>
  <si>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</si>
  <si>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</si>
  <si>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</si>
  <si>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</si>
  <si>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</si>
  <si>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</si>
  <si>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</si>
  <si>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</si>
  <si>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</si>
  <si>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</si>
  <si>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</si>
  <si>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</si>
  <si>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</si>
  <si>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</si>
  <si>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</si>
  <si>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</si>
  <si>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</si>
  <si>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</si>
  <si>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</si>
  <si>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</si>
  <si>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</si>
  <si>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</si>
  <si>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</si>
  <si>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</si>
  <si>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</si>
  <si>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</si>
  <si>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</si>
  <si>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</si>
  <si>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</si>
  <si>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</si>
  <si>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</si>
  <si>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</si>
  <si>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</si>
  <si>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</si>
  <si>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</si>
  <si>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</si>
  <si>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</si>
  <si>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</si>
  <si>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</si>
  <si>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</si>
  <si>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</si>
  <si>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</si>
  <si>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</si>
  <si>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</si>
  <si>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</si>
  <si>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</si>
  <si>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</si>
  <si>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</si>
  <si>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</si>
  <si>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</si>
  <si>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</si>
  <si>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</si>
  <si>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</si>
  <si>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</si>
  <si>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</si>
  <si>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</si>
  <si>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</si>
  <si>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</si>
  <si>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</si>
  <si>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</si>
  <si>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</si>
  <si>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</si>
  <si>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</si>
  <si>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</si>
  <si>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</si>
  <si>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</si>
  <si>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</si>
  <si>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</si>
  <si>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</si>
  <si>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</si>
  <si>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</si>
  <si>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</si>
  <si>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</si>
  <si>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</si>
  <si>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</si>
  <si>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</si>
  <si>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</si>
  <si>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</si>
  <si>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</si>
  <si>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</si>
  <si>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</si>
  <si>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</si>
  <si>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</si>
  <si>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</si>
  <si>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</si>
  <si>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</si>
  <si>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</si>
  <si>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</si>
  <si>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</si>
  <si>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</si>
  <si>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</si>
  <si>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</si>
  <si>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</si>
  <si>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</si>
  <si>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</si>
  <si>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</si>
  <si>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</si>
  <si>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</si>
  <si>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</si>
  <si>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</si>
  <si>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</si>
  <si>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</si>
  <si>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</si>
  <si>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</si>
  <si>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</si>
  <si>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</si>
  <si>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</si>
  <si>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</si>
  <si>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</si>
  <si>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</si>
  <si>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</si>
  <si>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</si>
  <si>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</si>
  <si>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</si>
  <si>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</si>
  <si>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</si>
  <si>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</si>
  <si>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</si>
  <si>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</si>
  <si>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</si>
  <si>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</si>
  <si>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</si>
  <si>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</si>
  <si>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</si>
  <si>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</si>
  <si>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</si>
  <si>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</si>
  <si>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</si>
  <si>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</si>
  <si>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</si>
  <si>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</si>
  <si>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</si>
  <si>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</si>
  <si>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</si>
  <si>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</si>
  <si>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</si>
  <si>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</si>
  <si>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</si>
  <si>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</si>
  <si>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</si>
  <si>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</si>
  <si>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</si>
  <si>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</si>
  <si>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</si>
  <si>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</si>
  <si>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</si>
  <si>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</si>
  <si>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</si>
  <si>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</si>
  <si>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</si>
  <si>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</si>
  <si>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</si>
  <si>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</si>
  <si>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</si>
  <si>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</si>
  <si>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</si>
  <si>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</si>
  <si>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</si>
  <si>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</si>
  <si>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</si>
  <si>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</si>
  <si>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</si>
  <si>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</si>
  <si>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</si>
  <si>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</si>
  <si>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</si>
  <si>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</si>
  <si>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</si>
  <si>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</si>
  <si>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</si>
  <si>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</si>
  <si>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</si>
  <si>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</si>
  <si>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</si>
  <si>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</si>
  <si>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</si>
  <si>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</si>
  <si>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</si>
  <si>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</si>
  <si>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</si>
  <si>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</si>
  <si>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</si>
  <si>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</si>
  <si>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</si>
  <si>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</si>
  <si>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</si>
  <si>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</si>
  <si>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</si>
  <si>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</si>
  <si>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</si>
  <si>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</si>
  <si>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</si>
  <si>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</si>
  <si>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</si>
  <si>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</si>
  <si>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</si>
  <si>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</si>
  <si>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</si>
  <si>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</si>
  <si>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</si>
  <si>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</si>
  <si>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</si>
  <si>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</si>
  <si>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</si>
  <si>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</si>
  <si>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</si>
  <si>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</si>
  <si>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</si>
  <si>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</si>
  <si>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</si>
  <si>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</si>
  <si>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</si>
  <si>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</si>
  <si>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</si>
  <si>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</si>
  <si>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</si>
  <si>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</si>
  <si>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</si>
  <si>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</si>
  <si>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</si>
  <si>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</si>
  <si>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</si>
  <si>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</si>
  <si>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</si>
  <si>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</si>
  <si>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</si>
  <si>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</si>
  <si>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</si>
  <si>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</si>
  <si>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</si>
  <si>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</si>
  <si>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</si>
  <si>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</si>
  <si>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</si>
  <si>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</si>
  <si>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</si>
  <si>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</si>
  <si>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</si>
  <si>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</si>
  <si>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</si>
  <si>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</si>
  <si>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</si>
  <si>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</si>
  <si>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</si>
  <si>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</si>
  <si>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</si>
  <si>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</si>
  <si>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</si>
  <si>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</si>
  <si>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</si>
  <si>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</si>
  <si>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</si>
  <si>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</si>
  <si>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</si>
  <si>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</si>
  <si>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</si>
  <si>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</si>
  <si>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</si>
  <si>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</si>
  <si>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</si>
  <si>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</si>
  <si>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</si>
  <si>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</si>
  <si>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</si>
  <si>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</si>
  <si>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</si>
  <si>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</si>
  <si>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</si>
  <si>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</si>
  <si>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</si>
  <si>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</si>
  <si>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</si>
  <si>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</si>
  <si>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</si>
  <si>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</si>
  <si>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</si>
  <si>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</si>
  <si>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</si>
  <si>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</si>
  <si>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</si>
  <si>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</si>
  <si>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</si>
  <si>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</si>
  <si>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</si>
  <si>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</si>
  <si>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</si>
  <si>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</si>
  <si>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</si>
  <si>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</si>
  <si>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</si>
  <si>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</si>
  <si>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</si>
  <si>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</si>
  <si>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</si>
  <si>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</si>
  <si>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</si>
  <si>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</si>
  <si>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</si>
  <si>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</si>
  <si>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</si>
  <si>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</si>
  <si>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</si>
  <si>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</si>
  <si>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</si>
  <si>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</si>
  <si>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</si>
  <si>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</si>
  <si>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</si>
  <si>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</si>
  <si>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</si>
  <si>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</si>
  <si>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</si>
  <si>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</si>
  <si>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</si>
  <si>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</si>
  <si>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</si>
  <si>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</si>
  <si>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</si>
  <si>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</si>
  <si>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</si>
  <si>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</si>
  <si>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</si>
  <si>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</si>
  <si>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</si>
  <si>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</si>
  <si>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</si>
  <si>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</si>
  <si>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</si>
  <si>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</si>
  <si>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</si>
  <si>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</si>
  <si>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</si>
  <si>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</si>
  <si>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</si>
  <si>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</si>
  <si>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</si>
  <si>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</si>
  <si>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</si>
  <si>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</si>
  <si>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</si>
  <si>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</si>
  <si>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</si>
  <si>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</si>
  <si>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</si>
  <si>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</si>
  <si>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</si>
  <si>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</si>
  <si>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</si>
  <si>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</si>
  <si>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</si>
  <si>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</si>
  <si>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</si>
  <si>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</si>
  <si>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</si>
  <si>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</si>
  <si>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</si>
  <si>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</si>
  <si>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</si>
  <si>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</si>
  <si>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</si>
  <si>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</si>
  <si>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</si>
  <si>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</si>
  <si>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</si>
  <si>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</si>
  <si>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</si>
  <si>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</si>
  <si>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</si>
  <si>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</si>
  <si>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</si>
  <si>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</si>
  <si>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</si>
  <si>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</si>
  <si>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</si>
  <si>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</si>
  <si>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</si>
  <si>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</si>
  <si>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</si>
  <si>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</si>
  <si>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</si>
  <si>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</si>
  <si>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</si>
  <si>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</si>
  <si>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</si>
  <si>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</si>
  <si>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</si>
  <si>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</si>
  <si>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</si>
  <si>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</si>
  <si>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</si>
  <si>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</si>
  <si>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</si>
  <si>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</si>
  <si>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</si>
  <si>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</si>
  <si>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</si>
  <si>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</si>
  <si>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</si>
  <si>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</si>
  <si>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</si>
  <si>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</si>
  <si>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</si>
  <si>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</si>
  <si>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</si>
  <si>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</si>
  <si>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</si>
  <si>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</si>
  <si>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</si>
  <si>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</si>
  <si>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</si>
  <si>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</si>
  <si>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</si>
  <si>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</si>
  <si>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</si>
  <si>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</si>
  <si>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</si>
  <si>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</si>
  <si>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</si>
  <si>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</si>
  <si>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</si>
  <si>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</si>
  <si>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</si>
  <si>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</si>
  <si>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</si>
  <si>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</si>
  <si>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</si>
  <si>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</si>
  <si>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</si>
  <si>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</si>
  <si>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</si>
  <si>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</si>
  <si>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</si>
  <si>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</si>
  <si>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</si>
  <si>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</si>
  <si>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</si>
  <si>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</si>
  <si>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</si>
  <si>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</si>
  <si>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</si>
  <si>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</si>
  <si>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</si>
  <si>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</si>
  <si>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</si>
  <si>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情報システム等の取得に関する検討</t>
  </si>
  <si>
    <t>整備計画局</t>
  </si>
  <si>
    <t>防衛計画課</t>
  </si>
  <si>
    <t>防衛計画課長
坂本　大祐</t>
  </si>
  <si>
    <t>○</t>
  </si>
  <si>
    <t>防衛省設置法第4条第1項第13号</t>
  </si>
  <si>
    <t>平成31年度以降に係る防衛計画の大綱について
中期防衛力整備計画（平成31年度～平成35年度）について</t>
  </si>
  <si>
    <t>　防衛省として、国の他の諸施策との調和を図りつつ、一層の効率化・合理化を徹底した防衛力整備に努めるため、情報通信基盤においても必要な機能・能力を維持・強化しつつ、可能な限り効率化を図る必要がある。このため、指揮通信系システム等の事業化及び調達プロセスに係る検討を行うに際して、専門的な観点からの技術支援を受けることを目的とする。</t>
  </si>
  <si>
    <t>　より効率的な指揮通信系システム等の整備に資するため、これらの換装、システム設計、プログラム設計・製造及び総合試験にかかる事業の評価や、要件定義、仕様書作成などのプロセスにかかる検討を技術的な観点から支援する。</t>
  </si>
  <si>
    <t>-</t>
  </si>
  <si>
    <t>-</t>
    <phoneticPr fontId="5"/>
  </si>
  <si>
    <t>装備品取得等業務効率化推進庁費</t>
  </si>
  <si>
    <t>　より効率的な指揮通信系システム等の整備に資するため、技術的な観点から検討を支援するものであることから、目標を定量化することは困難である。</t>
  </si>
  <si>
    <t xml:space="preserve">指揮通信系システム等事業の構造を見直す。
</t>
  </si>
  <si>
    <t>・レンタル方式からリース方式への移行の適否。
・維持にかかるＳＬＡの適正性の検証。
・データベースソフトのライセンス（使用権）を管理する検討。
(※）ＳＬＡ：Service Level Agreement</t>
    <phoneticPr fontId="5"/>
  </si>
  <si>
    <t>件</t>
    <rPh sb="0" eb="1">
      <t>ケン</t>
    </rPh>
    <phoneticPr fontId="5"/>
  </si>
  <si>
    <t>時間</t>
    <rPh sb="0" eb="2">
      <t>ジカン</t>
    </rPh>
    <phoneticPr fontId="5"/>
  </si>
  <si>
    <t>百万円/個</t>
  </si>
  <si>
    <t>　　Ⅹ／Ｙ</t>
  </si>
  <si>
    <t>143/5</t>
  </si>
  <si>
    <t>Ⅰ－２　我が国自身の防衛体制の強化（防衛力の中心的な構成要素の強化における優先事項）</t>
  </si>
  <si>
    <t>Ⅰ－２－（４）　装備調達の最適化</t>
  </si>
  <si>
    <t>防衛力整備の効率化・合理化に資するものであるため妥当と考える。</t>
  </si>
  <si>
    <t>防衛省の情報システムが対象となるため委ねることはできないと考える。</t>
  </si>
  <si>
    <t>防衛力整備の効率化・合理化に資するため妥当と考える。</t>
  </si>
  <si>
    <t>本契約は、一般競争入札を経て契約を締結しており、公示前に複数者から見積を徴取し、見積額の妥当性の検証及び要求内容等における競争性阻害要因の確認を実施している。結果的に１者応札となったが、透明性及び公平性は保たれているものと思料する。また、役務内容の履行確認を行ったうえで、契約相手方に対して契約金額の支払いを実施していることから、支出先の選定は妥当である。</t>
  </si>
  <si>
    <t>有</t>
  </si>
  <si>
    <t>無</t>
  </si>
  <si>
    <t>効率化・合理化による受益者は防衛省となるため妥当と考える。</t>
  </si>
  <si>
    <t>指揮通信系システム等は重要度の高いシステムであるため妥当と考える。</t>
  </si>
  <si>
    <t>‐</t>
  </si>
  <si>
    <t>防衛省の情報システムに対象を限定しているため妥当と考える。</t>
  </si>
  <si>
    <t>技術的な支援に限定しているため妥当と考える。</t>
  </si>
  <si>
    <t>極めて高度な専門性を要するが、一般競争入札を採用しており妥当と考える。</t>
  </si>
  <si>
    <t>見込みに見合った技術支援を受けており妥当と考える。</t>
  </si>
  <si>
    <t>防衛省の情報システムの整備に反映されており妥当と考える。</t>
  </si>
  <si>
    <t>【必要性】
　本件は、これまで価格低減が難しいとされてきた複雑なプログラムを独自製造する指揮通信系の情報システム等を対象とし、国内市場や諸外国の軍事組織に比して効率的かつ整合のとれた整備を追求するため、民間の極めて高水準の専門的識能を活用し、保持すべき機能を減ずることなく換装にかかる経費低減の資とするものである。
【効果】
　防衛省の指揮通信系の情報システム等にかかる経費を効率的かつ効果的に使用することが可能となった。
　（指揮通信系の情報システム等の積算内訳を専門的知見により分析し、所要工数の見直し等により、経費の縮減を行った。）
【総合評価】
　専門的な知見を有する民間企業の支援を受けることで、防衛省の保有する指揮通信系の情報システム等の換装にかかる経費を極限することが可能となった。</t>
  </si>
  <si>
    <t>　一般競争入札を経て契約を締結しているものの、応札業者は１者であることから、競争性拡大の方策を検討していく。</t>
  </si>
  <si>
    <t>A.日本アイ・ビー・エム</t>
  </si>
  <si>
    <t>技術支援</t>
  </si>
  <si>
    <t>日本アイ・ビー・エム（株）</t>
  </si>
  <si>
    <t>一般競争契約
（最低価格）</t>
  </si>
  <si>
    <t>131.8/5</t>
    <phoneticPr fontId="5"/>
  </si>
  <si>
    <t>139.3/5</t>
    <phoneticPr fontId="5"/>
  </si>
  <si>
    <t>140.4/5</t>
    <phoneticPr fontId="5"/>
  </si>
  <si>
    <t>○活動指標
　効率化計画作成支援、換装等を実施する事業の妥当性評価及び予算の執行や事業の実施に関する評価及び検討等
○活動実績
　・プロジェクトマネージャー：1,492時間
　・コンサルタント：3,320時間</t>
    <phoneticPr fontId="5"/>
  </si>
  <si>
    <t>執行額（Ｘ）／対象となる指揮通信系システム（Ｙ）　　　　　　　　　　　　　　</t>
    <phoneticPr fontId="5"/>
  </si>
  <si>
    <t>令和５年度</t>
    <rPh sb="0" eb="2">
      <t>レイワ</t>
    </rPh>
    <phoneticPr fontId="5"/>
  </si>
  <si>
    <t>　今後の防衛力整備にかかる指揮通信系システム等の事業において、必要な機能・能力を維持・強化しつつ可能な限り効率化を図る検討を行うため、技術的な観点から実行可能性の判断やより効率的な方策の提案を目標とする。</t>
    <phoneticPr fontId="5"/>
  </si>
  <si>
    <t>　防衛省として、国の他の諸施策との調和を図りつつ、一層の効率化・合理化を徹底した防衛力整備に努めるため、情報通信基盤においても必要な機能・能力を維持・強化しつつ、可能な限り効率化を図る必要がある。このため、指揮通信系システム等の事業化及び調達プロセスに係る検討を行うに際して、専門的な観点からの技術支援を受けることを目的とする。</t>
    <phoneticPr fontId="5"/>
  </si>
  <si>
    <t>長期契約を含めた計画的な取得方法の活用及びＰＢＬの包括契約の拡大を含む維持整備効率化</t>
    <rPh sb="0" eb="2">
      <t>チョウキ</t>
    </rPh>
    <rPh sb="2" eb="4">
      <t>ケイヤク</t>
    </rPh>
    <rPh sb="5" eb="6">
      <t>フク</t>
    </rPh>
    <rPh sb="8" eb="11">
      <t>ケイカクテキ</t>
    </rPh>
    <rPh sb="12" eb="14">
      <t>シュトク</t>
    </rPh>
    <rPh sb="14" eb="16">
      <t>ホウホウ</t>
    </rPh>
    <rPh sb="17" eb="19">
      <t>カツヨウ</t>
    </rPh>
    <rPh sb="19" eb="20">
      <t>オヨ</t>
    </rPh>
    <rPh sb="25" eb="27">
      <t>ホウカツ</t>
    </rPh>
    <rPh sb="27" eb="29">
      <t>ケイヤク</t>
    </rPh>
    <rPh sb="30" eb="32">
      <t>カクダイ</t>
    </rPh>
    <rPh sb="33" eb="34">
      <t>フク</t>
    </rPh>
    <rPh sb="35" eb="37">
      <t>イジ</t>
    </rPh>
    <rPh sb="37" eb="39">
      <t>セイビ</t>
    </rPh>
    <rPh sb="39" eb="41">
      <t>コウリツ</t>
    </rPh>
    <rPh sb="41" eb="42">
      <t>カ</t>
    </rPh>
    <phoneticPr fontId="5"/>
  </si>
  <si>
    <t>装備品等の効果的・効率的な取得の推進による装備調達の最適化</t>
    <phoneticPr fontId="5"/>
  </si>
  <si>
    <t xml:space="preserve">●令和元年度においては装備品のまとめ買い等の施策により、約４，１５９億円の縮減を図った。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</si>
</sst>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148934</xdr:colOff>
      <xdr:row>748</xdr:row>
      <xdr:rowOff>193074</xdr:rowOff>
    </xdr:from>
    <xdr:to>
      <xdr:col>37</xdr:col>
      <xdr:colOff>11344</xdr:colOff>
      <xdr:row>750</xdr:row>
      <xdr:rowOff>83105</xdr:rowOff>
    </xdr:to>
    <xdr:sp macro="" textlink="">
      <xdr:nvSpPr>
        <xdr:cNvPr id="2" name="正方形/長方形 1"/>
        <xdr:cNvSpPr/>
      </xdr:nvSpPr>
      <xdr:spPr>
        <a:xfrm>
          <a:off x="3749384" y="47646624"/>
          <a:ext cx="3662885" cy="594881"/>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防衛省</a:t>
          </a:r>
          <a:endParaRPr kumimoji="1" lang="en-US" altLang="ja-JP" sz="1100">
            <a:solidFill>
              <a:sysClr val="windowText" lastClr="000000"/>
            </a:solidFill>
          </a:endParaRPr>
        </a:p>
        <a:p>
          <a:pPr algn="l"/>
          <a:r>
            <a:rPr kumimoji="1" lang="ja-JP" altLang="en-US" sz="1100">
              <a:solidFill>
                <a:sysClr val="windowText" lastClr="000000"/>
              </a:solidFill>
            </a:rPr>
            <a:t>１３９．３百万円</a:t>
          </a:r>
        </a:p>
      </xdr:txBody>
    </xdr:sp>
    <xdr:clientData/>
  </xdr:twoCellAnchor>
  <xdr:twoCellAnchor>
    <xdr:from>
      <xdr:col>21</xdr:col>
      <xdr:colOff>173026</xdr:colOff>
      <xdr:row>754</xdr:row>
      <xdr:rowOff>8504</xdr:rowOff>
    </xdr:from>
    <xdr:to>
      <xdr:col>33</xdr:col>
      <xdr:colOff>202721</xdr:colOff>
      <xdr:row>755</xdr:row>
      <xdr:rowOff>247368</xdr:rowOff>
    </xdr:to>
    <xdr:sp macro="" textlink="">
      <xdr:nvSpPr>
        <xdr:cNvPr id="3" name="正方形/長方形 2"/>
        <xdr:cNvSpPr/>
      </xdr:nvSpPr>
      <xdr:spPr>
        <a:xfrm>
          <a:off x="4459276" y="45252254"/>
          <a:ext cx="2478981" cy="587547"/>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日本アイ・ビー・エム（株）</a:t>
          </a:r>
          <a:endParaRPr kumimoji="1" lang="en-US" altLang="ja-JP" sz="1100">
            <a:solidFill>
              <a:sysClr val="windowText" lastClr="000000"/>
            </a:solidFill>
          </a:endParaRPr>
        </a:p>
        <a:p>
          <a:pPr algn="l"/>
          <a:r>
            <a:rPr kumimoji="1" lang="ja-JP" altLang="en-US" sz="1100">
              <a:solidFill>
                <a:sysClr val="windowText" lastClr="000000"/>
              </a:solidFill>
            </a:rPr>
            <a:t>１３９．３百万円</a:t>
          </a:r>
        </a:p>
      </xdr:txBody>
    </xdr:sp>
    <xdr:clientData/>
  </xdr:twoCellAnchor>
  <xdr:twoCellAnchor>
    <xdr:from>
      <xdr:col>28</xdr:col>
      <xdr:colOff>8504</xdr:colOff>
      <xdr:row>750</xdr:row>
      <xdr:rowOff>74600</xdr:rowOff>
    </xdr:from>
    <xdr:to>
      <xdr:col>28</xdr:col>
      <xdr:colOff>20609</xdr:colOff>
      <xdr:row>754</xdr:row>
      <xdr:rowOff>8504</xdr:rowOff>
    </xdr:to>
    <xdr:cxnSp macro="">
      <xdr:nvCxnSpPr>
        <xdr:cNvPr id="4" name="直線コネクタ 3"/>
        <xdr:cNvCxnSpPr/>
      </xdr:nvCxnSpPr>
      <xdr:spPr>
        <a:xfrm flipH="1">
          <a:off x="5723504" y="43923618"/>
          <a:ext cx="12105" cy="1328636"/>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77230</xdr:colOff>
      <xdr:row>752</xdr:row>
      <xdr:rowOff>235008</xdr:rowOff>
    </xdr:from>
    <xdr:to>
      <xdr:col>34</xdr:col>
      <xdr:colOff>131579</xdr:colOff>
      <xdr:row>754</xdr:row>
      <xdr:rowOff>125040</xdr:rowOff>
    </xdr:to>
    <xdr:sp macro="" textlink="">
      <xdr:nvSpPr>
        <xdr:cNvPr id="5" name="正方形/長方形 4"/>
        <xdr:cNvSpPr/>
      </xdr:nvSpPr>
      <xdr:spPr>
        <a:xfrm>
          <a:off x="2730623" y="44781392"/>
          <a:ext cx="4340599" cy="5873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p>
      </xdr:txBody>
    </xdr:sp>
    <xdr:clientData/>
  </xdr:twoCellAnchor>
  <xdr:twoCellAnchor>
    <xdr:from>
      <xdr:col>15</xdr:col>
      <xdr:colOff>0</xdr:colOff>
      <xdr:row>759</xdr:row>
      <xdr:rowOff>12872</xdr:rowOff>
    </xdr:from>
    <xdr:to>
      <xdr:col>45</xdr:col>
      <xdr:colOff>44392</xdr:colOff>
      <xdr:row>760</xdr:row>
      <xdr:rowOff>246192</xdr:rowOff>
    </xdr:to>
    <xdr:sp macro="" textlink="">
      <xdr:nvSpPr>
        <xdr:cNvPr id="6" name="Text Box 8"/>
        <xdr:cNvSpPr txBox="1">
          <a:spLocks noChangeArrowheads="1"/>
        </xdr:cNvSpPr>
      </xdr:nvSpPr>
      <xdr:spPr bwMode="auto">
        <a:xfrm>
          <a:off x="3000375" y="51343097"/>
          <a:ext cx="6045142" cy="58574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システムの換装、システム設計、プログラム設計、製造及び総合試験にかかる事業評価、要件定義、仕様書作成などのプロセスに係る検討を実施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252</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t="s">
        <v>716</v>
      </c>
      <c r="I4" s="698" t="s">
        <v>716</v>
      </c>
      <c r="J4" s="698" t="s">
        <v>716</v>
      </c>
      <c r="K4" s="698" t="s">
        <v>716</v>
      </c>
      <c r="L4" s="698" t="s">
        <v>716</v>
      </c>
      <c r="M4" s="698" t="s">
        <v>716</v>
      </c>
      <c r="N4" s="698" t="s">
        <v>716</v>
      </c>
      <c r="O4" s="698" t="s">
        <v>716</v>
      </c>
      <c r="P4" s="698" t="s">
        <v>716</v>
      </c>
      <c r="Q4" s="698" t="s">
        <v>716</v>
      </c>
      <c r="R4" s="698" t="s">
        <v>716</v>
      </c>
      <c r="S4" s="698" t="s">
        <v>716</v>
      </c>
      <c r="T4" s="698" t="s">
        <v>716</v>
      </c>
      <c r="U4" s="698" t="s">
        <v>716</v>
      </c>
      <c r="V4" s="698" t="s">
        <v>716</v>
      </c>
      <c r="W4" s="698" t="s">
        <v>716</v>
      </c>
      <c r="X4" s="698" t="s">
        <v>716</v>
      </c>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445</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146.5</v>
      </c>
      <c r="Q13" s="164"/>
      <c r="R13" s="164"/>
      <c r="S13" s="164"/>
      <c r="T13" s="164"/>
      <c r="U13" s="164"/>
      <c r="V13" s="165"/>
      <c r="W13" s="163">
        <v>145</v>
      </c>
      <c r="X13" s="164"/>
      <c r="Y13" s="164"/>
      <c r="Z13" s="164"/>
      <c r="AA13" s="164"/>
      <c r="AB13" s="164"/>
      <c r="AC13" s="165"/>
      <c r="AD13" s="163">
        <v>145</v>
      </c>
      <c r="AE13" s="164"/>
      <c r="AF13" s="164"/>
      <c r="AG13" s="164"/>
      <c r="AH13" s="164"/>
      <c r="AI13" s="164"/>
      <c r="AJ13" s="165"/>
      <c r="AK13" s="163">
        <v>145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-14.7</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131.80000000000001</v>
      </c>
      <c r="Q18" s="170"/>
      <c r="R18" s="170"/>
      <c r="S18" s="170"/>
      <c r="T18" s="170"/>
      <c r="U18" s="170"/>
      <c r="V18" s="171"/>
      <c r="W18" s="169">
        <f>SUM(W13:AC17)</f>
        <v>145</v>
      </c>
      <c r="X18" s="170"/>
      <c r="Y18" s="170"/>
      <c r="Z18" s="170"/>
      <c r="AA18" s="170"/>
      <c r="AB18" s="170"/>
      <c r="AC18" s="171"/>
      <c r="AD18" s="169">
        <f>SUM(AD13:AJ17)</f>
        <v>145</v>
      </c>
      <c r="AE18" s="170"/>
      <c r="AF18" s="170"/>
      <c r="AG18" s="170"/>
      <c r="AH18" s="170"/>
      <c r="AI18" s="170"/>
      <c r="AJ18" s="171"/>
      <c r="AK18" s="169">
        <f>SUM(AK13:AQ17)</f>
        <v>145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131.80000000000001</v>
      </c>
      <c r="Q19" s="164"/>
      <c r="R19" s="164"/>
      <c r="S19" s="164"/>
      <c r="T19" s="164"/>
      <c r="U19" s="164"/>
      <c r="V19" s="165"/>
      <c r="W19" s="163">
        <v>143</v>
      </c>
      <c r="X19" s="164"/>
      <c r="Y19" s="164"/>
      <c r="Z19" s="164"/>
      <c r="AA19" s="164"/>
      <c r="AB19" s="164"/>
      <c r="AC19" s="165"/>
      <c r="AD19" s="163">
        <v>139.30000000000001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0.98620689655172411</v>
      </c>
      <c r="X20" s="535"/>
      <c r="Y20" s="535"/>
      <c r="Z20" s="535"/>
      <c r="AA20" s="535"/>
      <c r="AB20" s="535"/>
      <c r="AC20" s="535"/>
      <c r="AD20" s="535">
        <f t="shared" ref="AD20" si="1">IF(AD18=0, "-", SUM(AD19)/AD18)</f>
        <v>0.96068965517241389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0.98620689655172411</v>
      </c>
      <c r="X21" s="535"/>
      <c r="Y21" s="535"/>
      <c r="Z21" s="535"/>
      <c r="AA21" s="535"/>
      <c r="AB21" s="535"/>
      <c r="AC21" s="535"/>
      <c r="AD21" s="535">
        <f t="shared" ref="AD21" si="3">IF(AD19=0, "-", SUM(AD19)/SUM(AD13,AD14))</f>
        <v>0.96068965517241389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3">
        <v>145</v>
      </c>
      <c r="Q23" s="164"/>
      <c r="R23" s="164"/>
      <c r="S23" s="164"/>
      <c r="T23" s="164"/>
      <c r="U23" s="164"/>
      <c r="V23" s="165"/>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728</v>
      </c>
      <c r="H82" s="497"/>
      <c r="I82" s="497"/>
      <c r="J82" s="497"/>
      <c r="K82" s="497"/>
      <c r="L82" s="497"/>
      <c r="M82" s="497"/>
      <c r="N82" s="497"/>
      <c r="O82" s="497"/>
      <c r="P82" s="497"/>
      <c r="Q82" s="497"/>
      <c r="R82" s="497"/>
      <c r="S82" s="497"/>
      <c r="T82" s="497"/>
      <c r="U82" s="497"/>
      <c r="V82" s="497"/>
      <c r="W82" s="497"/>
      <c r="X82" s="497"/>
      <c r="Y82" s="497"/>
      <c r="Z82" s="497"/>
      <c r="AA82" s="748"/>
      <c r="AB82" s="496" t="s">
        <v>764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5</v>
      </c>
      <c r="AR86" s="271"/>
      <c r="AS86" s="179" t="s">
        <v>233</v>
      </c>
      <c r="AT86" s="202"/>
      <c r="AU86" s="271" t="s">
        <v>726</v>
      </c>
      <c r="AV86" s="271"/>
      <c r="AW86" s="375" t="s">
        <v>179</v>
      </c>
      <c r="AX86" s="376"/>
      <c r="AY86">
        <f t="shared" si="10"/>
        <v>1</v>
      </c>
      <c r="AZ86" s="10"/>
      <c r="BA86" s="10"/>
      <c r="BB86" s="10"/>
      <c r="BC86" s="10"/>
      <c r="BD86" s="10"/>
      <c r="BE86" s="10"/>
      <c r="BF86" s="10"/>
      <c r="BG86" s="10"/>
      <c r="BH86" s="10"/>
    </row>
    <row r="87" spans="1:60" ht="50.1" customHeight="1" x14ac:dyDescent="0.15">
      <c r="A87" s="516"/>
      <c r="B87" s="548"/>
      <c r="C87" s="548"/>
      <c r="D87" s="548"/>
      <c r="E87" s="548"/>
      <c r="F87" s="549"/>
      <c r="G87" s="232" t="s">
        <v>729</v>
      </c>
      <c r="H87" s="191"/>
      <c r="I87" s="191"/>
      <c r="J87" s="191"/>
      <c r="K87" s="191"/>
      <c r="L87" s="191"/>
      <c r="M87" s="191"/>
      <c r="N87" s="191"/>
      <c r="O87" s="233"/>
      <c r="P87" s="191" t="s">
        <v>730</v>
      </c>
      <c r="Q87" s="795"/>
      <c r="R87" s="795"/>
      <c r="S87" s="795"/>
      <c r="T87" s="795"/>
      <c r="U87" s="795"/>
      <c r="V87" s="795"/>
      <c r="W87" s="795"/>
      <c r="X87" s="796"/>
      <c r="Y87" s="751" t="s">
        <v>62</v>
      </c>
      <c r="Z87" s="752"/>
      <c r="AA87" s="753"/>
      <c r="AB87" s="547" t="s">
        <v>731</v>
      </c>
      <c r="AC87" s="547"/>
      <c r="AD87" s="547"/>
      <c r="AE87" s="363">
        <v>5</v>
      </c>
      <c r="AF87" s="364"/>
      <c r="AG87" s="364"/>
      <c r="AH87" s="364"/>
      <c r="AI87" s="363">
        <v>5</v>
      </c>
      <c r="AJ87" s="364"/>
      <c r="AK87" s="364"/>
      <c r="AL87" s="364"/>
      <c r="AM87" s="363">
        <v>5</v>
      </c>
      <c r="AN87" s="364"/>
      <c r="AO87" s="364"/>
      <c r="AP87" s="364"/>
      <c r="AQ87" s="166" t="s">
        <v>726</v>
      </c>
      <c r="AR87" s="167"/>
      <c r="AS87" s="167"/>
      <c r="AT87" s="168"/>
      <c r="AU87" s="364" t="s">
        <v>726</v>
      </c>
      <c r="AV87" s="364"/>
      <c r="AW87" s="364"/>
      <c r="AX87" s="365"/>
      <c r="AY87">
        <f t="shared" si="10"/>
        <v>1</v>
      </c>
    </row>
    <row r="88" spans="1:60" ht="50.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731</v>
      </c>
      <c r="AC88" s="518"/>
      <c r="AD88" s="518"/>
      <c r="AE88" s="363">
        <v>5</v>
      </c>
      <c r="AF88" s="364"/>
      <c r="AG88" s="364"/>
      <c r="AH88" s="364"/>
      <c r="AI88" s="363">
        <v>5</v>
      </c>
      <c r="AJ88" s="364"/>
      <c r="AK88" s="364"/>
      <c r="AL88" s="364"/>
      <c r="AM88" s="363">
        <v>5</v>
      </c>
      <c r="AN88" s="364"/>
      <c r="AO88" s="364"/>
      <c r="AP88" s="364"/>
      <c r="AQ88" s="166">
        <v>5</v>
      </c>
      <c r="AR88" s="167"/>
      <c r="AS88" s="167"/>
      <c r="AT88" s="168"/>
      <c r="AU88" s="364" t="s">
        <v>726</v>
      </c>
      <c r="AV88" s="364"/>
      <c r="AW88" s="364"/>
      <c r="AX88" s="365"/>
      <c r="AY88">
        <f t="shared" si="10"/>
        <v>1</v>
      </c>
      <c r="AZ88" s="10"/>
      <c r="BA88" s="10"/>
      <c r="BB88" s="10"/>
      <c r="BC88" s="10"/>
    </row>
    <row r="89" spans="1:60" ht="50.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v>100</v>
      </c>
      <c r="AN89" s="372"/>
      <c r="AO89" s="372"/>
      <c r="AP89" s="372"/>
      <c r="AQ89" s="166" t="s">
        <v>726</v>
      </c>
      <c r="AR89" s="167"/>
      <c r="AS89" s="167"/>
      <c r="AT89" s="168"/>
      <c r="AU89" s="364" t="s">
        <v>726</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50.1" customHeight="1" x14ac:dyDescent="0.15">
      <c r="A101" s="487"/>
      <c r="B101" s="488"/>
      <c r="C101" s="488"/>
      <c r="D101" s="488"/>
      <c r="E101" s="488"/>
      <c r="F101" s="489"/>
      <c r="G101" s="191" t="s">
        <v>761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4928</v>
      </c>
      <c r="AF101" s="358"/>
      <c r="AG101" s="358"/>
      <c r="AH101" s="358"/>
      <c r="AI101" s="358">
        <v>4812</v>
      </c>
      <c r="AJ101" s="358"/>
      <c r="AK101" s="358"/>
      <c r="AL101" s="358"/>
      <c r="AM101" s="358">
        <v>4812</v>
      </c>
      <c r="AN101" s="358"/>
      <c r="AO101" s="358"/>
      <c r="AP101" s="358"/>
      <c r="AQ101" s="358"/>
      <c r="AR101" s="358"/>
      <c r="AS101" s="358"/>
      <c r="AT101" s="358"/>
      <c r="AU101" s="363"/>
      <c r="AV101" s="364"/>
      <c r="AW101" s="364"/>
      <c r="AX101" s="365"/>
    </row>
    <row r="102" spans="1:60" ht="50.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4928</v>
      </c>
      <c r="AF102" s="358"/>
      <c r="AG102" s="358"/>
      <c r="AH102" s="358"/>
      <c r="AI102" s="358">
        <v>4812</v>
      </c>
      <c r="AJ102" s="358"/>
      <c r="AK102" s="358"/>
      <c r="AL102" s="358"/>
      <c r="AM102" s="358">
        <v>4812</v>
      </c>
      <c r="AN102" s="358"/>
      <c r="AO102" s="358"/>
      <c r="AP102" s="358"/>
      <c r="AQ102" s="358">
        <v>4760</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762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26.4</v>
      </c>
      <c r="AF116" s="358"/>
      <c r="AG116" s="358"/>
      <c r="AH116" s="358"/>
      <c r="AI116" s="358">
        <v>28.629000000000001</v>
      </c>
      <c r="AJ116" s="358"/>
      <c r="AK116" s="358"/>
      <c r="AL116" s="358"/>
      <c r="AM116" s="358">
        <v>27.9</v>
      </c>
      <c r="AN116" s="358"/>
      <c r="AO116" s="358"/>
      <c r="AP116" s="358"/>
      <c r="AQ116" s="363">
        <v>28.1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758</v>
      </c>
      <c r="AF117" s="306"/>
      <c r="AG117" s="306"/>
      <c r="AH117" s="306"/>
      <c r="AI117" s="306" t="s">
        <v>735</v>
      </c>
      <c r="AJ117" s="306"/>
      <c r="AK117" s="306"/>
      <c r="AL117" s="306"/>
      <c r="AM117" s="306" t="s">
        <v>759</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767</v>
      </c>
      <c r="H154" s="191"/>
      <c r="I154" s="191"/>
      <c r="J154" s="191"/>
      <c r="K154" s="191"/>
      <c r="L154" s="191"/>
      <c r="M154" s="191"/>
      <c r="N154" s="191"/>
      <c r="O154" s="191"/>
      <c r="P154" s="233"/>
      <c r="Q154" s="190" t="s">
        <v>766</v>
      </c>
      <c r="R154" s="191"/>
      <c r="S154" s="191"/>
      <c r="T154" s="191"/>
      <c r="U154" s="191"/>
      <c r="V154" s="191"/>
      <c r="W154" s="191"/>
      <c r="X154" s="191"/>
      <c r="Y154" s="191"/>
      <c r="Z154" s="191"/>
      <c r="AA154" s="915"/>
      <c r="AB154" s="256" t="s">
        <v>763</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71.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71.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725</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41.2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41.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1.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725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725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725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725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720</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754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727</v>
      </c>
      <c r="H789" s="446"/>
      <c r="I789" s="446"/>
      <c r="J789" s="446"/>
      <c r="K789" s="447"/>
      <c r="L789" s="448" t="s">
        <v>755</v>
      </c>
      <c r="M789" s="449"/>
      <c r="N789" s="449"/>
      <c r="O789" s="449"/>
      <c r="P789" s="449"/>
      <c r="Q789" s="449"/>
      <c r="R789" s="449"/>
      <c r="S789" s="449"/>
      <c r="T789" s="449"/>
      <c r="U789" s="449"/>
      <c r="V789" s="449"/>
      <c r="W789" s="449"/>
      <c r="X789" s="450"/>
      <c r="Y789" s="451">
        <v>139.30000000000001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139.30000000000001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756</v>
      </c>
      <c r="D845" s="415"/>
      <c r="E845" s="415"/>
      <c r="F845" s="415"/>
      <c r="G845" s="415"/>
      <c r="H845" s="415"/>
      <c r="I845" s="415"/>
      <c r="J845" s="416">
        <v>1010001128061</v>
      </c>
      <c r="K845" s="417"/>
      <c r="L845" s="417"/>
      <c r="M845" s="417"/>
      <c r="N845" s="417"/>
      <c r="O845" s="417"/>
      <c r="P845" s="317" t="s">
        <v>755</v>
      </c>
      <c r="Q845" s="317"/>
      <c r="R845" s="317"/>
      <c r="S845" s="317"/>
      <c r="T845" s="317"/>
      <c r="U845" s="317"/>
      <c r="V845" s="317"/>
      <c r="W845" s="317"/>
      <c r="X845" s="317"/>
      <c r="Y845" s="318">
        <v>139.30000000000001</v>
      </c>
      <c r="Z845" s="319"/>
      <c r="AA845" s="319"/>
      <c r="AB845" s="320"/>
      <c r="AC845" s="322" t="s">
        <v>757</v>
      </c>
      <c r="AD845" s="323"/>
      <c r="AE845" s="323"/>
      <c r="AF845" s="323"/>
      <c r="AG845" s="323"/>
      <c r="AH845" s="418">
        <v>1</v>
      </c>
      <c r="AI845" s="419"/>
      <c r="AJ845" s="419"/>
      <c r="AK845" s="419"/>
      <c r="AL845" s="326">
        <v>96.6</v>
      </c>
      <c r="AM845" s="327"/>
      <c r="AN845" s="327"/>
      <c r="AO845" s="328"/>
      <c r="AP845" s="321" t="s">
        <v>725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t="s">
        <v>725</v>
      </c>
      <c r="F1110" s="886"/>
      <c r="G1110" s="886"/>
      <c r="H1110" s="886"/>
      <c r="I1110" s="886"/>
      <c r="J1110" s="416" t="s">
        <v>725</v>
      </c>
      <c r="K1110" s="417"/>
      <c r="L1110" s="417"/>
      <c r="M1110" s="417"/>
      <c r="N1110" s="417"/>
      <c r="O1110" s="417"/>
      <c r="P1110" s="317"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竹澤 大</dc:creator>
  <cp:lastModifiedBy>防衛省</cp:lastModifiedBy>
  <cp:lastPrinted>2021-03-08T07:58:12Z</cp:lastPrinted>
  <dcterms:created xsi:type="dcterms:W3CDTF">2012-03-13T00:50:25Z</dcterms:created>
  <dcterms:modified xsi:type="dcterms:W3CDTF">2021-07-02T05:51:15Z</dcterms:modified>
</cp:coreProperties>
</file>