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50" i="3"/>
  <c r="AY235" i="3"/>
  <c r="AY255" i="3"/>
  <c r="AY369" i="3"/>
  <c r="AY213" i="3"/>
  <c r="AY417"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<sst xmlns="http://schemas.openxmlformats.org/spreadsheetml/2006/main" count="3074" uniqueCount="769">
  <si>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</si>
  <si>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</si>
  <si>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</si>
  <si>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</si>
  <si>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</si>
  <si>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</si>
  <si>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</si>
  <si>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</si>
  <si>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</si>
  <si>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</si>
  <si>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</si>
  <si>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</si>
  <si>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</si>
  <si>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</si>
  <si>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</si>
  <si>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</si>
  <si>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</si>
  <si>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</si>
  <si>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</si>
  <si>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</si>
  <si>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</si>
  <si>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</si>
  <si>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</si>
  <si>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</si>
  <si>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</si>
  <si>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</si>
  <si>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</si>
  <si>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</si>
  <si>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</si>
  <si>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</si>
  <si>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</si>
  <si>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</si>
  <si>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</si>
  <si>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</si>
  <si>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</si>
  <si>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</si>
  <si>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</si>
  <si>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</si>
  <si>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</si>
  <si>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</si>
  <si>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</si>
  <si>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</si>
  <si>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</si>
  <si>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</si>
  <si>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</si>
  <si>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</si>
  <si>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</si>
  <si>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</si>
  <si>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</si>
  <si>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</si>
  <si>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</si>
  <si>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</si>
  <si>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</si>
  <si>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</si>
  <si>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</si>
  <si>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</si>
  <si>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</si>
  <si>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</si>
  <si>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</si>
  <si>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</si>
  <si>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</si>
  <si>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</si>
  <si>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</si>
  <si>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</si>
  <si>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</si>
  <si>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</si>
  <si>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</si>
  <si>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</si>
  <si>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</si>
  <si>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</si>
  <si>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</si>
  <si>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</si>
  <si>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</si>
  <si>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</si>
  <si>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</si>
  <si>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</si>
  <si>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</si>
  <si>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</si>
  <si>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</si>
  <si>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</si>
  <si>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</si>
  <si>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</si>
  <si>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</si>
  <si>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</si>
  <si>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</si>
  <si>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</si>
  <si>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</si>
  <si>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</si>
  <si>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</si>
  <si>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</si>
  <si>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</si>
  <si>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</si>
  <si>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</si>
  <si>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</si>
  <si>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</si>
  <si>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</si>
  <si>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</si>
  <si>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</si>
  <si>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</si>
  <si>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</si>
  <si>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</si>
  <si>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</si>
  <si>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</si>
  <si>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</si>
  <si>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</si>
  <si>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</si>
  <si>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</si>
  <si>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</si>
  <si>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</si>
  <si>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</si>
  <si>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</si>
  <si>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</si>
  <si>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</si>
  <si>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</si>
  <si>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</si>
  <si>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</si>
  <si>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</si>
  <si>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</si>
  <si>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</si>
  <si>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</si>
  <si>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</si>
  <si>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</si>
  <si>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</si>
  <si>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</si>
  <si>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</si>
  <si>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</si>
  <si>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</si>
  <si>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</si>
  <si>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</si>
  <si>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</si>
  <si>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</si>
  <si>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</si>
  <si>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</si>
  <si>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</si>
  <si>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</si>
  <si>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</si>
  <si>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</si>
  <si>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</si>
  <si>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</si>
  <si>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</si>
  <si>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</si>
  <si>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</si>
  <si>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</si>
  <si>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</si>
  <si>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</si>
  <si>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</si>
  <si>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</si>
  <si>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</si>
  <si>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</si>
  <si>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</si>
  <si>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</si>
  <si>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</si>
  <si>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</si>
  <si>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</si>
  <si>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</si>
  <si>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</si>
  <si>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</si>
  <si>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</si>
  <si>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</si>
  <si>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</si>
  <si>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</si>
  <si>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</si>
  <si>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</si>
  <si>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</si>
  <si>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</si>
  <si>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</si>
  <si>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</si>
  <si>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</si>
  <si>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</si>
  <si>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</si>
  <si>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</si>
  <si>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</si>
  <si>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</si>
  <si>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</si>
  <si>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</si>
  <si>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</si>
  <si>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</si>
  <si>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</si>
  <si>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</si>
  <si>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</si>
  <si>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</si>
  <si>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</si>
  <si>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</si>
  <si>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</si>
  <si>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</si>
  <si>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</si>
  <si>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</si>
  <si>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</si>
  <si>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</si>
  <si>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</si>
  <si>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</si>
  <si>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</si>
  <si>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</si>
  <si>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</si>
  <si>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</si>
  <si>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</si>
  <si>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</si>
  <si>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</si>
  <si>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</si>
  <si>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</si>
  <si>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</si>
  <si>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</si>
  <si>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</si>
  <si>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</si>
  <si>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</si>
  <si>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</si>
  <si>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</si>
  <si>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</si>
  <si>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</si>
  <si>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</si>
  <si>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</si>
  <si>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</si>
  <si>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</si>
  <si>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</si>
  <si>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</si>
  <si>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</si>
  <si>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</si>
  <si>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</si>
  <si>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</si>
  <si>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</si>
  <si>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</si>
  <si>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</si>
  <si>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</si>
  <si>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</si>
  <si>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</si>
  <si>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</si>
  <si>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</si>
  <si>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</si>
  <si>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</si>
  <si>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</si>
  <si>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</si>
  <si>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</si>
  <si>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</si>
  <si>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</si>
  <si>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</si>
  <si>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</si>
  <si>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</si>
  <si>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</si>
  <si>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</si>
  <si>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</si>
  <si>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</si>
  <si>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</si>
  <si>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</si>
  <si>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</si>
  <si>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</si>
  <si>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</si>
  <si>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</si>
  <si>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</si>
  <si>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</si>
  <si>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</si>
  <si>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</si>
  <si>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</si>
  <si>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</si>
  <si>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</si>
  <si>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</si>
  <si>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</si>
  <si>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</si>
  <si>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</si>
  <si>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</si>
  <si>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</si>
  <si>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</si>
  <si>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</si>
  <si>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</si>
  <si>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</si>
  <si>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</si>
  <si>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</si>
  <si>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</si>
  <si>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</si>
  <si>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</si>
  <si>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</si>
  <si>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</si>
  <si>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</si>
  <si>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</si>
  <si>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</si>
  <si>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</si>
  <si>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</si>
  <si>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</si>
  <si>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</si>
  <si>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</si>
  <si>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</si>
  <si>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</si>
  <si>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</si>
  <si>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</si>
  <si>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</si>
  <si>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</si>
  <si>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</si>
  <si>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</si>
  <si>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</si>
  <si>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</si>
  <si>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</si>
  <si>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</si>
  <si>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</si>
  <si>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</si>
  <si>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</si>
  <si>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</si>
  <si>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</si>
  <si>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</si>
  <si>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</si>
  <si>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</si>
  <si>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</si>
  <si>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</si>
  <si>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</si>
  <si>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</si>
  <si>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</si>
  <si>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</si>
  <si>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</si>
  <si>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</si>
  <si>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</si>
  <si>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</si>
  <si>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</si>
  <si>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</si>
  <si>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</si>
  <si>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</si>
  <si>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</si>
  <si>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</si>
  <si>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</si>
  <si>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</si>
  <si>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</si>
  <si>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</si>
  <si>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</si>
  <si>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</si>
  <si>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</si>
  <si>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</si>
  <si>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</si>
  <si>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</si>
  <si>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</si>
  <si>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</si>
  <si>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</si>
  <si>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</si>
  <si>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</si>
  <si>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</si>
  <si>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</si>
  <si>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</si>
  <si>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</si>
  <si>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</si>
  <si>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</si>
  <si>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</si>
  <si>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</si>
  <si>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</si>
  <si>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</si>
  <si>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</si>
  <si>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</si>
  <si>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</si>
  <si>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</si>
  <si>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</si>
  <si>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</si>
  <si>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</si>
  <si>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</si>
  <si>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</si>
  <si>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</si>
  <si>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</si>
  <si>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</si>
  <si>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</si>
  <si>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</si>
  <si>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</si>
  <si>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</si>
  <si>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</si>
  <si>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</si>
  <si>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</si>
  <si>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</si>
  <si>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</si>
  <si>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</si>
  <si>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</si>
  <si>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</si>
  <si>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</si>
  <si>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</si>
  <si>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</si>
  <si>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</si>
  <si>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</si>
  <si>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</si>
  <si>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</si>
  <si>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</si>
  <si>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</si>
  <si>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</si>
  <si>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</si>
  <si>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</si>
  <si>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</si>
  <si>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</si>
  <si>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</si>
  <si>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</si>
  <si>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</si>
  <si>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</si>
  <si>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</si>
  <si>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</si>
  <si>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</si>
  <si>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</si>
  <si>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</si>
  <si>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</si>
  <si>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</si>
  <si>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</si>
  <si>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</si>
  <si>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</si>
  <si>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</si>
  <si>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</si>
  <si>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</si>
  <si>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</si>
  <si>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</si>
  <si>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</si>
  <si>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</si>
  <si>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</si>
  <si>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</si>
  <si>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</si>
  <si>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</si>
  <si>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</si>
  <si>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</si>
  <si>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</si>
  <si>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</si>
  <si>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</si>
  <si>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</si>
  <si>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</si>
  <si>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</si>
  <si>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</si>
  <si>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</si>
  <si>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</si>
  <si>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</si>
  <si>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</si>
  <si>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</si>
  <si>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</si>
  <si>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</si>
  <si>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</si>
  <si>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</si>
  <si>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</si>
  <si>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</si>
  <si>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</si>
  <si>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</si>
  <si>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</si>
  <si>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</si>
  <si>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</si>
  <si>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</si>
  <si>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</si>
  <si>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</si>
  <si>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</si>
  <si>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</si>
  <si>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</si>
  <si>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</si>
  <si>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</si>
  <si>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</si>
  <si>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</si>
  <si>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</si>
  <si>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</si>
  <si>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</si>
  <si>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</si>
  <si>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</si>
  <si>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</si>
  <si>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</si>
  <si>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</si>
  <si>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</si>
  <si>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</si>
  <si>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</si>
  <si>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</si>
  <si>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</si>
  <si>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</si>
  <si>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</si>
  <si>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</si>
  <si>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</si>
  <si>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</si>
  <si>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</si>
  <si>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</si>
  <si>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</si>
  <si>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</si>
  <si>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</si>
  <si>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</si>
  <si>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</si>
  <si>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</si>
  <si>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</si>
  <si>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</si>
  <si>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</si>
  <si>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</si>
  <si>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</si>
  <si>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</si>
  <si>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</si>
  <si>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</si>
  <si>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</si>
  <si>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</si>
  <si>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</si>
  <si>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</si>
  <si>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</si>
  <si>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</si>
  <si>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</si>
  <si>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</si>
  <si>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</si>
  <si>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</si>
  <si>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</si>
  <si>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</si>
  <si>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</si>
  <si>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</si>
  <si>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</si>
  <si>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</si>
  <si>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</si>
  <si>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</si>
  <si>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</si>
  <si>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</si>
  <si>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</si>
  <si>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</si>
  <si>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</si>
  <si>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</si>
  <si>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</si>
  <si>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</si>
  <si>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</si>
  <si>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</si>
  <si>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</si>
  <si>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</si>
  <si>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</si>
  <si>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</si>
  <si>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</si>
  <si>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</si>
  <si>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</si>
  <si>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</si>
  <si>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</si>
  <si>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</si>
  <si>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</si>
  <si>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</si>
  <si>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</si>
  <si>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</si>
  <si>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</si>
  <si>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</si>
  <si>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</si>
  <si>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</si>
  <si>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</si>
  <si>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</si>
  <si>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</si>
  <si>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</si>
  <si>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</si>
  <si>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</si>
  <si>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</si>
  <si>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</si>
  <si>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</si>
  <si>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</si>
  <si>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</si>
  <si>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</si>
  <si>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</si>
  <si>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</si>
  <si>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</si>
  <si>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</si>
  <si>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</si>
  <si>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</si>
  <si>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</si>
  <si>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</si>
  <si>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</si>
  <si>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</si>
  <si>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</si>
  <si>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</si>
  <si>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</si>
  <si>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</si>
  <si>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</si>
  <si>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</si>
  <si>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</si>
  <si>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</si>
  <si>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</si>
  <si>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</si>
  <si>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</si>
  <si>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</si>
  <si>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</si>
  <si>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</si>
  <si>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</si>
  <si>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</si>
  <si>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</si>
  <si>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</si>
  <si>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</si>
  <si>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</si>
  <si>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</si>
  <si>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</si>
  <si>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</si>
  <si>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</si>
  <si>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</si>
  <si>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</si>
  <si>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</si>
  <si>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</si>
  <si>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</si>
  <si>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</si>
  <si>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</si>
  <si>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</si>
  <si>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</si>
  <si>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</si>
  <si>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</si>
  <si>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</si>
  <si>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</si>
  <si>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</si>
  <si>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</si>
  <si>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</si>
  <si>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</si>
  <si>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</si>
  <si>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</si>
  <si>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</si>
  <si>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</si>
  <si>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</si>
  <si>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</si>
  <si>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</si>
  <si>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</si>
  <si>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</si>
  <si>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</si>
  <si>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</si>
  <si>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</si>
  <si>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</si>
  <si>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</si>
  <si>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</si>
  <si>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</si>
  <si>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</si>
  <si>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</si>
  <si>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</si>
  <si>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</si>
  <si>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</si>
  <si>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</si>
  <si>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</si>
  <si>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</si>
  <si>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</si>
  <si>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</si>
  <si>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</si>
  <si>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</si>
  <si>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</si>
  <si>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</si>
  <si>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</si>
  <si>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</si>
  <si>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</si>
  <si>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</si>
  <si>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</si>
  <si>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</si>
  <si>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</si>
  <si>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</si>
  <si>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</si>
  <si>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</si>
  <si>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</si>
  <si>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</si>
  <si>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</si>
  <si>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</si>
  <si>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</si>
  <si>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</si>
  <si>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</si>
  <si>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</si>
  <si>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</si>
  <si>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</si>
  <si>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</si>
  <si>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</si>
  <si>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</si>
  <si>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</si>
  <si>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</si>
  <si>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</si>
  <si>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</si>
  <si>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</si>
  <si>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</si>
  <si>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</si>
  <si>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</si>
  <si>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</si>
  <si>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</si>
  <si>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</si>
  <si>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</si>
  <si>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</si>
  <si>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</si>
  <si>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</si>
  <si>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</si>
  <si>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</si>
  <si>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</si>
  <si>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</si>
  <si>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</si>
  <si>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</si>
  <si>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</si>
  <si>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</si>
  <si>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</si>
  <si>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</si>
  <si>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</si>
  <si>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</si>
  <si>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</si>
  <si>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</si>
  <si>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</si>
  <si>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</si>
  <si>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</si>
  <si>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</si>
  <si>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</si>
  <si>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</si>
  <si>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</si>
  <si>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</si>
  <si>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</si>
  <si>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</si>
  <si>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</si>
  <si>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</si>
  <si>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</si>
  <si>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</si>
  <si>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</si>
  <si>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</si>
  <si>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</si>
  <si>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</si>
  <si>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</si>
  <si>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</si>
  <si>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</si>
  <si>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</si>
  <si>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</si>
  <si>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</si>
  <si>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</si>
  <si>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</si>
  <si>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</si>
  <si>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</si>
  <si>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</si>
  <si>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</si>
  <si>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</si>
  <si>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</si>
  <si>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</si>
  <si>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</si>
  <si>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</si>
  <si>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</si>
  <si>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</si>
  <si>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</si>
  <si>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</si>
  <si>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</si>
  <si>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</si>
  <si>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</si>
  <si>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</si>
  <si>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</si>
  <si>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</si>
  <si>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</si>
  <si>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</si>
  <si>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</si>
  <si>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</si>
  <si>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</si>
  <si>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</si>
  <si>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新弾道ﾐｻｲﾙ防衛用誘導弾の構成品生産準備に係る経費</t>
    <phoneticPr fontId="5"/>
  </si>
  <si>
    <t>防衛装備庁</t>
    <phoneticPr fontId="5"/>
  </si>
  <si>
    <t>事業監理官（誘導武器・統合装備担当）</t>
    <phoneticPr fontId="5"/>
  </si>
  <si>
    <t>事業監理官 海老根　巧</t>
    <phoneticPr fontId="5"/>
  </si>
  <si>
    <t>○</t>
  </si>
  <si>
    <t>防衛省設置法第４条第１項第１４号</t>
    <phoneticPr fontId="5"/>
  </si>
  <si>
    <t>平成３１年度以降に係る防衛計画の大綱、中期防衛力整備計画（平成３１年度～平成３５年度）（平成３０年１２月１８日国家安全保障会議決定及び閣議決定）</t>
    <phoneticPr fontId="5"/>
  </si>
  <si>
    <t>防衛省</t>
  </si>
  <si>
    <t>速やかに弾道ミサイル防衛用能力向上型迎撃ミサイル（SM-3ブロックⅡA）を配備することが我が国の弾道ミサイル対処能力向上に有益であることから、生産を円滑に行えるよう、あらかじめ生産体制を構築するための準備を行う。</t>
    <phoneticPr fontId="5"/>
  </si>
  <si>
    <t>-</t>
    <phoneticPr fontId="5"/>
  </si>
  <si>
    <t>本事業は令和2年度で終了。</t>
    <phoneticPr fontId="5"/>
  </si>
  <si>
    <t>我が国が製造を担当するSM-3ブロックIIAの構成品の生産能力を向上するため、生産体制を構築する</t>
    <phoneticPr fontId="5"/>
  </si>
  <si>
    <t>構成品生産準備の完了数</t>
    <phoneticPr fontId="5"/>
  </si>
  <si>
    <t>件</t>
    <rPh sb="0" eb="1">
      <t>ケン</t>
    </rPh>
    <phoneticPr fontId="5"/>
  </si>
  <si>
    <t>平成２９年度業務計画進化的開発実施計画
中期防衛力整備計画（平成３１年度～平成３５年度）（平成３０年１２月１８日国家安全保障会議決定及び閣議決定）</t>
    <phoneticPr fontId="5"/>
  </si>
  <si>
    <t>-</t>
  </si>
  <si>
    <t>-</t>
    <phoneticPr fontId="5"/>
  </si>
  <si>
    <t>新弾道ミサイル防衛用誘導弾の構成品生産準備</t>
    <phoneticPr fontId="5"/>
  </si>
  <si>
    <t>式</t>
    <rPh sb="0" eb="1">
      <t>シキ</t>
    </rPh>
    <phoneticPr fontId="5"/>
  </si>
  <si>
    <t>執行額（Ｘ）／　調達件数（Ｙ）　　　　　　　　　　　　　</t>
    <phoneticPr fontId="5"/>
  </si>
  <si>
    <t>百万円/式</t>
    <phoneticPr fontId="5"/>
  </si>
  <si>
    <t xml:space="preserve">　X / Y   </t>
    <phoneticPr fontId="5"/>
  </si>
  <si>
    <t>2676/1</t>
    <phoneticPr fontId="5"/>
  </si>
  <si>
    <t>6010/1</t>
    <phoneticPr fontId="5"/>
  </si>
  <si>
    <t>Ⅰ－２　我が国自身の防衛体制の強化（防衛力の中心的な構成要素の強化における優先事項）</t>
    <phoneticPr fontId="5"/>
  </si>
  <si>
    <t>Ⅰ－２－（４）　装備調達の最適化</t>
    <phoneticPr fontId="5"/>
  </si>
  <si>
    <t>装備品等の効果的・効率的な取得の推進による装備調達の最適化</t>
    <phoneticPr fontId="5"/>
  </si>
  <si>
    <t>装備品の開発段階から量産以降の段階のコスト低減に資する取組の推進</t>
    <phoneticPr fontId="5"/>
  </si>
  <si>
    <t>令和５年度</t>
    <phoneticPr fontId="5"/>
  </si>
  <si>
    <t>　速やかに弾道ミサイル防衛用能力向上型迎撃ミサイル（SM-3ブロックIIA）を配備することが我が国の弾道ミサイル対処能力向上に有益である。</t>
    <phoneticPr fontId="5"/>
  </si>
  <si>
    <t>　防衛省及び米国独自の仕様であり、専ら防衛用途にのみ利用される事業であることから、防衛省が実施すべき事業である。</t>
    <phoneticPr fontId="5"/>
  </si>
  <si>
    <t>　速やかに弾道ミサイル防衛用能力向上型迎撃ミサイル（SM-3ブロックIIA）を配備することが我が国の弾道ミサイル対処能力向上に有益であることから、生産を円滑に行えるよう、あらかじめ生産体制を構築するための準備を行うことは必要かつ適切な事業である。</t>
    <phoneticPr fontId="5"/>
  </si>
  <si>
    <t>無</t>
  </si>
  <si>
    <t>　平成２８年度及び平成２９年度に実施した契約では、公共調達の適正化（財務大臣通知）に基づくとともに上述の契約履行に際して必要とされる能力を勘案し、公募により競争性を確保した形で契約相手方（支出先）を決定している。</t>
    <phoneticPr fontId="5"/>
  </si>
  <si>
    <t>‐</t>
  </si>
  <si>
    <t>　本事業は量産品でないため、まとめ買い等による単位当たりのコスト削減は適さないが、専ら弾道ミサイル防衛用能力向上型迎撃ミサイル（SM-3ブロックIIA）の生産用途にのみ利用される、真に必要な設備等を精査している。</t>
    <phoneticPr fontId="5"/>
  </si>
  <si>
    <t>　本事業以外の用途で予算の目的外使用は行っておらず、真に必要なものに限定されている。</t>
    <phoneticPr fontId="5"/>
  </si>
  <si>
    <t>　専ら弾道ミサイル防衛用能力向上型迎撃ミサイル（SM-3ブロックIIA）の生産用途にのみ利用される、真に必要な設備等を精査しており、汎用品や既存の治工具を利用可能な切削治具等は本事業の対象外としている。</t>
    <phoneticPr fontId="5"/>
  </si>
  <si>
    <t xml:space="preserve"> 本事業は、真に必要な設備等を精査した上で、公募によって競争性を確保した形で効率性を図っている。従来より過去の技術的成果等を積極的に利活用することで経費の抑制を行っているところであるが、同様な視点を他の事業においても適用することに努める。</t>
    <phoneticPr fontId="5"/>
  </si>
  <si>
    <t>30-0003</t>
    <phoneticPr fontId="5"/>
  </si>
  <si>
    <t>新30 - 0002</t>
    <phoneticPr fontId="5"/>
  </si>
  <si>
    <t>弾薬購入費</t>
    <phoneticPr fontId="5"/>
  </si>
  <si>
    <t>生産設備の増強、動作確認、報告書の作成</t>
    <phoneticPr fontId="5"/>
  </si>
  <si>
    <t>三菱重工業（株）</t>
    <phoneticPr fontId="5"/>
  </si>
  <si>
    <t>仕様書に基づいた内容の新弾道ﾐｻｲﾙ防衛用誘導弾の構成品生産準備</t>
    <phoneticPr fontId="5"/>
  </si>
  <si>
    <t>国庫債務負担行為等</t>
  </si>
  <si>
    <t>-</t>
    <phoneticPr fontId="5"/>
  </si>
  <si>
    <t>－</t>
    <phoneticPr fontId="5"/>
  </si>
  <si>
    <t>【１．必要性】
　弾道ミサイル防衛用能力向上型迎撃ミサイル（SM-3ブロックIIA）の生産を円滑に行えるよう、あらかじめ生産体制を構築することは、我が国の防衛力整備において重要であり必要な事業である。
【２．効率性】
　公共調達の適正化（財務大臣通知）に基づくとともに契約履行に際して必要とされる能力を勘案し、公募により競争性を確保した形で契約相手方（支出先）を決定しており、当該事業の効率化を図っている。
【３．有効性】
　我が国が製造を担当する弾道ミサイル防衛用能力向上型迎撃ミサイル（SM-3ブロックIIA）の構成品の生産能力を向上するための生産体制を構築したことから、円滑に当該ミサイルの生産が可能と見込まれる。
【４．総合評価】
　本事業は、我が国の防衛力整備において重要な生産体制を用意するものであり、予算執行の効率化に努めつつ弾道ミサイル防衛用能力向上型迎撃ミサイル（SM-3ブロックIIA）の生産を円滑に行える体制を構築した。従って、本事業の成果目標を達成したと認められる。</t>
    <rPh sb="207" eb="209">
      <t>ユウコウ</t>
    </rPh>
    <rPh sb="288" eb="290">
      <t>エンカツ</t>
    </rPh>
    <rPh sb="291" eb="293">
      <t>トウガイ</t>
    </rPh>
    <rPh sb="298" eb="300">
      <t>セイサン</t>
    </rPh>
    <rPh sb="301" eb="303">
      <t>カノウ</t>
    </rPh>
    <rPh sb="304" eb="306">
      <t>ミコ</t>
    </rPh>
    <rPh sb="326" eb="327">
      <t>ワ</t>
    </rPh>
    <rPh sb="328" eb="329">
      <t>クニ</t>
    </rPh>
    <rPh sb="330" eb="333">
      <t>ボウエイリョク</t>
    </rPh>
    <rPh sb="333" eb="335">
      <t>セイビ</t>
    </rPh>
    <rPh sb="339" eb="341">
      <t>ジュウヨウ</t>
    </rPh>
    <rPh sb="342" eb="344">
      <t>セイサン</t>
    </rPh>
    <rPh sb="344" eb="346">
      <t>タイセイ</t>
    </rPh>
    <rPh sb="347" eb="349">
      <t>ヨウイ</t>
    </rPh>
    <rPh sb="357" eb="359">
      <t>ヨサン</t>
    </rPh>
    <rPh sb="359" eb="361">
      <t>シッコウ</t>
    </rPh>
    <rPh sb="362" eb="365">
      <t>コウリツカ</t>
    </rPh>
    <rPh sb="366" eb="367">
      <t>ツト</t>
    </rPh>
    <rPh sb="413" eb="415">
      <t>タイセイ</t>
    </rPh>
    <rPh sb="416" eb="418">
      <t>コウチク</t>
    </rPh>
    <rPh sb="421" eb="422">
      <t>シタガ</t>
    </rPh>
    <rPh sb="425" eb="426">
      <t>ホン</t>
    </rPh>
    <rPh sb="426" eb="428">
      <t>ジギョウ</t>
    </rPh>
    <rPh sb="429" eb="431">
      <t>セイカ</t>
    </rPh>
    <rPh sb="431" eb="433">
      <t>モクヒョウ</t>
    </rPh>
    <rPh sb="434" eb="436">
      <t>タッセイ</t>
    </rPh>
    <rPh sb="439" eb="440">
      <t>ミト</t>
    </rPh>
    <phoneticPr fontId="5"/>
  </si>
  <si>
    <t>本事業は日米が共同開発したＳＭ－３ブロックⅡＡの日本側の製造担当構成品の専用製造設備を整備・調整し、量産が開始する時点で必要な生産体制を構築するためのものである。
平成28年度契約では日本側担当構成品のノーズコーン本体の部材の製造設備、第３段ロケットモータの圧力容器関連の製造設備を整備し、生産体制を構築した。また、平成29年度契約では、ノーズコーンの加工設備、第３段ロケットモータの組立室、上段分離部の試験設備、第２段操舵部の加工設備等を整備し、生産体制を構築した。SM-3ブロックⅡAの量産に先立ち、本事業を先行的着手することにより、平成30年度から製造作業を開始したＳＭ－３ブロックⅡＡの量産弾を滞りなく取得でき、迅速に防衛力整備を行うことができる。</t>
    <phoneticPr fontId="5"/>
  </si>
  <si>
    <t>当初どおり進めた結果、活動実績は見込みに見合ったものとなっている。</t>
    <rPh sb="0" eb="2">
      <t>トウショ</t>
    </rPh>
    <rPh sb="5" eb="6">
      <t>スス</t>
    </rPh>
    <rPh sb="16" eb="18">
      <t>ミコ</t>
    </rPh>
    <phoneticPr fontId="5"/>
  </si>
  <si>
    <t>目標どおり我が国が製造を担当するSM-3ブロックIIAの構成品の生産能力を向上するための生産体制の構築が完了したことから、成果実績は成果目標に見合ったものとなっている。</t>
    <rPh sb="0" eb="2">
      <t>モクヒョウ</t>
    </rPh>
    <rPh sb="5" eb="6">
      <t>ワ</t>
    </rPh>
    <rPh sb="7" eb="8">
      <t>クニ</t>
    </rPh>
    <rPh sb="52" eb="54">
      <t>カンリョウ</t>
    </rPh>
    <rPh sb="61" eb="63">
      <t>セイカ</t>
    </rPh>
    <rPh sb="63" eb="65">
      <t>ジッセキ</t>
    </rPh>
    <rPh sb="66" eb="68">
      <t>セイカ</t>
    </rPh>
    <rPh sb="68" eb="70">
      <t>モクヒョウ</t>
    </rPh>
    <rPh sb="71" eb="73">
      <t>ミア</t>
    </rPh>
    <phoneticPr fontId="5"/>
  </si>
  <si>
    <t>速やかに弾道ミサイル防衛用能力向上型迎撃ミサイル（SM-3ブロックⅡA）を配備することが我が国の弾道ミサイル対処能力向上に有益であることから、生産を円滑に行えるよう、あらかじめ生産体制を構築するための準備を行う。</t>
  </si>
  <si>
    <t>●ライフサイクルを通じたコスト低減を最大化させるためには、ライフサイクル上流の開発段階から仕様書にコスト低減に資する取組を盛り込むことが重要となることから、開発時の仕様書において、民生品の活用、部品の共通化など量産以降の段階のコスト低減に資する取組を要求事項として盛り込むための事項をメニューとして定め、それを仕様書に明記するよう、庁内関係各部署等に通知した。また、具体的な記載を促進するために仕様書のひな形と解説書に反映し、庁内関係各部署等に周知した。
●Ｐ－１の配備先航空基地の整備能力は、全基地一様ではなく一部の機能を主要な基地に集約する方向で検討を進めてコスト低減を図る。また、製造メーカー、要求元と緊密な情報交換を行い、価格高騰の未然防止または価格低減に資する対策の導出に取り組んでいる。
●固定翼哨戒機（Ｐ－１）の円滑な運用を図るために必要な整備用器材を整備した。
●プロジェクト管理にかかる人材育成のための研修（取得マネジメント研修）を継続して実施し、プロジェクト管理を適切に実施するための知識を有する人材の育成を図った。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</si>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</sst>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750</xdr:row>
      <xdr:rowOff>0</xdr:rowOff>
    </xdr:from>
    <xdr:to>
      <xdr:col>32</xdr:col>
      <xdr:colOff>115370</xdr:colOff>
      <xdr:row>761</xdr:row>
      <xdr:rowOff>126853</xdr:rowOff>
    </xdr:to>
    <xdr:grpSp>
      <xdr:nvGrpSpPr>
        <xdr:cNvPr id="2" name="グループ化 1"/>
        <xdr:cNvGrpSpPr/>
      </xdr:nvGrpSpPr>
      <xdr:grpSpPr>
        <a:xfrm>
          <a:off x="3238500" y="48779906"/>
          <a:ext cx="3353870" cy="4055916"/>
          <a:chOff x="3252788" y="646510"/>
          <a:chExt cx="3295216" cy="4042454"/>
        </a:xfrm>
      </xdr:grpSpPr>
      <xdr:sp macro="" textlink="">
        <xdr:nvSpPr>
          <xdr:cNvPr id="3" name="Rectangle 7"/>
          <xdr:cNvSpPr>
            <a:spLocks noChangeArrowheads="1"/>
          </xdr:cNvSpPr>
        </xdr:nvSpPr>
        <xdr:spPr bwMode="auto">
          <a:xfrm>
            <a:off x="3288508" y="646510"/>
            <a:ext cx="3259496" cy="1176452"/>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0" i="0" u="none" strike="noStrike" kern="0" cap="none" spc="0" normalizeH="0" baseline="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６，０１０百万円</a:t>
            </a:r>
          </a:p>
        </xdr:txBody>
      </xdr:sp>
      <xdr:sp macro="" textlink="">
        <xdr:nvSpPr>
          <xdr:cNvPr id="4" name="Line 11"/>
          <xdr:cNvSpPr>
            <a:spLocks noChangeShapeType="1"/>
          </xdr:cNvSpPr>
        </xdr:nvSpPr>
        <xdr:spPr bwMode="auto">
          <a:xfrm>
            <a:off x="4878504" y="2394800"/>
            <a:ext cx="0" cy="558573"/>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sp macro="" textlink="">
        <xdr:nvSpPr>
          <xdr:cNvPr id="5" name="Rectangle 7"/>
          <xdr:cNvSpPr>
            <a:spLocks noChangeArrowheads="1"/>
          </xdr:cNvSpPr>
        </xdr:nvSpPr>
        <xdr:spPr bwMode="auto">
          <a:xfrm>
            <a:off x="3275809" y="3506959"/>
            <a:ext cx="3259496" cy="1182005"/>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Ａ．三菱重工（株）</a:t>
            </a:r>
            <a:endParaRPr kumimoji="0" lang="en-US" altLang="ja-JP" sz="2000" b="0" i="0" u="none" strike="noStrike" kern="0" cap="none" spc="0" normalizeH="0" baseline="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６，０１０百万円</a:t>
            </a:r>
          </a:p>
        </xdr:txBody>
      </xdr:sp>
      <xdr:sp macro="" textlink="">
        <xdr:nvSpPr>
          <xdr:cNvPr id="6" name="Rectangle 13"/>
          <xdr:cNvSpPr>
            <a:spLocks noChangeArrowheads="1"/>
          </xdr:cNvSpPr>
        </xdr:nvSpPr>
        <xdr:spPr bwMode="auto">
          <a:xfrm>
            <a:off x="3252788" y="3104751"/>
            <a:ext cx="3183560" cy="537144"/>
          </a:xfrm>
          <a:prstGeom prst="rect">
            <a:avLst/>
          </a:prstGeom>
          <a:noFill/>
          <a:ln w="9525">
            <a:noFill/>
            <a:miter lim="800000"/>
            <a:headEnd/>
            <a:tailEnd/>
          </a:ln>
        </xdr:spPr>
        <xdr:txBody>
          <a:bodyPr wrap="square" lIns="36576" tIns="22860" rIns="0" bIns="0"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l" rtl="0">
              <a:defRPr sz="1000"/>
            </a:pPr>
            <a:r>
              <a:rPr lang="en-US" altLang="ja-JP" sz="2000" b="0" i="0" u="none" strike="noStrike" baseline="0">
                <a:solidFill>
                  <a:srgbClr val="000000"/>
                </a:solidFill>
                <a:latin typeface="ＭＳ Ｐゴシック"/>
                <a:ea typeface="ＭＳ Ｐゴシック"/>
              </a:rPr>
              <a:t>【</a:t>
            </a:r>
            <a:r>
              <a:rPr lang="ja-JP" altLang="en-US" sz="2000" b="0" i="0" u="none" strike="noStrike" baseline="0">
                <a:solidFill>
                  <a:srgbClr val="000000"/>
                </a:solidFill>
                <a:latin typeface="ＭＳ Ｐゴシック"/>
                <a:ea typeface="ＭＳ Ｐゴシック"/>
              </a:rPr>
              <a:t>国庫債務負担行為等</a:t>
            </a:r>
            <a:r>
              <a:rPr lang="en-US" altLang="ja-JP" sz="2000" b="0" i="0" u="none" strike="noStrike" baseline="0">
                <a:solidFill>
                  <a:srgbClr val="000000"/>
                </a:solidFill>
                <a:latin typeface="ＭＳ Ｐゴシック"/>
                <a:ea typeface="ＭＳ Ｐゴシック"/>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407</v>
      </c>
      <c r="AJ2" s="946" t="s">
        <v>713</v>
      </c>
      <c r="AK2" s="946"/>
      <c r="AL2" s="946"/>
      <c r="AM2" s="946"/>
      <c r="AN2" s="98" t="s">
        <v>407</v>
      </c>
      <c r="AO2" s="946">
        <v>20</v>
      </c>
      <c r="AP2" s="946"/>
      <c r="AQ2" s="946"/>
      <c r="AR2" s="99" t="s">
        <v>712</v>
      </c>
      <c r="AS2" s="952">
        <v>250</v>
      </c>
      <c r="AT2" s="952"/>
      <c r="AU2" s="952"/>
      <c r="AV2" s="98" t="str">
        <f>IF(AW2="","","-")</f>
        <v/>
      </c>
      <c r="AW2" s="912"/>
      <c r="AX2" s="912"/>
    </row>
    <row r="3" spans="1:50" ht="21" customHeight="1" thickBot="1" x14ac:dyDescent="0.2">
      <c r="A3" s="865" t="s">
        <v>705</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721</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715</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507</v>
      </c>
      <c r="H5" s="838"/>
      <c r="I5" s="838"/>
      <c r="J5" s="838"/>
      <c r="K5" s="838"/>
      <c r="L5" s="838"/>
      <c r="M5" s="839" t="s">
        <v>66</v>
      </c>
      <c r="N5" s="840"/>
      <c r="O5" s="840"/>
      <c r="P5" s="840"/>
      <c r="Q5" s="840"/>
      <c r="R5" s="841"/>
      <c r="S5" s="842" t="s">
        <v>512</v>
      </c>
      <c r="T5" s="838"/>
      <c r="U5" s="838"/>
      <c r="V5" s="838"/>
      <c r="W5" s="838"/>
      <c r="X5" s="843"/>
      <c r="Y5" s="699" t="s">
        <v>3</v>
      </c>
      <c r="Z5" s="545"/>
      <c r="AA5" s="545"/>
      <c r="AB5" s="545"/>
      <c r="AC5" s="545"/>
      <c r="AD5" s="546"/>
      <c r="AE5" s="700" t="s">
        <v>716</v>
      </c>
      <c r="AF5" s="700"/>
      <c r="AG5" s="700"/>
      <c r="AH5" s="700"/>
      <c r="AI5" s="700"/>
      <c r="AJ5" s="700"/>
      <c r="AK5" s="700"/>
      <c r="AL5" s="700"/>
      <c r="AM5" s="700"/>
      <c r="AN5" s="700"/>
      <c r="AO5" s="700"/>
      <c r="AP5" s="701"/>
      <c r="AQ5" s="702" t="s">
        <v>717</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719</v>
      </c>
      <c r="H7" s="501"/>
      <c r="I7" s="501"/>
      <c r="J7" s="501"/>
      <c r="K7" s="501"/>
      <c r="L7" s="501"/>
      <c r="M7" s="501"/>
      <c r="N7" s="501"/>
      <c r="O7" s="501"/>
      <c r="P7" s="501"/>
      <c r="Q7" s="501"/>
      <c r="R7" s="501"/>
      <c r="S7" s="501"/>
      <c r="T7" s="501"/>
      <c r="U7" s="501"/>
      <c r="V7" s="501"/>
      <c r="W7" s="501"/>
      <c r="X7" s="502"/>
      <c r="Y7" s="924" t="s">
        <v>390</v>
      </c>
      <c r="Z7" s="442"/>
      <c r="AA7" s="442"/>
      <c r="AB7" s="442"/>
      <c r="AC7" s="442"/>
      <c r="AD7" s="925"/>
      <c r="AE7" s="913" t="s">
        <v>720</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7" t="s">
        <v>256</v>
      </c>
      <c r="B8" s="498"/>
      <c r="C8" s="498"/>
      <c r="D8" s="498"/>
      <c r="E8" s="498"/>
      <c r="F8" s="499"/>
      <c r="G8" s="947" t="str">
        <f>入力規則等!A27</f>
        <v>-</v>
      </c>
      <c r="H8" s="721"/>
      <c r="I8" s="721"/>
      <c r="J8" s="721"/>
      <c r="K8" s="721"/>
      <c r="L8" s="721"/>
      <c r="M8" s="721"/>
      <c r="N8" s="721"/>
      <c r="O8" s="721"/>
      <c r="P8" s="721"/>
      <c r="Q8" s="721"/>
      <c r="R8" s="721"/>
      <c r="S8" s="721"/>
      <c r="T8" s="721"/>
      <c r="U8" s="721"/>
      <c r="V8" s="721"/>
      <c r="W8" s="721"/>
      <c r="X8" s="948"/>
      <c r="Y8" s="844" t="s">
        <v>257</v>
      </c>
      <c r="Z8" s="845"/>
      <c r="AA8" s="845"/>
      <c r="AB8" s="845"/>
      <c r="AC8" s="845"/>
      <c r="AD8" s="846"/>
      <c r="AE8" s="720" t="str">
        <f>入力規則等!K13</f>
        <v>防衛関係</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722</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763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5" t="s">
        <v>24</v>
      </c>
      <c r="B12" s="966"/>
      <c r="C12" s="966"/>
      <c r="D12" s="966"/>
      <c r="E12" s="966"/>
      <c r="F12" s="967"/>
      <c r="G12" s="761"/>
      <c r="H12" s="762"/>
      <c r="I12" s="762"/>
      <c r="J12" s="762"/>
      <c r="K12" s="762"/>
      <c r="L12" s="762"/>
      <c r="M12" s="762"/>
      <c r="N12" s="762"/>
      <c r="O12" s="762"/>
      <c r="P12" s="449" t="s">
        <v>391</v>
      </c>
      <c r="Q12" s="444"/>
      <c r="R12" s="444"/>
      <c r="S12" s="444"/>
      <c r="T12" s="444"/>
      <c r="U12" s="444"/>
      <c r="V12" s="445"/>
      <c r="W12" s="449" t="s">
        <v>413</v>
      </c>
      <c r="X12" s="444"/>
      <c r="Y12" s="444"/>
      <c r="Z12" s="444"/>
      <c r="AA12" s="444"/>
      <c r="AB12" s="444"/>
      <c r="AC12" s="445"/>
      <c r="AD12" s="449" t="s">
        <v>702</v>
      </c>
      <c r="AE12" s="444"/>
      <c r="AF12" s="444"/>
      <c r="AG12" s="444"/>
      <c r="AH12" s="444"/>
      <c r="AI12" s="444"/>
      <c r="AJ12" s="445"/>
      <c r="AK12" s="449" t="s">
        <v>706</v>
      </c>
      <c r="AL12" s="444"/>
      <c r="AM12" s="444"/>
      <c r="AN12" s="444"/>
      <c r="AO12" s="444"/>
      <c r="AP12" s="444"/>
      <c r="AQ12" s="445"/>
      <c r="AR12" s="449" t="s">
        <v>707</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2676</v>
      </c>
      <c r="Q13" s="659"/>
      <c r="R13" s="659"/>
      <c r="S13" s="659"/>
      <c r="T13" s="659"/>
      <c r="U13" s="659"/>
      <c r="V13" s="660"/>
      <c r="W13" s="658" t="s">
        <v>723</v>
      </c>
      <c r="X13" s="659"/>
      <c r="Y13" s="659"/>
      <c r="Z13" s="659"/>
      <c r="AA13" s="659"/>
      <c r="AB13" s="659"/>
      <c r="AC13" s="660"/>
      <c r="AD13" s="658">
        <v>6010</v>
      </c>
      <c r="AE13" s="659"/>
      <c r="AF13" s="659"/>
      <c r="AG13" s="659"/>
      <c r="AH13" s="659"/>
      <c r="AI13" s="659"/>
      <c r="AJ13" s="660"/>
      <c r="AK13" s="658" t="s">
        <v>723</v>
      </c>
      <c r="AL13" s="659"/>
      <c r="AM13" s="659"/>
      <c r="AN13" s="659"/>
      <c r="AO13" s="659"/>
      <c r="AP13" s="659"/>
      <c r="AQ13" s="660"/>
      <c r="AR13" s="921" t="s">
        <v>723</v>
      </c>
      <c r="AS13" s="922"/>
      <c r="AT13" s="922"/>
      <c r="AU13" s="922"/>
      <c r="AV13" s="922"/>
      <c r="AW13" s="922"/>
      <c r="AX13" s="923"/>
    </row>
    <row r="14" spans="1:50" ht="21" customHeight="1" x14ac:dyDescent="0.15">
      <c r="A14" s="615"/>
      <c r="B14" s="616"/>
      <c r="C14" s="616"/>
      <c r="D14" s="616"/>
      <c r="E14" s="616"/>
      <c r="F14" s="617"/>
      <c r="G14" s="726"/>
      <c r="H14" s="727"/>
      <c r="I14" s="712" t="s">
        <v>8</v>
      </c>
      <c r="J14" s="763"/>
      <c r="K14" s="763"/>
      <c r="L14" s="763"/>
      <c r="M14" s="763"/>
      <c r="N14" s="763"/>
      <c r="O14" s="764"/>
      <c r="P14" s="658" t="s">
        <v>723</v>
      </c>
      <c r="Q14" s="659"/>
      <c r="R14" s="659"/>
      <c r="S14" s="659"/>
      <c r="T14" s="659"/>
      <c r="U14" s="659"/>
      <c r="V14" s="660"/>
      <c r="W14" s="658" t="s">
        <v>723</v>
      </c>
      <c r="X14" s="659"/>
      <c r="Y14" s="659"/>
      <c r="Z14" s="659"/>
      <c r="AA14" s="659"/>
      <c r="AB14" s="659"/>
      <c r="AC14" s="660"/>
      <c r="AD14" s="658" t="s">
        <v>723</v>
      </c>
      <c r="AE14" s="659"/>
      <c r="AF14" s="659"/>
      <c r="AG14" s="659"/>
      <c r="AH14" s="659"/>
      <c r="AI14" s="659"/>
      <c r="AJ14" s="660"/>
      <c r="AK14" s="658" t="s">
        <v>723</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723</v>
      </c>
      <c r="Q15" s="659"/>
      <c r="R15" s="659"/>
      <c r="S15" s="659"/>
      <c r="T15" s="659"/>
      <c r="U15" s="659"/>
      <c r="V15" s="660"/>
      <c r="W15" s="658" t="s">
        <v>723</v>
      </c>
      <c r="X15" s="659"/>
      <c r="Y15" s="659"/>
      <c r="Z15" s="659"/>
      <c r="AA15" s="659"/>
      <c r="AB15" s="659"/>
      <c r="AC15" s="660"/>
      <c r="AD15" s="658" t="s">
        <v>723</v>
      </c>
      <c r="AE15" s="659"/>
      <c r="AF15" s="659"/>
      <c r="AG15" s="659"/>
      <c r="AH15" s="659"/>
      <c r="AI15" s="659"/>
      <c r="AJ15" s="660"/>
      <c r="AK15" s="658" t="s">
        <v>723</v>
      </c>
      <c r="AL15" s="659"/>
      <c r="AM15" s="659"/>
      <c r="AN15" s="659"/>
      <c r="AO15" s="659"/>
      <c r="AP15" s="659"/>
      <c r="AQ15" s="660"/>
      <c r="AR15" s="658" t="s">
        <v>723</v>
      </c>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723</v>
      </c>
      <c r="Q16" s="659"/>
      <c r="R16" s="659"/>
      <c r="S16" s="659"/>
      <c r="T16" s="659"/>
      <c r="U16" s="659"/>
      <c r="V16" s="660"/>
      <c r="W16" s="658" t="s">
        <v>723</v>
      </c>
      <c r="X16" s="659"/>
      <c r="Y16" s="659"/>
      <c r="Z16" s="659"/>
      <c r="AA16" s="659"/>
      <c r="AB16" s="659"/>
      <c r="AC16" s="660"/>
      <c r="AD16" s="658" t="s">
        <v>723</v>
      </c>
      <c r="AE16" s="659"/>
      <c r="AF16" s="659"/>
      <c r="AG16" s="659"/>
      <c r="AH16" s="659"/>
      <c r="AI16" s="659"/>
      <c r="AJ16" s="660"/>
      <c r="AK16" s="658" t="s">
        <v>723</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723</v>
      </c>
      <c r="Q17" s="659"/>
      <c r="R17" s="659"/>
      <c r="S17" s="659"/>
      <c r="T17" s="659"/>
      <c r="U17" s="659"/>
      <c r="V17" s="660"/>
      <c r="W17" s="658" t="s">
        <v>723</v>
      </c>
      <c r="X17" s="659"/>
      <c r="Y17" s="659"/>
      <c r="Z17" s="659"/>
      <c r="AA17" s="659"/>
      <c r="AB17" s="659"/>
      <c r="AC17" s="660"/>
      <c r="AD17" s="658" t="s">
        <v>723</v>
      </c>
      <c r="AE17" s="659"/>
      <c r="AF17" s="659"/>
      <c r="AG17" s="659"/>
      <c r="AH17" s="659"/>
      <c r="AI17" s="659"/>
      <c r="AJ17" s="660"/>
      <c r="AK17" s="658" t="s">
        <v>723</v>
      </c>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8"/>
      <c r="H18" s="729"/>
      <c r="I18" s="717" t="s">
        <v>20</v>
      </c>
      <c r="J18" s="718"/>
      <c r="K18" s="718"/>
      <c r="L18" s="718"/>
      <c r="M18" s="718"/>
      <c r="N18" s="718"/>
      <c r="O18" s="719"/>
      <c r="P18" s="876">
        <f>SUM(P13:V17)</f>
        <v>2676</v>
      </c>
      <c r="Q18" s="877"/>
      <c r="R18" s="877"/>
      <c r="S18" s="877"/>
      <c r="T18" s="877"/>
      <c r="U18" s="877"/>
      <c r="V18" s="878"/>
      <c r="W18" s="876">
        <f>SUM(W13:AC17)</f>
        <v>0</v>
      </c>
      <c r="X18" s="877"/>
      <c r="Y18" s="877"/>
      <c r="Z18" s="877"/>
      <c r="AA18" s="877"/>
      <c r="AB18" s="877"/>
      <c r="AC18" s="878"/>
      <c r="AD18" s="876">
        <f>SUM(AD13:AJ17)</f>
        <v>6010</v>
      </c>
      <c r="AE18" s="877"/>
      <c r="AF18" s="877"/>
      <c r="AG18" s="877"/>
      <c r="AH18" s="877"/>
      <c r="AI18" s="877"/>
      <c r="AJ18" s="878"/>
      <c r="AK18" s="876">
        <f>SUM(AK13:AQ17)</f>
        <v>0</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2676</v>
      </c>
      <c r="Q19" s="659"/>
      <c r="R19" s="659"/>
      <c r="S19" s="659"/>
      <c r="T19" s="659"/>
      <c r="U19" s="659"/>
      <c r="V19" s="660"/>
      <c r="W19" s="658">
        <v>0</v>
      </c>
      <c r="X19" s="659"/>
      <c r="Y19" s="659"/>
      <c r="Z19" s="659"/>
      <c r="AA19" s="659"/>
      <c r="AB19" s="659"/>
      <c r="AC19" s="660"/>
      <c r="AD19" s="658">
        <v>6010</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1</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8"/>
      <c r="G21" s="314" t="s">
        <v>354</v>
      </c>
      <c r="H21" s="315"/>
      <c r="I21" s="315"/>
      <c r="J21" s="315"/>
      <c r="K21" s="315"/>
      <c r="L21" s="315"/>
      <c r="M21" s="315"/>
      <c r="N21" s="315"/>
      <c r="O21" s="315"/>
      <c r="P21" s="316">
        <f>IF(P19=0, "-", SUM(P19)/SUM(P13,P14))</f>
        <v>1</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710</v>
      </c>
      <c r="B22" s="975"/>
      <c r="C22" s="975"/>
      <c r="D22" s="975"/>
      <c r="E22" s="975"/>
      <c r="F22" s="976"/>
      <c r="G22" s="970" t="s">
        <v>333</v>
      </c>
      <c r="H22" s="222"/>
      <c r="I22" s="222"/>
      <c r="J22" s="222"/>
      <c r="K22" s="222"/>
      <c r="L22" s="222"/>
      <c r="M22" s="222"/>
      <c r="N22" s="222"/>
      <c r="O22" s="223"/>
      <c r="P22" s="935" t="s">
        <v>708</v>
      </c>
      <c r="Q22" s="222"/>
      <c r="R22" s="222"/>
      <c r="S22" s="222"/>
      <c r="T22" s="222"/>
      <c r="U22" s="222"/>
      <c r="V22" s="223"/>
      <c r="W22" s="935" t="s">
        <v>709</v>
      </c>
      <c r="X22" s="222"/>
      <c r="Y22" s="222"/>
      <c r="Z22" s="222"/>
      <c r="AA22" s="222"/>
      <c r="AB22" s="222"/>
      <c r="AC22" s="223"/>
      <c r="AD22" s="935" t="s">
        <v>332</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723</v>
      </c>
      <c r="H23" s="972"/>
      <c r="I23" s="972"/>
      <c r="J23" s="972"/>
      <c r="K23" s="972"/>
      <c r="L23" s="972"/>
      <c r="M23" s="972"/>
      <c r="N23" s="972"/>
      <c r="O23" s="973"/>
      <c r="P23" s="921" t="s">
        <v>723</v>
      </c>
      <c r="Q23" s="922"/>
      <c r="R23" s="922"/>
      <c r="S23" s="922"/>
      <c r="T23" s="922"/>
      <c r="U23" s="922"/>
      <c r="V23" s="936"/>
      <c r="W23" s="921" t="s">
        <v>723</v>
      </c>
      <c r="X23" s="922"/>
      <c r="Y23" s="922"/>
      <c r="Z23" s="922"/>
      <c r="AA23" s="922"/>
      <c r="AB23" s="922"/>
      <c r="AC23" s="936"/>
      <c r="AD23" s="984" t="s">
        <v>724</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723</v>
      </c>
      <c r="H24" s="938"/>
      <c r="I24" s="938"/>
      <c r="J24" s="938"/>
      <c r="K24" s="938"/>
      <c r="L24" s="938"/>
      <c r="M24" s="938"/>
      <c r="N24" s="938"/>
      <c r="O24" s="939"/>
      <c r="P24" s="658" t="s">
        <v>723</v>
      </c>
      <c r="Q24" s="659"/>
      <c r="R24" s="659"/>
      <c r="S24" s="659"/>
      <c r="T24" s="659"/>
      <c r="U24" s="659"/>
      <c r="V24" s="660"/>
      <c r="W24" s="658" t="s">
        <v>723</v>
      </c>
      <c r="X24" s="659"/>
      <c r="Y24" s="659"/>
      <c r="Z24" s="659"/>
      <c r="AA24" s="659"/>
      <c r="AB24" s="659"/>
      <c r="AC24" s="660"/>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37" t="s">
        <v>723</v>
      </c>
      <c r="H25" s="938"/>
      <c r="I25" s="938"/>
      <c r="J25" s="938"/>
      <c r="K25" s="938"/>
      <c r="L25" s="938"/>
      <c r="M25" s="938"/>
      <c r="N25" s="938"/>
      <c r="O25" s="939"/>
      <c r="P25" s="658" t="s">
        <v>723</v>
      </c>
      <c r="Q25" s="659"/>
      <c r="R25" s="659"/>
      <c r="S25" s="659"/>
      <c r="T25" s="659"/>
      <c r="U25" s="659"/>
      <c r="V25" s="660"/>
      <c r="W25" s="658" t="s">
        <v>723</v>
      </c>
      <c r="X25" s="659"/>
      <c r="Y25" s="659"/>
      <c r="Z25" s="659"/>
      <c r="AA25" s="659"/>
      <c r="AB25" s="659"/>
      <c r="AC25" s="660"/>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37" t="s">
        <v>723</v>
      </c>
      <c r="H26" s="938"/>
      <c r="I26" s="938"/>
      <c r="J26" s="938"/>
      <c r="K26" s="938"/>
      <c r="L26" s="938"/>
      <c r="M26" s="938"/>
      <c r="N26" s="938"/>
      <c r="O26" s="939"/>
      <c r="P26" s="658" t="s">
        <v>723</v>
      </c>
      <c r="Q26" s="659"/>
      <c r="R26" s="659"/>
      <c r="S26" s="659"/>
      <c r="T26" s="659"/>
      <c r="U26" s="659"/>
      <c r="V26" s="660"/>
      <c r="W26" s="658" t="s">
        <v>723</v>
      </c>
      <c r="X26" s="659"/>
      <c r="Y26" s="659"/>
      <c r="Z26" s="659"/>
      <c r="AA26" s="659"/>
      <c r="AB26" s="659"/>
      <c r="AC26" s="660"/>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37" t="s">
        <v>723</v>
      </c>
      <c r="H27" s="938"/>
      <c r="I27" s="938"/>
      <c r="J27" s="938"/>
      <c r="K27" s="938"/>
      <c r="L27" s="938"/>
      <c r="M27" s="938"/>
      <c r="N27" s="938"/>
      <c r="O27" s="939"/>
      <c r="P27" s="658" t="s">
        <v>723</v>
      </c>
      <c r="Q27" s="659"/>
      <c r="R27" s="659"/>
      <c r="S27" s="659"/>
      <c r="T27" s="659"/>
      <c r="U27" s="659"/>
      <c r="V27" s="660"/>
      <c r="W27" s="658" t="s">
        <v>723</v>
      </c>
      <c r="X27" s="659"/>
      <c r="Y27" s="659"/>
      <c r="Z27" s="659"/>
      <c r="AA27" s="659"/>
      <c r="AB27" s="659"/>
      <c r="AC27" s="660"/>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40" t="s">
        <v>337</v>
      </c>
      <c r="H28" s="941"/>
      <c r="I28" s="941"/>
      <c r="J28" s="941"/>
      <c r="K28" s="941"/>
      <c r="L28" s="941"/>
      <c r="M28" s="941"/>
      <c r="N28" s="941"/>
      <c r="O28" s="942"/>
      <c r="P28" s="876" t="e">
        <f>P29-SUM(P23:P27)</f>
        <v>#VALUE!</v>
      </c>
      <c r="Q28" s="877"/>
      <c r="R28" s="877"/>
      <c r="S28" s="877"/>
      <c r="T28" s="877"/>
      <c r="U28" s="877"/>
      <c r="V28" s="878"/>
      <c r="W28" s="876" t="e">
        <f>W29-SUM(W23:W27)</f>
        <v>#VALUE!</v>
      </c>
      <c r="X28" s="877"/>
      <c r="Y28" s="877"/>
      <c r="Z28" s="877"/>
      <c r="AA28" s="877"/>
      <c r="AB28" s="877"/>
      <c r="AC28" s="878"/>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58" t="str">
        <f>AK13</f>
        <v>-</v>
      </c>
      <c r="Q29" s="659"/>
      <c r="R29" s="659"/>
      <c r="S29" s="659"/>
      <c r="T29" s="659"/>
      <c r="U29" s="659"/>
      <c r="V29" s="660"/>
      <c r="W29" s="953" t="str">
        <f>AR13</f>
        <v>-</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391</v>
      </c>
      <c r="AF30" s="857"/>
      <c r="AG30" s="857"/>
      <c r="AH30" s="858"/>
      <c r="AI30" s="916" t="s">
        <v>413</v>
      </c>
      <c r="AJ30" s="916"/>
      <c r="AK30" s="916"/>
      <c r="AL30" s="856"/>
      <c r="AM30" s="916" t="s">
        <v>510</v>
      </c>
      <c r="AN30" s="916"/>
      <c r="AO30" s="916"/>
      <c r="AP30" s="856"/>
      <c r="AQ30" s="768" t="s">
        <v>232</v>
      </c>
      <c r="AR30" s="769"/>
      <c r="AS30" s="769"/>
      <c r="AT30" s="770"/>
      <c r="AU30" s="775" t="s">
        <v>134</v>
      </c>
      <c r="AV30" s="775"/>
      <c r="AW30" s="775"/>
      <c r="AX30" s="918"/>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7"/>
      <c r="AJ31" s="917"/>
      <c r="AK31" s="917"/>
      <c r="AL31" s="410"/>
      <c r="AM31" s="917"/>
      <c r="AN31" s="917"/>
      <c r="AO31" s="917"/>
      <c r="AP31" s="410"/>
      <c r="AQ31" s="250" t="s">
        <v>723</v>
      </c>
      <c r="AR31" s="201"/>
      <c r="AS31" s="136" t="s">
        <v>233</v>
      </c>
      <c r="AT31" s="137"/>
      <c r="AU31" s="200" t="s">
        <v>723</v>
      </c>
      <c r="AV31" s="200"/>
      <c r="AW31" s="395" t="s">
        <v>179</v>
      </c>
      <c r="AX31" s="396"/>
    </row>
    <row r="32" spans="1:50" ht="23.25" customHeight="1" x14ac:dyDescent="0.15">
      <c r="A32" s="400"/>
      <c r="B32" s="398"/>
      <c r="C32" s="398"/>
      <c r="D32" s="398"/>
      <c r="E32" s="398"/>
      <c r="F32" s="399"/>
      <c r="G32" s="566" t="s">
        <v>725</v>
      </c>
      <c r="H32" s="567"/>
      <c r="I32" s="567"/>
      <c r="J32" s="567"/>
      <c r="K32" s="567"/>
      <c r="L32" s="567"/>
      <c r="M32" s="567"/>
      <c r="N32" s="567"/>
      <c r="O32" s="568"/>
      <c r="P32" s="108" t="s">
        <v>726</v>
      </c>
      <c r="Q32" s="108"/>
      <c r="R32" s="108"/>
      <c r="S32" s="108"/>
      <c r="T32" s="108"/>
      <c r="U32" s="108"/>
      <c r="V32" s="108"/>
      <c r="W32" s="108"/>
      <c r="X32" s="109"/>
      <c r="Y32" s="473" t="s">
        <v>12</v>
      </c>
      <c r="Z32" s="533"/>
      <c r="AA32" s="534"/>
      <c r="AB32" s="463" t="s">
        <v>727</v>
      </c>
      <c r="AC32" s="463"/>
      <c r="AD32" s="463"/>
      <c r="AE32" s="218" t="s">
        <v>723</v>
      </c>
      <c r="AF32" s="219"/>
      <c r="AG32" s="219"/>
      <c r="AH32" s="219"/>
      <c r="AI32" s="218" t="s">
        <v>723</v>
      </c>
      <c r="AJ32" s="219"/>
      <c r="AK32" s="219"/>
      <c r="AL32" s="219"/>
      <c r="AM32" s="218">
        <v>1</v>
      </c>
      <c r="AN32" s="219"/>
      <c r="AO32" s="219"/>
      <c r="AP32" s="219"/>
      <c r="AQ32" s="336" t="s">
        <v>723</v>
      </c>
      <c r="AR32" s="208"/>
      <c r="AS32" s="208"/>
      <c r="AT32" s="337"/>
      <c r="AU32" s="219" t="s">
        <v>723</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727</v>
      </c>
      <c r="AC33" s="525"/>
      <c r="AD33" s="525"/>
      <c r="AE33" s="218" t="s">
        <v>723</v>
      </c>
      <c r="AF33" s="219"/>
      <c r="AG33" s="219"/>
      <c r="AH33" s="219"/>
      <c r="AI33" s="218" t="s">
        <v>723</v>
      </c>
      <c r="AJ33" s="219"/>
      <c r="AK33" s="219"/>
      <c r="AL33" s="219"/>
      <c r="AM33" s="218">
        <v>1</v>
      </c>
      <c r="AN33" s="219"/>
      <c r="AO33" s="219"/>
      <c r="AP33" s="219"/>
      <c r="AQ33" s="336" t="s">
        <v>723</v>
      </c>
      <c r="AR33" s="208"/>
      <c r="AS33" s="208"/>
      <c r="AT33" s="337"/>
      <c r="AU33" s="219" t="s">
        <v>723</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723</v>
      </c>
      <c r="AF34" s="219"/>
      <c r="AG34" s="219"/>
      <c r="AH34" s="219"/>
      <c r="AI34" s="218" t="s">
        <v>723</v>
      </c>
      <c r="AJ34" s="219"/>
      <c r="AK34" s="219"/>
      <c r="AL34" s="219"/>
      <c r="AM34" s="218">
        <v>100</v>
      </c>
      <c r="AN34" s="219"/>
      <c r="AO34" s="219"/>
      <c r="AP34" s="219"/>
      <c r="AQ34" s="336" t="s">
        <v>723</v>
      </c>
      <c r="AR34" s="208"/>
      <c r="AS34" s="208"/>
      <c r="AT34" s="337"/>
      <c r="AU34" s="219" t="s">
        <v>723</v>
      </c>
      <c r="AV34" s="219"/>
      <c r="AW34" s="219"/>
      <c r="AX34" s="221"/>
    </row>
    <row r="35" spans="1:51" ht="23.25" customHeight="1" x14ac:dyDescent="0.15">
      <c r="A35" s="228" t="s">
        <v>382</v>
      </c>
      <c r="B35" s="229"/>
      <c r="C35" s="229"/>
      <c r="D35" s="229"/>
      <c r="E35" s="229"/>
      <c r="F35" s="230"/>
      <c r="G35" s="234" t="s">
        <v>728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11"/>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11"/>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26" t="s">
        <v>134</v>
      </c>
      <c r="AV51" s="926"/>
      <c r="AW51" s="926"/>
      <c r="AX51" s="927"/>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26" t="s">
        <v>134</v>
      </c>
      <c r="AV58" s="926"/>
      <c r="AW58" s="926"/>
      <c r="AX58" s="927"/>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c r="AS79" s="273"/>
      <c r="AT79" s="274"/>
      <c r="AU79" s="274"/>
      <c r="AV79" s="274"/>
      <c r="AW79" s="274"/>
      <c r="AX79" s="969"/>
      <c r="AY79">
        <f>COUNTIF($AR$79,"☑")</f>
        <v>0</v>
      </c>
    </row>
    <row r="80" spans="1:51" ht="18.75" hidden="1"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703</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hidden="1"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544</v>
      </c>
      <c r="AV100" s="318"/>
      <c r="AW100" s="318"/>
      <c r="AX100" s="320"/>
    </row>
    <row r="101" spans="1:60" ht="23.25" hidden="1" customHeight="1" x14ac:dyDescent="0.15">
      <c r="A101" s="421"/>
      <c r="B101" s="422"/>
      <c r="C101" s="422"/>
      <c r="D101" s="422"/>
      <c r="E101" s="422"/>
      <c r="F101" s="423"/>
      <c r="G101" s="108" t="s">
        <v>731</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732</v>
      </c>
      <c r="AC101" s="463"/>
      <c r="AD101" s="463"/>
      <c r="AE101" s="282">
        <v>1</v>
      </c>
      <c r="AF101" s="282"/>
      <c r="AG101" s="282"/>
      <c r="AH101" s="282"/>
      <c r="AI101" s="282" t="s">
        <v>730</v>
      </c>
      <c r="AJ101" s="282"/>
      <c r="AK101" s="282"/>
      <c r="AL101" s="282"/>
      <c r="AM101" s="282">
        <v>1</v>
      </c>
      <c r="AN101" s="282"/>
      <c r="AO101" s="282"/>
      <c r="AP101" s="282"/>
      <c r="AQ101" s="282" t="s">
        <v>730</v>
      </c>
      <c r="AR101" s="282"/>
      <c r="AS101" s="282"/>
      <c r="AT101" s="282"/>
      <c r="AU101" s="218" t="s">
        <v>730</v>
      </c>
      <c r="AV101" s="219"/>
      <c r="AW101" s="219"/>
      <c r="AX101" s="221"/>
    </row>
    <row r="102" spans="1:60" ht="23.25" hidden="1"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732</v>
      </c>
      <c r="AC102" s="463"/>
      <c r="AD102" s="463"/>
      <c r="AE102" s="282">
        <v>1</v>
      </c>
      <c r="AF102" s="282"/>
      <c r="AG102" s="282"/>
      <c r="AH102" s="282"/>
      <c r="AI102" s="282" t="s">
        <v>730</v>
      </c>
      <c r="AJ102" s="282"/>
      <c r="AK102" s="282"/>
      <c r="AL102" s="282"/>
      <c r="AM102" s="282">
        <v>1</v>
      </c>
      <c r="AN102" s="282"/>
      <c r="AO102" s="282"/>
      <c r="AP102" s="282"/>
      <c r="AQ102" s="282" t="s">
        <v>730</v>
      </c>
      <c r="AR102" s="282"/>
      <c r="AS102" s="282"/>
      <c r="AT102" s="282"/>
      <c r="AU102" s="225" t="s">
        <v>730</v>
      </c>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545</v>
      </c>
      <c r="AR115" s="593"/>
      <c r="AS115" s="593"/>
      <c r="AT115" s="593"/>
      <c r="AU115" s="593"/>
      <c r="AV115" s="593"/>
      <c r="AW115" s="593"/>
      <c r="AX115" s="594"/>
    </row>
    <row r="116" spans="1:51" ht="23.25" customHeight="1" x14ac:dyDescent="0.15">
      <c r="A116" s="438"/>
      <c r="B116" s="439"/>
      <c r="C116" s="439"/>
      <c r="D116" s="439"/>
      <c r="E116" s="439"/>
      <c r="F116" s="440"/>
      <c r="G116" s="390" t="s">
        <v>733</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734</v>
      </c>
      <c r="AC116" s="465"/>
      <c r="AD116" s="466"/>
      <c r="AE116" s="282">
        <v>2676</v>
      </c>
      <c r="AF116" s="282"/>
      <c r="AG116" s="282"/>
      <c r="AH116" s="282"/>
      <c r="AI116" s="282" t="s">
        <v>730</v>
      </c>
      <c r="AJ116" s="282"/>
      <c r="AK116" s="282"/>
      <c r="AL116" s="282"/>
      <c r="AM116" s="282">
        <v>6010</v>
      </c>
      <c r="AN116" s="282"/>
      <c r="AO116" s="282"/>
      <c r="AP116" s="282"/>
      <c r="AQ116" s="218" t="s">
        <v>730</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735</v>
      </c>
      <c r="AC117" s="475"/>
      <c r="AD117" s="476"/>
      <c r="AE117" s="553" t="s">
        <v>736</v>
      </c>
      <c r="AF117" s="553"/>
      <c r="AG117" s="553"/>
      <c r="AH117" s="553"/>
      <c r="AI117" s="553" t="s">
        <v>730</v>
      </c>
      <c r="AJ117" s="553"/>
      <c r="AK117" s="553"/>
      <c r="AL117" s="553"/>
      <c r="AM117" s="553" t="s">
        <v>737</v>
      </c>
      <c r="AN117" s="553"/>
      <c r="AO117" s="553"/>
      <c r="AP117" s="553"/>
      <c r="AQ117" s="553" t="s">
        <v>730</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545</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545</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361</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545</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541</v>
      </c>
      <c r="H125" s="390"/>
      <c r="I125" s="390"/>
      <c r="J125" s="390"/>
      <c r="K125" s="390"/>
      <c r="L125" s="390"/>
      <c r="M125" s="390"/>
      <c r="N125" s="390"/>
      <c r="O125" s="390"/>
      <c r="P125" s="390"/>
      <c r="Q125" s="390"/>
      <c r="R125" s="390"/>
      <c r="S125" s="390"/>
      <c r="T125" s="390"/>
      <c r="U125" s="390"/>
      <c r="V125" s="390"/>
      <c r="W125" s="390"/>
      <c r="X125" s="931"/>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2"/>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8"/>
      <c r="Z127" s="929"/>
      <c r="AA127" s="930"/>
      <c r="AB127" s="410" t="s">
        <v>11</v>
      </c>
      <c r="AC127" s="411"/>
      <c r="AD127" s="412"/>
      <c r="AE127" s="247" t="s">
        <v>391</v>
      </c>
      <c r="AF127" s="247"/>
      <c r="AG127" s="247"/>
      <c r="AH127" s="247"/>
      <c r="AI127" s="247" t="s">
        <v>413</v>
      </c>
      <c r="AJ127" s="247"/>
      <c r="AK127" s="247"/>
      <c r="AL127" s="247"/>
      <c r="AM127" s="247" t="s">
        <v>510</v>
      </c>
      <c r="AN127" s="247"/>
      <c r="AO127" s="247"/>
      <c r="AP127" s="247"/>
      <c r="AQ127" s="592" t="s">
        <v>545</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542</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730</v>
      </c>
      <c r="AR133" s="200"/>
      <c r="AS133" s="136" t="s">
        <v>233</v>
      </c>
      <c r="AT133" s="137"/>
      <c r="AU133" s="201" t="s">
        <v>730</v>
      </c>
      <c r="AV133" s="201"/>
      <c r="AW133" s="136" t="s">
        <v>179</v>
      </c>
      <c r="AX133" s="196"/>
      <c r="AY133">
        <f>$AY$132</f>
        <v>1</v>
      </c>
    </row>
    <row r="134" spans="1:51" ht="39.75" customHeight="1" x14ac:dyDescent="0.15">
      <c r="A134" s="190"/>
      <c r="B134" s="187"/>
      <c r="C134" s="181"/>
      <c r="D134" s="187"/>
      <c r="E134" s="181"/>
      <c r="F134" s="182"/>
      <c r="G134" s="107" t="s">
        <v>730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730</v>
      </c>
      <c r="AC134" s="206"/>
      <c r="AD134" s="206"/>
      <c r="AE134" s="207" t="s">
        <v>730</v>
      </c>
      <c r="AF134" s="208"/>
      <c r="AG134" s="208"/>
      <c r="AH134" s="208"/>
      <c r="AI134" s="207" t="s">
        <v>730</v>
      </c>
      <c r="AJ134" s="208"/>
      <c r="AK134" s="208"/>
      <c r="AL134" s="208"/>
      <c r="AM134" s="207" t="s">
        <v>730</v>
      </c>
      <c r="AN134" s="208"/>
      <c r="AO134" s="208"/>
      <c r="AP134" s="208"/>
      <c r="AQ134" s="207" t="s">
        <v>730</v>
      </c>
      <c r="AR134" s="208"/>
      <c r="AS134" s="208"/>
      <c r="AT134" s="208"/>
      <c r="AU134" s="207" t="s">
        <v>730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730</v>
      </c>
      <c r="AC135" s="214"/>
      <c r="AD135" s="214"/>
      <c r="AE135" s="207" t="s">
        <v>730</v>
      </c>
      <c r="AF135" s="208"/>
      <c r="AG135" s="208"/>
      <c r="AH135" s="208"/>
      <c r="AI135" s="207" t="s">
        <v>730</v>
      </c>
      <c r="AJ135" s="208"/>
      <c r="AK135" s="208"/>
      <c r="AL135" s="208"/>
      <c r="AM135" s="207" t="s">
        <v>730</v>
      </c>
      <c r="AN135" s="208"/>
      <c r="AO135" s="208"/>
      <c r="AP135" s="208"/>
      <c r="AQ135" s="207" t="s">
        <v>730</v>
      </c>
      <c r="AR135" s="208"/>
      <c r="AS135" s="208"/>
      <c r="AT135" s="208"/>
      <c r="AU135" s="207" t="s">
        <v>730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740</v>
      </c>
      <c r="H154" s="108"/>
      <c r="I154" s="108"/>
      <c r="J154" s="108"/>
      <c r="K154" s="108"/>
      <c r="L154" s="108"/>
      <c r="M154" s="108"/>
      <c r="N154" s="108"/>
      <c r="O154" s="108"/>
      <c r="P154" s="109"/>
      <c r="Q154" s="128" t="s">
        <v>741</v>
      </c>
      <c r="R154" s="108"/>
      <c r="S154" s="108"/>
      <c r="T154" s="108"/>
      <c r="U154" s="108"/>
      <c r="V154" s="108"/>
      <c r="W154" s="108"/>
      <c r="X154" s="108"/>
      <c r="Y154" s="108"/>
      <c r="Z154" s="108"/>
      <c r="AA154" s="290"/>
      <c r="AB154" s="144" t="s">
        <v>742</v>
      </c>
      <c r="AC154" s="145"/>
      <c r="AD154" s="145"/>
      <c r="AE154" s="150" t="s">
        <v>730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41.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41.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33"/>
      <c r="E430" s="175" t="s">
        <v>400</v>
      </c>
      <c r="F430" s="896"/>
      <c r="G430" s="897" t="s">
        <v>252</v>
      </c>
      <c r="H430" s="126"/>
      <c r="I430" s="126"/>
      <c r="J430" s="898" t="s">
        <v>729</v>
      </c>
      <c r="K430" s="899"/>
      <c r="L430" s="899"/>
      <c r="M430" s="899"/>
      <c r="N430" s="899"/>
      <c r="O430" s="899"/>
      <c r="P430" s="899"/>
      <c r="Q430" s="899"/>
      <c r="R430" s="899"/>
      <c r="S430" s="899"/>
      <c r="T430" s="900"/>
      <c r="U430" s="590" t="s">
        <v>730</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730</v>
      </c>
      <c r="AF432" s="201"/>
      <c r="AG432" s="136" t="s">
        <v>233</v>
      </c>
      <c r="AH432" s="137"/>
      <c r="AI432" s="335"/>
      <c r="AJ432" s="335"/>
      <c r="AK432" s="335"/>
      <c r="AL432" s="157"/>
      <c r="AM432" s="335"/>
      <c r="AN432" s="335"/>
      <c r="AO432" s="335"/>
      <c r="AP432" s="157"/>
      <c r="AQ432" s="250" t="s">
        <v>730</v>
      </c>
      <c r="AR432" s="201"/>
      <c r="AS432" s="136" t="s">
        <v>233</v>
      </c>
      <c r="AT432" s="137"/>
      <c r="AU432" s="201" t="s">
        <v>730</v>
      </c>
      <c r="AV432" s="201"/>
      <c r="AW432" s="136" t="s">
        <v>179</v>
      </c>
      <c r="AX432" s="196"/>
      <c r="AY432">
        <f>$AY$431</f>
        <v>1</v>
      </c>
    </row>
    <row r="433" spans="1:51" ht="23.25" customHeight="1" x14ac:dyDescent="0.15">
      <c r="A433" s="190"/>
      <c r="B433" s="187"/>
      <c r="C433" s="181"/>
      <c r="D433" s="187"/>
      <c r="E433" s="338"/>
      <c r="F433" s="339"/>
      <c r="G433" s="107" t="s">
        <v>730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730</v>
      </c>
      <c r="AC433" s="214"/>
      <c r="AD433" s="214"/>
      <c r="AE433" s="336" t="s">
        <v>730</v>
      </c>
      <c r="AF433" s="208"/>
      <c r="AG433" s="208"/>
      <c r="AH433" s="208"/>
      <c r="AI433" s="336" t="s">
        <v>730</v>
      </c>
      <c r="AJ433" s="208"/>
      <c r="AK433" s="208"/>
      <c r="AL433" s="208"/>
      <c r="AM433" s="336" t="s">
        <v>730</v>
      </c>
      <c r="AN433" s="208"/>
      <c r="AO433" s="208"/>
      <c r="AP433" s="337"/>
      <c r="AQ433" s="336" t="s">
        <v>730</v>
      </c>
      <c r="AR433" s="208"/>
      <c r="AS433" s="208"/>
      <c r="AT433" s="337"/>
      <c r="AU433" s="208" t="s">
        <v>730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730</v>
      </c>
      <c r="AC434" s="206"/>
      <c r="AD434" s="206"/>
      <c r="AE434" s="336" t="s">
        <v>730</v>
      </c>
      <c r="AF434" s="208"/>
      <c r="AG434" s="208"/>
      <c r="AH434" s="337"/>
      <c r="AI434" s="336" t="s">
        <v>730</v>
      </c>
      <c r="AJ434" s="208"/>
      <c r="AK434" s="208"/>
      <c r="AL434" s="208"/>
      <c r="AM434" s="336" t="s">
        <v>730</v>
      </c>
      <c r="AN434" s="208"/>
      <c r="AO434" s="208"/>
      <c r="AP434" s="337"/>
      <c r="AQ434" s="336" t="s">
        <v>730</v>
      </c>
      <c r="AR434" s="208"/>
      <c r="AS434" s="208"/>
      <c r="AT434" s="337"/>
      <c r="AU434" s="208" t="s">
        <v>730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730</v>
      </c>
      <c r="AF435" s="208"/>
      <c r="AG435" s="208"/>
      <c r="AH435" s="337"/>
      <c r="AI435" s="336" t="s">
        <v>730</v>
      </c>
      <c r="AJ435" s="208"/>
      <c r="AK435" s="208"/>
      <c r="AL435" s="208"/>
      <c r="AM435" s="336" t="s">
        <v>730</v>
      </c>
      <c r="AN435" s="208"/>
      <c r="AO435" s="208"/>
      <c r="AP435" s="337"/>
      <c r="AQ435" s="336" t="s">
        <v>730</v>
      </c>
      <c r="AR435" s="208"/>
      <c r="AS435" s="208"/>
      <c r="AT435" s="337"/>
      <c r="AU435" s="208" t="s">
        <v>730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730</v>
      </c>
      <c r="AF457" s="201"/>
      <c r="AG457" s="136" t="s">
        <v>233</v>
      </c>
      <c r="AH457" s="137"/>
      <c r="AI457" s="335"/>
      <c r="AJ457" s="335"/>
      <c r="AK457" s="335"/>
      <c r="AL457" s="157"/>
      <c r="AM457" s="335"/>
      <c r="AN457" s="335"/>
      <c r="AO457" s="335"/>
      <c r="AP457" s="157"/>
      <c r="AQ457" s="250" t="s">
        <v>730</v>
      </c>
      <c r="AR457" s="201"/>
      <c r="AS457" s="136" t="s">
        <v>233</v>
      </c>
      <c r="AT457" s="137"/>
      <c r="AU457" s="201" t="s">
        <v>730</v>
      </c>
      <c r="AV457" s="201"/>
      <c r="AW457" s="136" t="s">
        <v>179</v>
      </c>
      <c r="AX457" s="196"/>
      <c r="AY457">
        <f>$AY$456</f>
        <v>1</v>
      </c>
    </row>
    <row r="458" spans="1:51" ht="23.25" customHeight="1" x14ac:dyDescent="0.15">
      <c r="A458" s="190"/>
      <c r="B458" s="187"/>
      <c r="C458" s="181"/>
      <c r="D458" s="187"/>
      <c r="E458" s="338"/>
      <c r="F458" s="339"/>
      <c r="G458" s="107" t="s">
        <v>730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730</v>
      </c>
      <c r="AC458" s="214"/>
      <c r="AD458" s="214"/>
      <c r="AE458" s="336" t="s">
        <v>730</v>
      </c>
      <c r="AF458" s="208"/>
      <c r="AG458" s="208"/>
      <c r="AH458" s="208"/>
      <c r="AI458" s="336" t="s">
        <v>730</v>
      </c>
      <c r="AJ458" s="208"/>
      <c r="AK458" s="208"/>
      <c r="AL458" s="208"/>
      <c r="AM458" s="336" t="s">
        <v>730</v>
      </c>
      <c r="AN458" s="208"/>
      <c r="AO458" s="208"/>
      <c r="AP458" s="337"/>
      <c r="AQ458" s="336" t="s">
        <v>730</v>
      </c>
      <c r="AR458" s="208"/>
      <c r="AS458" s="208"/>
      <c r="AT458" s="337"/>
      <c r="AU458" s="208" t="s">
        <v>730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730</v>
      </c>
      <c r="AC459" s="206"/>
      <c r="AD459" s="206"/>
      <c r="AE459" s="336" t="s">
        <v>730</v>
      </c>
      <c r="AF459" s="208"/>
      <c r="AG459" s="208"/>
      <c r="AH459" s="337"/>
      <c r="AI459" s="336" t="s">
        <v>730</v>
      </c>
      <c r="AJ459" s="208"/>
      <c r="AK459" s="208"/>
      <c r="AL459" s="208"/>
      <c r="AM459" s="336" t="s">
        <v>730</v>
      </c>
      <c r="AN459" s="208"/>
      <c r="AO459" s="208"/>
      <c r="AP459" s="337"/>
      <c r="AQ459" s="336" t="s">
        <v>730</v>
      </c>
      <c r="AR459" s="208"/>
      <c r="AS459" s="208"/>
      <c r="AT459" s="337"/>
      <c r="AU459" s="208" t="s">
        <v>730</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730</v>
      </c>
      <c r="AF460" s="208"/>
      <c r="AG460" s="208"/>
      <c r="AH460" s="337"/>
      <c r="AI460" s="336" t="s">
        <v>730</v>
      </c>
      <c r="AJ460" s="208"/>
      <c r="AK460" s="208"/>
      <c r="AL460" s="208"/>
      <c r="AM460" s="336" t="s">
        <v>730</v>
      </c>
      <c r="AN460" s="208"/>
      <c r="AO460" s="208"/>
      <c r="AP460" s="337"/>
      <c r="AQ460" s="336" t="s">
        <v>730</v>
      </c>
      <c r="AR460" s="208"/>
      <c r="AS460" s="208"/>
      <c r="AT460" s="337"/>
      <c r="AU460" s="208" t="s">
        <v>730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730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58.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718</v>
      </c>
      <c r="AE702" s="342"/>
      <c r="AF702" s="342"/>
      <c r="AG702" s="382" t="s">
        <v>743</v>
      </c>
      <c r="AH702" s="383"/>
      <c r="AI702" s="383"/>
      <c r="AJ702" s="383"/>
      <c r="AK702" s="383"/>
      <c r="AL702" s="383"/>
      <c r="AM702" s="383"/>
      <c r="AN702" s="383"/>
      <c r="AO702" s="383"/>
      <c r="AP702" s="383"/>
      <c r="AQ702" s="383"/>
      <c r="AR702" s="383"/>
      <c r="AS702" s="383"/>
      <c r="AT702" s="383"/>
      <c r="AU702" s="383"/>
      <c r="AV702" s="383"/>
      <c r="AW702" s="383"/>
      <c r="AX702" s="384"/>
    </row>
    <row r="703" spans="1:51" ht="37.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718</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82.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718</v>
      </c>
      <c r="AE704" s="784"/>
      <c r="AF704" s="784"/>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718</v>
      </c>
      <c r="AE705" s="716"/>
      <c r="AF705" s="716"/>
      <c r="AG705" s="128" t="s">
        <v>747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383</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746</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746</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748</v>
      </c>
      <c r="AE708" s="606"/>
      <c r="AF708" s="606"/>
      <c r="AG708" s="743" t="s">
        <v>730</v>
      </c>
      <c r="AH708" s="744"/>
      <c r="AI708" s="744"/>
      <c r="AJ708" s="744"/>
      <c r="AK708" s="744"/>
      <c r="AL708" s="744"/>
      <c r="AM708" s="744"/>
      <c r="AN708" s="744"/>
      <c r="AO708" s="744"/>
      <c r="AP708" s="744"/>
      <c r="AQ708" s="744"/>
      <c r="AR708" s="744"/>
      <c r="AS708" s="744"/>
      <c r="AT708" s="744"/>
      <c r="AU708" s="744"/>
      <c r="AV708" s="744"/>
      <c r="AW708" s="744"/>
      <c r="AX708" s="745"/>
    </row>
    <row r="709" spans="1:50" ht="63"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718</v>
      </c>
      <c r="AE709" s="323"/>
      <c r="AF709" s="323"/>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748</v>
      </c>
      <c r="AE710" s="323"/>
      <c r="AF710" s="323"/>
      <c r="AG710" s="104" t="s">
        <v>730</v>
      </c>
      <c r="AH710" s="105"/>
      <c r="AI710" s="105"/>
      <c r="AJ710" s="105"/>
      <c r="AK710" s="105"/>
      <c r="AL710" s="105"/>
      <c r="AM710" s="105"/>
      <c r="AN710" s="105"/>
      <c r="AO710" s="105"/>
      <c r="AP710" s="105"/>
      <c r="AQ710" s="105"/>
      <c r="AR710" s="105"/>
      <c r="AS710" s="105"/>
      <c r="AT710" s="105"/>
      <c r="AU710" s="105"/>
      <c r="AV710" s="105"/>
      <c r="AW710" s="105"/>
      <c r="AX710" s="106"/>
    </row>
    <row r="711" spans="1:50" ht="39"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718</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748</v>
      </c>
      <c r="AE712" s="784"/>
      <c r="AF712" s="784"/>
      <c r="AG712" s="808" t="s">
        <v>730</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748</v>
      </c>
      <c r="AE713" s="323"/>
      <c r="AF713" s="664"/>
      <c r="AG713" s="104" t="s">
        <v>730</v>
      </c>
      <c r="AH713" s="105"/>
      <c r="AI713" s="105"/>
      <c r="AJ713" s="105"/>
      <c r="AK713" s="105"/>
      <c r="AL713" s="105"/>
      <c r="AM713" s="105"/>
      <c r="AN713" s="105"/>
      <c r="AO713" s="105"/>
      <c r="AP713" s="105"/>
      <c r="AQ713" s="105"/>
      <c r="AR713" s="105"/>
      <c r="AS713" s="105"/>
      <c r="AT713" s="105"/>
      <c r="AU713" s="105"/>
      <c r="AV713" s="105"/>
      <c r="AW713" s="105"/>
      <c r="AX713" s="106"/>
    </row>
    <row r="714" spans="1:50" ht="65.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718</v>
      </c>
      <c r="AE714" s="806"/>
      <c r="AF714" s="807"/>
      <c r="AG714" s="737" t="s">
        <v>751</v>
      </c>
      <c r="AH714" s="738"/>
      <c r="AI714" s="738"/>
      <c r="AJ714" s="738"/>
      <c r="AK714" s="738"/>
      <c r="AL714" s="738"/>
      <c r="AM714" s="738"/>
      <c r="AN714" s="738"/>
      <c r="AO714" s="738"/>
      <c r="AP714" s="738"/>
      <c r="AQ714" s="738"/>
      <c r="AR714" s="738"/>
      <c r="AS714" s="738"/>
      <c r="AT714" s="738"/>
      <c r="AU714" s="738"/>
      <c r="AV714" s="738"/>
      <c r="AW714" s="738"/>
      <c r="AX714" s="739"/>
    </row>
    <row r="715" spans="1:50" ht="53.25"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718</v>
      </c>
      <c r="AE715" s="606"/>
      <c r="AF715" s="657"/>
      <c r="AG715" s="743" t="s">
        <v>765</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748</v>
      </c>
      <c r="AE716" s="628"/>
      <c r="AF716" s="628"/>
      <c r="AG716" s="104" t="s">
        <v>730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718</v>
      </c>
      <c r="AE717" s="323"/>
      <c r="AF717" s="323"/>
      <c r="AG717" s="104" t="s">
        <v>764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748</v>
      </c>
      <c r="AE718" s="323"/>
      <c r="AF718" s="323"/>
      <c r="AG718" s="130" t="s">
        <v>730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748</v>
      </c>
      <c r="AE719" s="606"/>
      <c r="AF719" s="606"/>
      <c r="AG719" s="128" t="s">
        <v>730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68" customHeight="1" x14ac:dyDescent="0.15">
      <c r="A726" s="641" t="s">
        <v>48</v>
      </c>
      <c r="B726" s="800"/>
      <c r="C726" s="813" t="s">
        <v>53</v>
      </c>
      <c r="D726" s="835"/>
      <c r="E726" s="835"/>
      <c r="F726" s="836"/>
      <c r="G726" s="579" t="s">
        <v>762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752</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hidden="1" customHeight="1" x14ac:dyDescent="0.15">
      <c r="A737" s="992" t="s">
        <v>675</v>
      </c>
      <c r="B737" s="211"/>
      <c r="C737" s="211"/>
      <c r="D737" s="212"/>
      <c r="E737" s="956"/>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hidden="1" customHeight="1" x14ac:dyDescent="0.15">
      <c r="A738" s="361" t="s">
        <v>398</v>
      </c>
      <c r="B738" s="361"/>
      <c r="C738" s="361"/>
      <c r="D738" s="361"/>
      <c r="E738" s="956"/>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hidden="1" customHeight="1" x14ac:dyDescent="0.15">
      <c r="A739" s="361" t="s">
        <v>397</v>
      </c>
      <c r="B739" s="361"/>
      <c r="C739" s="361"/>
      <c r="D739" s="361"/>
      <c r="E739" s="956"/>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hidden="1" customHeight="1" x14ac:dyDescent="0.15">
      <c r="A740" s="361" t="s">
        <v>396</v>
      </c>
      <c r="B740" s="361"/>
      <c r="C740" s="361"/>
      <c r="D740" s="361"/>
      <c r="E740" s="956"/>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hidden="1" customHeight="1" x14ac:dyDescent="0.15">
      <c r="A741" s="361" t="s">
        <v>395</v>
      </c>
      <c r="B741" s="361"/>
      <c r="C741" s="361"/>
      <c r="D741" s="361"/>
      <c r="E741" s="956"/>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hidden="1" customHeight="1" x14ac:dyDescent="0.15">
      <c r="A742" s="361" t="s">
        <v>394</v>
      </c>
      <c r="B742" s="361"/>
      <c r="C742" s="361"/>
      <c r="D742" s="361"/>
      <c r="E742" s="956"/>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hidden="1" customHeight="1" x14ac:dyDescent="0.15">
      <c r="A743" s="361" t="s">
        <v>393</v>
      </c>
      <c r="B743" s="361"/>
      <c r="C743" s="361"/>
      <c r="D743" s="361"/>
      <c r="E743" s="956"/>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1" t="s">
        <v>392</v>
      </c>
      <c r="B744" s="361"/>
      <c r="C744" s="361"/>
      <c r="D744" s="361"/>
      <c r="E744" s="956" t="s">
        <v>753</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1" t="s">
        <v>391</v>
      </c>
      <c r="B745" s="361"/>
      <c r="C745" s="361"/>
      <c r="D745" s="361"/>
      <c r="E745" s="993" t="s">
        <v>754</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1" t="s">
        <v>548</v>
      </c>
      <c r="B746" s="361"/>
      <c r="C746" s="361"/>
      <c r="D746" s="361"/>
      <c r="E746" s="962" t="s">
        <v>721</v>
      </c>
      <c r="F746" s="960"/>
      <c r="G746" s="960"/>
      <c r="H746" s="100" t="str">
        <f>IF(E746="","","-")</f>
        <v>-</v>
      </c>
      <c r="I746" s="960"/>
      <c r="J746" s="960"/>
      <c r="K746" s="100" t="str">
        <f>IF(I746="","","-")</f>
        <v/>
      </c>
      <c r="L746" s="961">
        <v>268</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1" t="s">
        <v>510</v>
      </c>
      <c r="B747" s="361"/>
      <c r="C747" s="361"/>
      <c r="D747" s="361"/>
      <c r="E747" s="962" t="s">
        <v>721</v>
      </c>
      <c r="F747" s="960"/>
      <c r="G747" s="960"/>
      <c r="H747" s="100" t="str">
        <f>IF(E747="","","-")</f>
        <v>-</v>
      </c>
      <c r="I747" s="960"/>
      <c r="J747" s="960"/>
      <c r="K747" s="100" t="str">
        <f>IF(I747="","","-")</f>
        <v/>
      </c>
      <c r="L747" s="961">
        <v>269</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5" t="s">
        <v>385</v>
      </c>
      <c r="B748" s="616"/>
      <c r="C748" s="616"/>
      <c r="D748" s="616"/>
      <c r="E748" s="616"/>
      <c r="F748" s="617"/>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362</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363</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755</v>
      </c>
      <c r="H789" s="672"/>
      <c r="I789" s="672"/>
      <c r="J789" s="672"/>
      <c r="K789" s="673"/>
      <c r="L789" s="665" t="s">
        <v>756</v>
      </c>
      <c r="M789" s="666"/>
      <c r="N789" s="666"/>
      <c r="O789" s="666"/>
      <c r="P789" s="666"/>
      <c r="Q789" s="666"/>
      <c r="R789" s="666"/>
      <c r="S789" s="666"/>
      <c r="T789" s="666"/>
      <c r="U789" s="666"/>
      <c r="V789" s="666"/>
      <c r="W789" s="666"/>
      <c r="X789" s="667"/>
      <c r="Y789" s="385">
        <v>6010</v>
      </c>
      <c r="Z789" s="386"/>
      <c r="AA789" s="386"/>
      <c r="AB789" s="803"/>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6010</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54.75" customHeight="1" x14ac:dyDescent="0.15">
      <c r="A845" s="370">
        <v>1</v>
      </c>
      <c r="B845" s="370">
        <v>1</v>
      </c>
      <c r="C845" s="371" t="s">
        <v>757</v>
      </c>
      <c r="D845" s="372"/>
      <c r="E845" s="372"/>
      <c r="F845" s="372"/>
      <c r="G845" s="372"/>
      <c r="H845" s="372"/>
      <c r="I845" s="373"/>
      <c r="J845" s="905">
        <v>8010401050387</v>
      </c>
      <c r="K845" s="906"/>
      <c r="L845" s="906"/>
      <c r="M845" s="906"/>
      <c r="N845" s="906"/>
      <c r="O845" s="907"/>
      <c r="P845" s="359" t="s">
        <v>758</v>
      </c>
      <c r="Q845" s="346"/>
      <c r="R845" s="346"/>
      <c r="S845" s="346"/>
      <c r="T845" s="346"/>
      <c r="U845" s="346"/>
      <c r="V845" s="346"/>
      <c r="W845" s="346"/>
      <c r="X845" s="346"/>
      <c r="Y845" s="347">
        <v>6010</v>
      </c>
      <c r="Z845" s="348"/>
      <c r="AA845" s="348"/>
      <c r="AB845" s="349"/>
      <c r="AC845" s="350" t="s">
        <v>759</v>
      </c>
      <c r="AD845" s="351"/>
      <c r="AE845" s="351"/>
      <c r="AF845" s="351"/>
      <c r="AG845" s="351"/>
      <c r="AH845" s="366" t="s">
        <v>760</v>
      </c>
      <c r="AI845" s="367"/>
      <c r="AJ845" s="367"/>
      <c r="AK845" s="367"/>
      <c r="AL845" s="354" t="s">
        <v>760</v>
      </c>
      <c r="AM845" s="355"/>
      <c r="AN845" s="355"/>
      <c r="AO845" s="356"/>
      <c r="AP845" s="357" t="s">
        <v>761</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768</v>
      </c>
      <c r="F1110" s="369"/>
      <c r="G1110" s="369"/>
      <c r="H1110" s="369"/>
      <c r="I1110" s="369"/>
      <c r="J1110" s="344" t="s">
        <v>768</v>
      </c>
      <c r="K1110" s="345"/>
      <c r="L1110" s="345"/>
      <c r="M1110" s="345"/>
      <c r="N1110" s="345"/>
      <c r="O1110" s="345"/>
      <c r="P1110" s="359" t="s">
        <v>768</v>
      </c>
      <c r="Q1110" s="346"/>
      <c r="R1110" s="346"/>
      <c r="S1110" s="346"/>
      <c r="T1110" s="346"/>
      <c r="U1110" s="346"/>
      <c r="V1110" s="346"/>
      <c r="W1110" s="346"/>
      <c r="X1110" s="346"/>
      <c r="Y1110" s="347" t="s">
        <v>768</v>
      </c>
      <c r="Z1110" s="348"/>
      <c r="AA1110" s="348"/>
      <c r="AB1110" s="349"/>
      <c r="AC1110" s="350"/>
      <c r="AD1110" s="351"/>
      <c r="AE1110" s="351"/>
      <c r="AF1110" s="351"/>
      <c r="AG1110" s="351"/>
      <c r="AH1110" s="352" t="s">
        <v>768</v>
      </c>
      <c r="AI1110" s="353"/>
      <c r="AJ1110" s="353"/>
      <c r="AK1110" s="353"/>
      <c r="AL1110" s="354" t="s">
        <v>768</v>
      </c>
      <c r="AM1110" s="355"/>
      <c r="AN1110" s="355"/>
      <c r="AO1110" s="356"/>
      <c r="AP1110" s="357" t="s">
        <v>768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374</v>
      </c>
      <c r="AI2" s="51" t="s">
        <v>407</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377</v>
      </c>
      <c r="AI5" s="51" t="s">
        <v>416</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384</v>
      </c>
      <c r="AF6" s="30"/>
      <c r="AG6" s="53" t="s">
        <v>378</v>
      </c>
      <c r="AI6" s="51" t="s">
        <v>417</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379</v>
      </c>
      <c r="AH7" s="85"/>
      <c r="AI7" s="53" t="s">
        <v>401</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380</v>
      </c>
      <c r="AI8" s="51" t="s">
        <v>402</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2"/>
      <c r="Z2" s="827"/>
      <c r="AA2" s="828"/>
      <c r="AB2" s="1026" t="s">
        <v>11</v>
      </c>
      <c r="AC2" s="1027"/>
      <c r="AD2" s="1028"/>
      <c r="AE2" s="1032" t="s">
        <v>391</v>
      </c>
      <c r="AF2" s="1032"/>
      <c r="AG2" s="1032"/>
      <c r="AH2" s="1032"/>
      <c r="AI2" s="1032" t="s">
        <v>413</v>
      </c>
      <c r="AJ2" s="1032"/>
      <c r="AK2" s="1032"/>
      <c r="AL2" s="559"/>
      <c r="AM2" s="1032" t="s">
        <v>510</v>
      </c>
      <c r="AN2" s="1032"/>
      <c r="AO2" s="1032"/>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3"/>
      <c r="Z3" s="1024"/>
      <c r="AA3" s="1025"/>
      <c r="AB3" s="1029"/>
      <c r="AC3" s="1030"/>
      <c r="AD3" s="1031"/>
      <c r="AE3" s="917"/>
      <c r="AF3" s="917"/>
      <c r="AG3" s="917"/>
      <c r="AH3" s="917"/>
      <c r="AI3" s="917"/>
      <c r="AJ3" s="917"/>
      <c r="AK3" s="917"/>
      <c r="AL3" s="410"/>
      <c r="AM3" s="917"/>
      <c r="AN3" s="917"/>
      <c r="AO3" s="917"/>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9"/>
      <c r="I4" s="999"/>
      <c r="J4" s="999"/>
      <c r="K4" s="999"/>
      <c r="L4" s="999"/>
      <c r="M4" s="999"/>
      <c r="N4" s="999"/>
      <c r="O4" s="1000"/>
      <c r="P4" s="108"/>
      <c r="Q4" s="1007"/>
      <c r="R4" s="1007"/>
      <c r="S4" s="1007"/>
      <c r="T4" s="1007"/>
      <c r="U4" s="1007"/>
      <c r="V4" s="1007"/>
      <c r="W4" s="1007"/>
      <c r="X4" s="1008"/>
      <c r="Y4" s="1017" t="s">
        <v>12</v>
      </c>
      <c r="Z4" s="1018"/>
      <c r="AA4" s="1019"/>
      <c r="AB4" s="463"/>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1"/>
      <c r="H5" s="1002"/>
      <c r="I5" s="1002"/>
      <c r="J5" s="1002"/>
      <c r="K5" s="1002"/>
      <c r="L5" s="1002"/>
      <c r="M5" s="1002"/>
      <c r="N5" s="1002"/>
      <c r="O5" s="1003"/>
      <c r="P5" s="1009"/>
      <c r="Q5" s="1009"/>
      <c r="R5" s="1009"/>
      <c r="S5" s="1009"/>
      <c r="T5" s="1009"/>
      <c r="U5" s="1009"/>
      <c r="V5" s="1009"/>
      <c r="W5" s="1009"/>
      <c r="X5" s="1010"/>
      <c r="Y5" s="449" t="s">
        <v>54</v>
      </c>
      <c r="Z5" s="1014"/>
      <c r="AA5" s="1015"/>
      <c r="AB5" s="525"/>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4"/>
      <c r="H6" s="1005"/>
      <c r="I6" s="1005"/>
      <c r="J6" s="1005"/>
      <c r="K6" s="1005"/>
      <c r="L6" s="1005"/>
      <c r="M6" s="1005"/>
      <c r="N6" s="1005"/>
      <c r="O6" s="1006"/>
      <c r="P6" s="1011"/>
      <c r="Q6" s="1011"/>
      <c r="R6" s="1011"/>
      <c r="S6" s="1011"/>
      <c r="T6" s="1011"/>
      <c r="U6" s="1011"/>
      <c r="V6" s="1011"/>
      <c r="W6" s="1011"/>
      <c r="X6" s="1012"/>
      <c r="Y6" s="1013" t="s">
        <v>13</v>
      </c>
      <c r="Z6" s="1014"/>
      <c r="AA6" s="1015"/>
      <c r="AB6" s="595"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2"/>
      <c r="Z9" s="827"/>
      <c r="AA9" s="828"/>
      <c r="AB9" s="1026" t="s">
        <v>11</v>
      </c>
      <c r="AC9" s="1027"/>
      <c r="AD9" s="1028"/>
      <c r="AE9" s="1032" t="s">
        <v>391</v>
      </c>
      <c r="AF9" s="1032"/>
      <c r="AG9" s="1032"/>
      <c r="AH9" s="1032"/>
      <c r="AI9" s="1032" t="s">
        <v>413</v>
      </c>
      <c r="AJ9" s="1032"/>
      <c r="AK9" s="1032"/>
      <c r="AL9" s="559"/>
      <c r="AM9" s="1032" t="s">
        <v>510</v>
      </c>
      <c r="AN9" s="1032"/>
      <c r="AO9" s="1032"/>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3"/>
      <c r="Z10" s="1024"/>
      <c r="AA10" s="1025"/>
      <c r="AB10" s="1029"/>
      <c r="AC10" s="1030"/>
      <c r="AD10" s="1031"/>
      <c r="AE10" s="917"/>
      <c r="AF10" s="917"/>
      <c r="AG10" s="917"/>
      <c r="AH10" s="917"/>
      <c r="AI10" s="917"/>
      <c r="AJ10" s="917"/>
      <c r="AK10" s="917"/>
      <c r="AL10" s="410"/>
      <c r="AM10" s="917"/>
      <c r="AN10" s="917"/>
      <c r="AO10" s="917"/>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9"/>
      <c r="I11" s="999"/>
      <c r="J11" s="999"/>
      <c r="K11" s="999"/>
      <c r="L11" s="999"/>
      <c r="M11" s="999"/>
      <c r="N11" s="999"/>
      <c r="O11" s="1000"/>
      <c r="P11" s="108"/>
      <c r="Q11" s="1007"/>
      <c r="R11" s="1007"/>
      <c r="S11" s="1007"/>
      <c r="T11" s="1007"/>
      <c r="U11" s="1007"/>
      <c r="V11" s="1007"/>
      <c r="W11" s="1007"/>
      <c r="X11" s="1008"/>
      <c r="Y11" s="1017" t="s">
        <v>12</v>
      </c>
      <c r="Z11" s="1018"/>
      <c r="AA11" s="1019"/>
      <c r="AB11" s="463"/>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1"/>
      <c r="H12" s="1002"/>
      <c r="I12" s="1002"/>
      <c r="J12" s="1002"/>
      <c r="K12" s="1002"/>
      <c r="L12" s="1002"/>
      <c r="M12" s="1002"/>
      <c r="N12" s="1002"/>
      <c r="O12" s="1003"/>
      <c r="P12" s="1009"/>
      <c r="Q12" s="1009"/>
      <c r="R12" s="1009"/>
      <c r="S12" s="1009"/>
      <c r="T12" s="1009"/>
      <c r="U12" s="1009"/>
      <c r="V12" s="1009"/>
      <c r="W12" s="1009"/>
      <c r="X12" s="1010"/>
      <c r="Y12" s="449" t="s">
        <v>54</v>
      </c>
      <c r="Z12" s="1014"/>
      <c r="AA12" s="1015"/>
      <c r="AB12" s="525"/>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5"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2"/>
      <c r="Z16" s="827"/>
      <c r="AA16" s="828"/>
      <c r="AB16" s="1026" t="s">
        <v>11</v>
      </c>
      <c r="AC16" s="1027"/>
      <c r="AD16" s="1028"/>
      <c r="AE16" s="1032" t="s">
        <v>391</v>
      </c>
      <c r="AF16" s="1032"/>
      <c r="AG16" s="1032"/>
      <c r="AH16" s="1032"/>
      <c r="AI16" s="1032" t="s">
        <v>413</v>
      </c>
      <c r="AJ16" s="1032"/>
      <c r="AK16" s="1032"/>
      <c r="AL16" s="559"/>
      <c r="AM16" s="1032" t="s">
        <v>510</v>
      </c>
      <c r="AN16" s="1032"/>
      <c r="AO16" s="1032"/>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3"/>
      <c r="Z17" s="1024"/>
      <c r="AA17" s="1025"/>
      <c r="AB17" s="1029"/>
      <c r="AC17" s="1030"/>
      <c r="AD17" s="1031"/>
      <c r="AE17" s="917"/>
      <c r="AF17" s="917"/>
      <c r="AG17" s="917"/>
      <c r="AH17" s="917"/>
      <c r="AI17" s="917"/>
      <c r="AJ17" s="917"/>
      <c r="AK17" s="917"/>
      <c r="AL17" s="410"/>
      <c r="AM17" s="917"/>
      <c r="AN17" s="917"/>
      <c r="AO17" s="917"/>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9"/>
      <c r="I18" s="999"/>
      <c r="J18" s="999"/>
      <c r="K18" s="999"/>
      <c r="L18" s="999"/>
      <c r="M18" s="999"/>
      <c r="N18" s="999"/>
      <c r="O18" s="1000"/>
      <c r="P18" s="108"/>
      <c r="Q18" s="1007"/>
      <c r="R18" s="1007"/>
      <c r="S18" s="1007"/>
      <c r="T18" s="1007"/>
      <c r="U18" s="1007"/>
      <c r="V18" s="1007"/>
      <c r="W18" s="1007"/>
      <c r="X18" s="1008"/>
      <c r="Y18" s="1017" t="s">
        <v>12</v>
      </c>
      <c r="Z18" s="1018"/>
      <c r="AA18" s="1019"/>
      <c r="AB18" s="463"/>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1"/>
      <c r="H19" s="1002"/>
      <c r="I19" s="1002"/>
      <c r="J19" s="1002"/>
      <c r="K19" s="1002"/>
      <c r="L19" s="1002"/>
      <c r="M19" s="1002"/>
      <c r="N19" s="1002"/>
      <c r="O19" s="1003"/>
      <c r="P19" s="1009"/>
      <c r="Q19" s="1009"/>
      <c r="R19" s="1009"/>
      <c r="S19" s="1009"/>
      <c r="T19" s="1009"/>
      <c r="U19" s="1009"/>
      <c r="V19" s="1009"/>
      <c r="W19" s="1009"/>
      <c r="X19" s="1010"/>
      <c r="Y19" s="449" t="s">
        <v>54</v>
      </c>
      <c r="Z19" s="1014"/>
      <c r="AA19" s="1015"/>
      <c r="AB19" s="525"/>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5"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2"/>
      <c r="Z23" s="827"/>
      <c r="AA23" s="828"/>
      <c r="AB23" s="1026" t="s">
        <v>11</v>
      </c>
      <c r="AC23" s="1027"/>
      <c r="AD23" s="1028"/>
      <c r="AE23" s="1032" t="s">
        <v>391</v>
      </c>
      <c r="AF23" s="1032"/>
      <c r="AG23" s="1032"/>
      <c r="AH23" s="1032"/>
      <c r="AI23" s="1032" t="s">
        <v>413</v>
      </c>
      <c r="AJ23" s="1032"/>
      <c r="AK23" s="1032"/>
      <c r="AL23" s="559"/>
      <c r="AM23" s="1032" t="s">
        <v>510</v>
      </c>
      <c r="AN23" s="1032"/>
      <c r="AO23" s="1032"/>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3"/>
      <c r="Z24" s="1024"/>
      <c r="AA24" s="1025"/>
      <c r="AB24" s="1029"/>
      <c r="AC24" s="1030"/>
      <c r="AD24" s="1031"/>
      <c r="AE24" s="917"/>
      <c r="AF24" s="917"/>
      <c r="AG24" s="917"/>
      <c r="AH24" s="917"/>
      <c r="AI24" s="917"/>
      <c r="AJ24" s="917"/>
      <c r="AK24" s="917"/>
      <c r="AL24" s="410"/>
      <c r="AM24" s="917"/>
      <c r="AN24" s="917"/>
      <c r="AO24" s="917"/>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9"/>
      <c r="I25" s="999"/>
      <c r="J25" s="999"/>
      <c r="K25" s="999"/>
      <c r="L25" s="999"/>
      <c r="M25" s="999"/>
      <c r="N25" s="999"/>
      <c r="O25" s="1000"/>
      <c r="P25" s="108"/>
      <c r="Q25" s="1007"/>
      <c r="R25" s="1007"/>
      <c r="S25" s="1007"/>
      <c r="T25" s="1007"/>
      <c r="U25" s="1007"/>
      <c r="V25" s="1007"/>
      <c r="W25" s="1007"/>
      <c r="X25" s="1008"/>
      <c r="Y25" s="1017" t="s">
        <v>12</v>
      </c>
      <c r="Z25" s="1018"/>
      <c r="AA25" s="1019"/>
      <c r="AB25" s="463"/>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1"/>
      <c r="H26" s="1002"/>
      <c r="I26" s="1002"/>
      <c r="J26" s="1002"/>
      <c r="K26" s="1002"/>
      <c r="L26" s="1002"/>
      <c r="M26" s="1002"/>
      <c r="N26" s="1002"/>
      <c r="O26" s="1003"/>
      <c r="P26" s="1009"/>
      <c r="Q26" s="1009"/>
      <c r="R26" s="1009"/>
      <c r="S26" s="1009"/>
      <c r="T26" s="1009"/>
      <c r="U26" s="1009"/>
      <c r="V26" s="1009"/>
      <c r="W26" s="1009"/>
      <c r="X26" s="1010"/>
      <c r="Y26" s="449" t="s">
        <v>54</v>
      </c>
      <c r="Z26" s="1014"/>
      <c r="AA26" s="1015"/>
      <c r="AB26" s="525"/>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5"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2"/>
      <c r="Z30" s="827"/>
      <c r="AA30" s="828"/>
      <c r="AB30" s="1026" t="s">
        <v>11</v>
      </c>
      <c r="AC30" s="1027"/>
      <c r="AD30" s="1028"/>
      <c r="AE30" s="1032" t="s">
        <v>391</v>
      </c>
      <c r="AF30" s="1032"/>
      <c r="AG30" s="1032"/>
      <c r="AH30" s="1032"/>
      <c r="AI30" s="1032" t="s">
        <v>413</v>
      </c>
      <c r="AJ30" s="1032"/>
      <c r="AK30" s="1032"/>
      <c r="AL30" s="559"/>
      <c r="AM30" s="1032" t="s">
        <v>510</v>
      </c>
      <c r="AN30" s="1032"/>
      <c r="AO30" s="1032"/>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3"/>
      <c r="Z31" s="1024"/>
      <c r="AA31" s="1025"/>
      <c r="AB31" s="1029"/>
      <c r="AC31" s="1030"/>
      <c r="AD31" s="1031"/>
      <c r="AE31" s="917"/>
      <c r="AF31" s="917"/>
      <c r="AG31" s="917"/>
      <c r="AH31" s="917"/>
      <c r="AI31" s="917"/>
      <c r="AJ31" s="917"/>
      <c r="AK31" s="917"/>
      <c r="AL31" s="410"/>
      <c r="AM31" s="917"/>
      <c r="AN31" s="917"/>
      <c r="AO31" s="917"/>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9"/>
      <c r="I32" s="999"/>
      <c r="J32" s="999"/>
      <c r="K32" s="999"/>
      <c r="L32" s="999"/>
      <c r="M32" s="999"/>
      <c r="N32" s="999"/>
      <c r="O32" s="1000"/>
      <c r="P32" s="108"/>
      <c r="Q32" s="1007"/>
      <c r="R32" s="1007"/>
      <c r="S32" s="1007"/>
      <c r="T32" s="1007"/>
      <c r="U32" s="1007"/>
      <c r="V32" s="1007"/>
      <c r="W32" s="1007"/>
      <c r="X32" s="1008"/>
      <c r="Y32" s="1017" t="s">
        <v>12</v>
      </c>
      <c r="Z32" s="1018"/>
      <c r="AA32" s="1019"/>
      <c r="AB32" s="463"/>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1"/>
      <c r="H33" s="1002"/>
      <c r="I33" s="1002"/>
      <c r="J33" s="1002"/>
      <c r="K33" s="1002"/>
      <c r="L33" s="1002"/>
      <c r="M33" s="1002"/>
      <c r="N33" s="1002"/>
      <c r="O33" s="1003"/>
      <c r="P33" s="1009"/>
      <c r="Q33" s="1009"/>
      <c r="R33" s="1009"/>
      <c r="S33" s="1009"/>
      <c r="T33" s="1009"/>
      <c r="U33" s="1009"/>
      <c r="V33" s="1009"/>
      <c r="W33" s="1009"/>
      <c r="X33" s="1010"/>
      <c r="Y33" s="449" t="s">
        <v>54</v>
      </c>
      <c r="Z33" s="1014"/>
      <c r="AA33" s="1015"/>
      <c r="AB33" s="525"/>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5"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2"/>
      <c r="Z37" s="827"/>
      <c r="AA37" s="828"/>
      <c r="AB37" s="1026" t="s">
        <v>11</v>
      </c>
      <c r="AC37" s="1027"/>
      <c r="AD37" s="1028"/>
      <c r="AE37" s="1032" t="s">
        <v>391</v>
      </c>
      <c r="AF37" s="1032"/>
      <c r="AG37" s="1032"/>
      <c r="AH37" s="1032"/>
      <c r="AI37" s="1032" t="s">
        <v>413</v>
      </c>
      <c r="AJ37" s="1032"/>
      <c r="AK37" s="1032"/>
      <c r="AL37" s="559"/>
      <c r="AM37" s="1032" t="s">
        <v>510</v>
      </c>
      <c r="AN37" s="1032"/>
      <c r="AO37" s="1032"/>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3"/>
      <c r="Z38" s="1024"/>
      <c r="AA38" s="1025"/>
      <c r="AB38" s="1029"/>
      <c r="AC38" s="1030"/>
      <c r="AD38" s="1031"/>
      <c r="AE38" s="917"/>
      <c r="AF38" s="917"/>
      <c r="AG38" s="917"/>
      <c r="AH38" s="917"/>
      <c r="AI38" s="917"/>
      <c r="AJ38" s="917"/>
      <c r="AK38" s="917"/>
      <c r="AL38" s="410"/>
      <c r="AM38" s="917"/>
      <c r="AN38" s="917"/>
      <c r="AO38" s="917"/>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9"/>
      <c r="I39" s="999"/>
      <c r="J39" s="999"/>
      <c r="K39" s="999"/>
      <c r="L39" s="999"/>
      <c r="M39" s="999"/>
      <c r="N39" s="999"/>
      <c r="O39" s="1000"/>
      <c r="P39" s="108"/>
      <c r="Q39" s="1007"/>
      <c r="R39" s="1007"/>
      <c r="S39" s="1007"/>
      <c r="T39" s="1007"/>
      <c r="U39" s="1007"/>
      <c r="V39" s="1007"/>
      <c r="W39" s="1007"/>
      <c r="X39" s="1008"/>
      <c r="Y39" s="1017" t="s">
        <v>12</v>
      </c>
      <c r="Z39" s="1018"/>
      <c r="AA39" s="1019"/>
      <c r="AB39" s="463"/>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1"/>
      <c r="H40" s="1002"/>
      <c r="I40" s="1002"/>
      <c r="J40" s="1002"/>
      <c r="K40" s="1002"/>
      <c r="L40" s="1002"/>
      <c r="M40" s="1002"/>
      <c r="N40" s="1002"/>
      <c r="O40" s="1003"/>
      <c r="P40" s="1009"/>
      <c r="Q40" s="1009"/>
      <c r="R40" s="1009"/>
      <c r="S40" s="1009"/>
      <c r="T40" s="1009"/>
      <c r="U40" s="1009"/>
      <c r="V40" s="1009"/>
      <c r="W40" s="1009"/>
      <c r="X40" s="1010"/>
      <c r="Y40" s="449" t="s">
        <v>54</v>
      </c>
      <c r="Z40" s="1014"/>
      <c r="AA40" s="1015"/>
      <c r="AB40" s="525"/>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5"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2"/>
      <c r="Z44" s="827"/>
      <c r="AA44" s="828"/>
      <c r="AB44" s="1026" t="s">
        <v>11</v>
      </c>
      <c r="AC44" s="1027"/>
      <c r="AD44" s="1028"/>
      <c r="AE44" s="1032" t="s">
        <v>391</v>
      </c>
      <c r="AF44" s="1032"/>
      <c r="AG44" s="1032"/>
      <c r="AH44" s="1032"/>
      <c r="AI44" s="1032" t="s">
        <v>413</v>
      </c>
      <c r="AJ44" s="1032"/>
      <c r="AK44" s="1032"/>
      <c r="AL44" s="559"/>
      <c r="AM44" s="1032" t="s">
        <v>510</v>
      </c>
      <c r="AN44" s="1032"/>
      <c r="AO44" s="1032"/>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3"/>
      <c r="Z45" s="1024"/>
      <c r="AA45" s="1025"/>
      <c r="AB45" s="1029"/>
      <c r="AC45" s="1030"/>
      <c r="AD45" s="1031"/>
      <c r="AE45" s="917"/>
      <c r="AF45" s="917"/>
      <c r="AG45" s="917"/>
      <c r="AH45" s="917"/>
      <c r="AI45" s="917"/>
      <c r="AJ45" s="917"/>
      <c r="AK45" s="917"/>
      <c r="AL45" s="410"/>
      <c r="AM45" s="917"/>
      <c r="AN45" s="917"/>
      <c r="AO45" s="917"/>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9"/>
      <c r="I46" s="999"/>
      <c r="J46" s="999"/>
      <c r="K46" s="999"/>
      <c r="L46" s="999"/>
      <c r="M46" s="999"/>
      <c r="N46" s="999"/>
      <c r="O46" s="1000"/>
      <c r="P46" s="108"/>
      <c r="Q46" s="1007"/>
      <c r="R46" s="1007"/>
      <c r="S46" s="1007"/>
      <c r="T46" s="1007"/>
      <c r="U46" s="1007"/>
      <c r="V46" s="1007"/>
      <c r="W46" s="1007"/>
      <c r="X46" s="1008"/>
      <c r="Y46" s="1017" t="s">
        <v>12</v>
      </c>
      <c r="Z46" s="1018"/>
      <c r="AA46" s="1019"/>
      <c r="AB46" s="463"/>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1"/>
      <c r="H47" s="1002"/>
      <c r="I47" s="1002"/>
      <c r="J47" s="1002"/>
      <c r="K47" s="1002"/>
      <c r="L47" s="1002"/>
      <c r="M47" s="1002"/>
      <c r="N47" s="1002"/>
      <c r="O47" s="1003"/>
      <c r="P47" s="1009"/>
      <c r="Q47" s="1009"/>
      <c r="R47" s="1009"/>
      <c r="S47" s="1009"/>
      <c r="T47" s="1009"/>
      <c r="U47" s="1009"/>
      <c r="V47" s="1009"/>
      <c r="W47" s="1009"/>
      <c r="X47" s="1010"/>
      <c r="Y47" s="449" t="s">
        <v>54</v>
      </c>
      <c r="Z47" s="1014"/>
      <c r="AA47" s="1015"/>
      <c r="AB47" s="525"/>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5"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2"/>
      <c r="Z51" s="827"/>
      <c r="AA51" s="828"/>
      <c r="AB51" s="559" t="s">
        <v>11</v>
      </c>
      <c r="AC51" s="1027"/>
      <c r="AD51" s="1028"/>
      <c r="AE51" s="1032" t="s">
        <v>391</v>
      </c>
      <c r="AF51" s="1032"/>
      <c r="AG51" s="1032"/>
      <c r="AH51" s="1032"/>
      <c r="AI51" s="1032" t="s">
        <v>413</v>
      </c>
      <c r="AJ51" s="1032"/>
      <c r="AK51" s="1032"/>
      <c r="AL51" s="559"/>
      <c r="AM51" s="1032" t="s">
        <v>510</v>
      </c>
      <c r="AN51" s="1032"/>
      <c r="AO51" s="1032"/>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3"/>
      <c r="Z52" s="1024"/>
      <c r="AA52" s="1025"/>
      <c r="AB52" s="1029"/>
      <c r="AC52" s="1030"/>
      <c r="AD52" s="1031"/>
      <c r="AE52" s="917"/>
      <c r="AF52" s="917"/>
      <c r="AG52" s="917"/>
      <c r="AH52" s="917"/>
      <c r="AI52" s="917"/>
      <c r="AJ52" s="917"/>
      <c r="AK52" s="917"/>
      <c r="AL52" s="410"/>
      <c r="AM52" s="917"/>
      <c r="AN52" s="917"/>
      <c r="AO52" s="917"/>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9"/>
      <c r="I53" s="999"/>
      <c r="J53" s="999"/>
      <c r="K53" s="999"/>
      <c r="L53" s="999"/>
      <c r="M53" s="999"/>
      <c r="N53" s="999"/>
      <c r="O53" s="1000"/>
      <c r="P53" s="108"/>
      <c r="Q53" s="1007"/>
      <c r="R53" s="1007"/>
      <c r="S53" s="1007"/>
      <c r="T53" s="1007"/>
      <c r="U53" s="1007"/>
      <c r="V53" s="1007"/>
      <c r="W53" s="1007"/>
      <c r="X53" s="1008"/>
      <c r="Y53" s="1017" t="s">
        <v>12</v>
      </c>
      <c r="Z53" s="1018"/>
      <c r="AA53" s="1019"/>
      <c r="AB53" s="463"/>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1"/>
      <c r="H54" s="1002"/>
      <c r="I54" s="1002"/>
      <c r="J54" s="1002"/>
      <c r="K54" s="1002"/>
      <c r="L54" s="1002"/>
      <c r="M54" s="1002"/>
      <c r="N54" s="1002"/>
      <c r="O54" s="1003"/>
      <c r="P54" s="1009"/>
      <c r="Q54" s="1009"/>
      <c r="R54" s="1009"/>
      <c r="S54" s="1009"/>
      <c r="T54" s="1009"/>
      <c r="U54" s="1009"/>
      <c r="V54" s="1009"/>
      <c r="W54" s="1009"/>
      <c r="X54" s="1010"/>
      <c r="Y54" s="449" t="s">
        <v>54</v>
      </c>
      <c r="Z54" s="1014"/>
      <c r="AA54" s="1015"/>
      <c r="AB54" s="525"/>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5"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2"/>
      <c r="Z58" s="827"/>
      <c r="AA58" s="828"/>
      <c r="AB58" s="1026" t="s">
        <v>11</v>
      </c>
      <c r="AC58" s="1027"/>
      <c r="AD58" s="1028"/>
      <c r="AE58" s="1032" t="s">
        <v>391</v>
      </c>
      <c r="AF58" s="1032"/>
      <c r="AG58" s="1032"/>
      <c r="AH58" s="1032"/>
      <c r="AI58" s="1032" t="s">
        <v>413</v>
      </c>
      <c r="AJ58" s="1032"/>
      <c r="AK58" s="1032"/>
      <c r="AL58" s="559"/>
      <c r="AM58" s="1032" t="s">
        <v>510</v>
      </c>
      <c r="AN58" s="1032"/>
      <c r="AO58" s="1032"/>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3"/>
      <c r="Z59" s="1024"/>
      <c r="AA59" s="1025"/>
      <c r="AB59" s="1029"/>
      <c r="AC59" s="1030"/>
      <c r="AD59" s="1031"/>
      <c r="AE59" s="917"/>
      <c r="AF59" s="917"/>
      <c r="AG59" s="917"/>
      <c r="AH59" s="917"/>
      <c r="AI59" s="917"/>
      <c r="AJ59" s="917"/>
      <c r="AK59" s="917"/>
      <c r="AL59" s="410"/>
      <c r="AM59" s="917"/>
      <c r="AN59" s="917"/>
      <c r="AO59" s="917"/>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9"/>
      <c r="I60" s="999"/>
      <c r="J60" s="999"/>
      <c r="K60" s="999"/>
      <c r="L60" s="999"/>
      <c r="M60" s="999"/>
      <c r="N60" s="999"/>
      <c r="O60" s="1000"/>
      <c r="P60" s="108"/>
      <c r="Q60" s="1007"/>
      <c r="R60" s="1007"/>
      <c r="S60" s="1007"/>
      <c r="T60" s="1007"/>
      <c r="U60" s="1007"/>
      <c r="V60" s="1007"/>
      <c r="W60" s="1007"/>
      <c r="X60" s="1008"/>
      <c r="Y60" s="1017" t="s">
        <v>12</v>
      </c>
      <c r="Z60" s="1018"/>
      <c r="AA60" s="1019"/>
      <c r="AB60" s="463"/>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1"/>
      <c r="H61" s="1002"/>
      <c r="I61" s="1002"/>
      <c r="J61" s="1002"/>
      <c r="K61" s="1002"/>
      <c r="L61" s="1002"/>
      <c r="M61" s="1002"/>
      <c r="N61" s="1002"/>
      <c r="O61" s="1003"/>
      <c r="P61" s="1009"/>
      <c r="Q61" s="1009"/>
      <c r="R61" s="1009"/>
      <c r="S61" s="1009"/>
      <c r="T61" s="1009"/>
      <c r="U61" s="1009"/>
      <c r="V61" s="1009"/>
      <c r="W61" s="1009"/>
      <c r="X61" s="1010"/>
      <c r="Y61" s="449" t="s">
        <v>54</v>
      </c>
      <c r="Z61" s="1014"/>
      <c r="AA61" s="1015"/>
      <c r="AB61" s="525"/>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5"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2"/>
      <c r="Z65" s="827"/>
      <c r="AA65" s="828"/>
      <c r="AB65" s="1026" t="s">
        <v>11</v>
      </c>
      <c r="AC65" s="1027"/>
      <c r="AD65" s="1028"/>
      <c r="AE65" s="1032" t="s">
        <v>391</v>
      </c>
      <c r="AF65" s="1032"/>
      <c r="AG65" s="1032"/>
      <c r="AH65" s="1032"/>
      <c r="AI65" s="1032" t="s">
        <v>413</v>
      </c>
      <c r="AJ65" s="1032"/>
      <c r="AK65" s="1032"/>
      <c r="AL65" s="559"/>
      <c r="AM65" s="1032" t="s">
        <v>510</v>
      </c>
      <c r="AN65" s="1032"/>
      <c r="AO65" s="1032"/>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3"/>
      <c r="Z66" s="1024"/>
      <c r="AA66" s="1025"/>
      <c r="AB66" s="1029"/>
      <c r="AC66" s="1030"/>
      <c r="AD66" s="1031"/>
      <c r="AE66" s="917"/>
      <c r="AF66" s="917"/>
      <c r="AG66" s="917"/>
      <c r="AH66" s="917"/>
      <c r="AI66" s="917"/>
      <c r="AJ66" s="917"/>
      <c r="AK66" s="917"/>
      <c r="AL66" s="410"/>
      <c r="AM66" s="917"/>
      <c r="AN66" s="917"/>
      <c r="AO66" s="917"/>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9"/>
      <c r="I67" s="999"/>
      <c r="J67" s="999"/>
      <c r="K67" s="999"/>
      <c r="L67" s="999"/>
      <c r="M67" s="999"/>
      <c r="N67" s="999"/>
      <c r="O67" s="1000"/>
      <c r="P67" s="108"/>
      <c r="Q67" s="1007"/>
      <c r="R67" s="1007"/>
      <c r="S67" s="1007"/>
      <c r="T67" s="1007"/>
      <c r="U67" s="1007"/>
      <c r="V67" s="1007"/>
      <c r="W67" s="1007"/>
      <c r="X67" s="1008"/>
      <c r="Y67" s="1017" t="s">
        <v>12</v>
      </c>
      <c r="Z67" s="1018"/>
      <c r="AA67" s="1019"/>
      <c r="AB67" s="463"/>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1"/>
      <c r="H68" s="1002"/>
      <c r="I68" s="1002"/>
      <c r="J68" s="1002"/>
      <c r="K68" s="1002"/>
      <c r="L68" s="1002"/>
      <c r="M68" s="1002"/>
      <c r="N68" s="1002"/>
      <c r="O68" s="1003"/>
      <c r="P68" s="1009"/>
      <c r="Q68" s="1009"/>
      <c r="R68" s="1009"/>
      <c r="S68" s="1009"/>
      <c r="T68" s="1009"/>
      <c r="U68" s="1009"/>
      <c r="V68" s="1009"/>
      <c r="W68" s="1009"/>
      <c r="X68" s="1010"/>
      <c r="Y68" s="449" t="s">
        <v>54</v>
      </c>
      <c r="Z68" s="1014"/>
      <c r="AA68" s="1015"/>
      <c r="AB68" s="525"/>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4"/>
      <c r="H69" s="1005"/>
      <c r="I69" s="1005"/>
      <c r="J69" s="1005"/>
      <c r="K69" s="1005"/>
      <c r="L69" s="1005"/>
      <c r="M69" s="1005"/>
      <c r="N69" s="1005"/>
      <c r="O69" s="1006"/>
      <c r="P69" s="1011"/>
      <c r="Q69" s="1011"/>
      <c r="R69" s="1011"/>
      <c r="S69" s="1011"/>
      <c r="T69" s="1011"/>
      <c r="U69" s="1011"/>
      <c r="V69" s="1011"/>
      <c r="W69" s="1011"/>
      <c r="X69" s="1012"/>
      <c r="Y69" s="449" t="s">
        <v>13</v>
      </c>
      <c r="Z69" s="1014"/>
      <c r="AA69" s="1015"/>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6" t="s">
        <v>368</v>
      </c>
      <c r="H2" s="597"/>
      <c r="I2" s="597"/>
      <c r="J2" s="597"/>
      <c r="K2" s="597"/>
      <c r="L2" s="597"/>
      <c r="M2" s="597"/>
      <c r="N2" s="597"/>
      <c r="O2" s="597"/>
      <c r="P2" s="597"/>
      <c r="Q2" s="597"/>
      <c r="R2" s="597"/>
      <c r="S2" s="597"/>
      <c r="T2" s="597"/>
      <c r="U2" s="597"/>
      <c r="V2" s="597"/>
      <c r="W2" s="597"/>
      <c r="X2" s="597"/>
      <c r="Y2" s="597"/>
      <c r="Z2" s="597"/>
      <c r="AA2" s="597"/>
      <c r="AB2" s="598"/>
      <c r="AC2" s="596" t="s">
        <v>370</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5"/>
      <c r="B4" s="1046"/>
      <c r="C4" s="1046"/>
      <c r="D4" s="1046"/>
      <c r="E4" s="1046"/>
      <c r="F4" s="1047"/>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5"/>
      <c r="B5" s="1046"/>
      <c r="C5" s="1046"/>
      <c r="D5" s="1046"/>
      <c r="E5" s="1046"/>
      <c r="F5" s="104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5"/>
      <c r="B6" s="1046"/>
      <c r="C6" s="1046"/>
      <c r="D6" s="1046"/>
      <c r="E6" s="1046"/>
      <c r="F6" s="104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5"/>
      <c r="B7" s="1046"/>
      <c r="C7" s="1046"/>
      <c r="D7" s="1046"/>
      <c r="E7" s="1046"/>
      <c r="F7" s="104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5"/>
      <c r="B8" s="1046"/>
      <c r="C8" s="1046"/>
      <c r="D8" s="1046"/>
      <c r="E8" s="1046"/>
      <c r="F8" s="104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5"/>
      <c r="B9" s="1046"/>
      <c r="C9" s="1046"/>
      <c r="D9" s="1046"/>
      <c r="E9" s="1046"/>
      <c r="F9" s="104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5"/>
      <c r="B10" s="1046"/>
      <c r="C10" s="1046"/>
      <c r="D10" s="1046"/>
      <c r="E10" s="1046"/>
      <c r="F10" s="104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5"/>
      <c r="B11" s="1046"/>
      <c r="C11" s="1046"/>
      <c r="D11" s="1046"/>
      <c r="E11" s="1046"/>
      <c r="F11" s="104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5"/>
      <c r="B12" s="1046"/>
      <c r="C12" s="1046"/>
      <c r="D12" s="1046"/>
      <c r="E12" s="1046"/>
      <c r="F12" s="104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5"/>
      <c r="B13" s="1046"/>
      <c r="C13" s="1046"/>
      <c r="D13" s="1046"/>
      <c r="E13" s="1046"/>
      <c r="F13" s="104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5"/>
      <c r="B14" s="1046"/>
      <c r="C14" s="1046"/>
      <c r="D14" s="1046"/>
      <c r="E14" s="1046"/>
      <c r="F14" s="1047"/>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5"/>
      <c r="B15" s="1046"/>
      <c r="C15" s="1046"/>
      <c r="D15" s="1046"/>
      <c r="E15" s="1046"/>
      <c r="F15" s="1047"/>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5"/>
      <c r="B16" s="1046"/>
      <c r="C16" s="1046"/>
      <c r="D16" s="1046"/>
      <c r="E16" s="1046"/>
      <c r="F16" s="1047"/>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5"/>
      <c r="B17" s="1046"/>
      <c r="C17" s="1046"/>
      <c r="D17" s="1046"/>
      <c r="E17" s="1046"/>
      <c r="F17" s="1047"/>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5"/>
      <c r="B18" s="1046"/>
      <c r="C18" s="1046"/>
      <c r="D18" s="1046"/>
      <c r="E18" s="1046"/>
      <c r="F18" s="104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5"/>
      <c r="B19" s="1046"/>
      <c r="C19" s="1046"/>
      <c r="D19" s="1046"/>
      <c r="E19" s="1046"/>
      <c r="F19" s="104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5"/>
      <c r="B20" s="1046"/>
      <c r="C20" s="1046"/>
      <c r="D20" s="1046"/>
      <c r="E20" s="1046"/>
      <c r="F20" s="104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5"/>
      <c r="B21" s="1046"/>
      <c r="C21" s="1046"/>
      <c r="D21" s="1046"/>
      <c r="E21" s="1046"/>
      <c r="F21" s="104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5"/>
      <c r="B22" s="1046"/>
      <c r="C22" s="1046"/>
      <c r="D22" s="1046"/>
      <c r="E22" s="1046"/>
      <c r="F22" s="104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5"/>
      <c r="B23" s="1046"/>
      <c r="C23" s="1046"/>
      <c r="D23" s="1046"/>
      <c r="E23" s="1046"/>
      <c r="F23" s="104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5"/>
      <c r="B24" s="1046"/>
      <c r="C24" s="1046"/>
      <c r="D24" s="1046"/>
      <c r="E24" s="1046"/>
      <c r="F24" s="104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5"/>
      <c r="B25" s="1046"/>
      <c r="C25" s="1046"/>
      <c r="D25" s="1046"/>
      <c r="E25" s="1046"/>
      <c r="F25" s="104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5"/>
      <c r="B26" s="1046"/>
      <c r="C26" s="1046"/>
      <c r="D26" s="1046"/>
      <c r="E26" s="1046"/>
      <c r="F26" s="104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5"/>
      <c r="B27" s="1046"/>
      <c r="C27" s="1046"/>
      <c r="D27" s="1046"/>
      <c r="E27" s="1046"/>
      <c r="F27" s="1047"/>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5"/>
      <c r="B28" s="1046"/>
      <c r="C28" s="1046"/>
      <c r="D28" s="1046"/>
      <c r="E28" s="1046"/>
      <c r="F28" s="1047"/>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5"/>
      <c r="B29" s="1046"/>
      <c r="C29" s="1046"/>
      <c r="D29" s="1046"/>
      <c r="E29" s="1046"/>
      <c r="F29" s="1047"/>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5"/>
      <c r="B30" s="1046"/>
      <c r="C30" s="1046"/>
      <c r="D30" s="1046"/>
      <c r="E30" s="1046"/>
      <c r="F30" s="1047"/>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5"/>
      <c r="B31" s="1046"/>
      <c r="C31" s="1046"/>
      <c r="D31" s="1046"/>
      <c r="E31" s="1046"/>
      <c r="F31" s="104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5"/>
      <c r="B32" s="1046"/>
      <c r="C32" s="1046"/>
      <c r="D32" s="1046"/>
      <c r="E32" s="1046"/>
      <c r="F32" s="104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5"/>
      <c r="B33" s="1046"/>
      <c r="C33" s="1046"/>
      <c r="D33" s="1046"/>
      <c r="E33" s="1046"/>
      <c r="F33" s="104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5"/>
      <c r="B34" s="1046"/>
      <c r="C34" s="1046"/>
      <c r="D34" s="1046"/>
      <c r="E34" s="1046"/>
      <c r="F34" s="104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5"/>
      <c r="B35" s="1046"/>
      <c r="C35" s="1046"/>
      <c r="D35" s="1046"/>
      <c r="E35" s="1046"/>
      <c r="F35" s="104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5"/>
      <c r="B36" s="1046"/>
      <c r="C36" s="1046"/>
      <c r="D36" s="1046"/>
      <c r="E36" s="1046"/>
      <c r="F36" s="104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5"/>
      <c r="B37" s="1046"/>
      <c r="C37" s="1046"/>
      <c r="D37" s="1046"/>
      <c r="E37" s="1046"/>
      <c r="F37" s="104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5"/>
      <c r="B38" s="1046"/>
      <c r="C38" s="1046"/>
      <c r="D38" s="1046"/>
      <c r="E38" s="1046"/>
      <c r="F38" s="104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5"/>
      <c r="B39" s="1046"/>
      <c r="C39" s="1046"/>
      <c r="D39" s="1046"/>
      <c r="E39" s="1046"/>
      <c r="F39" s="104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5"/>
      <c r="B40" s="1046"/>
      <c r="C40" s="1046"/>
      <c r="D40" s="1046"/>
      <c r="E40" s="1046"/>
      <c r="F40" s="1047"/>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5"/>
      <c r="B41" s="1046"/>
      <c r="C41" s="1046"/>
      <c r="D41" s="1046"/>
      <c r="E41" s="1046"/>
      <c r="F41" s="1047"/>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5"/>
      <c r="B42" s="1046"/>
      <c r="C42" s="1046"/>
      <c r="D42" s="1046"/>
      <c r="E42" s="1046"/>
      <c r="F42" s="1047"/>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5"/>
      <c r="B43" s="1046"/>
      <c r="C43" s="1046"/>
      <c r="D43" s="1046"/>
      <c r="E43" s="1046"/>
      <c r="F43" s="1047"/>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5"/>
      <c r="B44" s="1046"/>
      <c r="C44" s="1046"/>
      <c r="D44" s="1046"/>
      <c r="E44" s="1046"/>
      <c r="F44" s="104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5"/>
      <c r="B45" s="1046"/>
      <c r="C45" s="1046"/>
      <c r="D45" s="1046"/>
      <c r="E45" s="1046"/>
      <c r="F45" s="104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5"/>
      <c r="B46" s="1046"/>
      <c r="C46" s="1046"/>
      <c r="D46" s="1046"/>
      <c r="E46" s="1046"/>
      <c r="F46" s="104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5"/>
      <c r="B47" s="1046"/>
      <c r="C47" s="1046"/>
      <c r="D47" s="1046"/>
      <c r="E47" s="1046"/>
      <c r="F47" s="104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5"/>
      <c r="B48" s="1046"/>
      <c r="C48" s="1046"/>
      <c r="D48" s="1046"/>
      <c r="E48" s="1046"/>
      <c r="F48" s="104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5"/>
      <c r="B49" s="1046"/>
      <c r="C49" s="1046"/>
      <c r="D49" s="1046"/>
      <c r="E49" s="1046"/>
      <c r="F49" s="104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5"/>
      <c r="B50" s="1046"/>
      <c r="C50" s="1046"/>
      <c r="D50" s="1046"/>
      <c r="E50" s="1046"/>
      <c r="F50" s="104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5"/>
      <c r="B51" s="1046"/>
      <c r="C51" s="1046"/>
      <c r="D51" s="1046"/>
      <c r="E51" s="1046"/>
      <c r="F51" s="104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5"/>
      <c r="B52" s="1046"/>
      <c r="C52" s="1046"/>
      <c r="D52" s="1046"/>
      <c r="E52" s="1046"/>
      <c r="F52" s="104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5"/>
      <c r="B56" s="1046"/>
      <c r="C56" s="1046"/>
      <c r="D56" s="1046"/>
      <c r="E56" s="1046"/>
      <c r="F56" s="1047"/>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5"/>
      <c r="B57" s="1046"/>
      <c r="C57" s="1046"/>
      <c r="D57" s="1046"/>
      <c r="E57" s="1046"/>
      <c r="F57" s="1047"/>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5"/>
      <c r="B58" s="1046"/>
      <c r="C58" s="1046"/>
      <c r="D58" s="1046"/>
      <c r="E58" s="1046"/>
      <c r="F58" s="104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5"/>
      <c r="B59" s="1046"/>
      <c r="C59" s="1046"/>
      <c r="D59" s="1046"/>
      <c r="E59" s="1046"/>
      <c r="F59" s="104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5"/>
      <c r="B60" s="1046"/>
      <c r="C60" s="1046"/>
      <c r="D60" s="1046"/>
      <c r="E60" s="1046"/>
      <c r="F60" s="104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5"/>
      <c r="B61" s="1046"/>
      <c r="C61" s="1046"/>
      <c r="D61" s="1046"/>
      <c r="E61" s="1046"/>
      <c r="F61" s="104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5"/>
      <c r="B62" s="1046"/>
      <c r="C62" s="1046"/>
      <c r="D62" s="1046"/>
      <c r="E62" s="1046"/>
      <c r="F62" s="104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5"/>
      <c r="B63" s="1046"/>
      <c r="C63" s="1046"/>
      <c r="D63" s="1046"/>
      <c r="E63" s="1046"/>
      <c r="F63" s="104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5"/>
      <c r="B64" s="1046"/>
      <c r="C64" s="1046"/>
      <c r="D64" s="1046"/>
      <c r="E64" s="1046"/>
      <c r="F64" s="104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5"/>
      <c r="B65" s="1046"/>
      <c r="C65" s="1046"/>
      <c r="D65" s="1046"/>
      <c r="E65" s="1046"/>
      <c r="F65" s="104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5"/>
      <c r="B66" s="1046"/>
      <c r="C66" s="1046"/>
      <c r="D66" s="1046"/>
      <c r="E66" s="1046"/>
      <c r="F66" s="104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5"/>
      <c r="B67" s="1046"/>
      <c r="C67" s="1046"/>
      <c r="D67" s="1046"/>
      <c r="E67" s="1046"/>
      <c r="F67" s="1047"/>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5"/>
      <c r="B68" s="1046"/>
      <c r="C68" s="1046"/>
      <c r="D68" s="1046"/>
      <c r="E68" s="1046"/>
      <c r="F68" s="1047"/>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5"/>
      <c r="B69" s="1046"/>
      <c r="C69" s="1046"/>
      <c r="D69" s="1046"/>
      <c r="E69" s="1046"/>
      <c r="F69" s="1047"/>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5"/>
      <c r="B70" s="1046"/>
      <c r="C70" s="1046"/>
      <c r="D70" s="1046"/>
      <c r="E70" s="1046"/>
      <c r="F70" s="1047"/>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5"/>
      <c r="B71" s="1046"/>
      <c r="C71" s="1046"/>
      <c r="D71" s="1046"/>
      <c r="E71" s="1046"/>
      <c r="F71" s="104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5"/>
      <c r="B72" s="1046"/>
      <c r="C72" s="1046"/>
      <c r="D72" s="1046"/>
      <c r="E72" s="1046"/>
      <c r="F72" s="104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5"/>
      <c r="B73" s="1046"/>
      <c r="C73" s="1046"/>
      <c r="D73" s="1046"/>
      <c r="E73" s="1046"/>
      <c r="F73" s="104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5"/>
      <c r="B74" s="1046"/>
      <c r="C74" s="1046"/>
      <c r="D74" s="1046"/>
      <c r="E74" s="1046"/>
      <c r="F74" s="104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5"/>
      <c r="B75" s="1046"/>
      <c r="C75" s="1046"/>
      <c r="D75" s="1046"/>
      <c r="E75" s="1046"/>
      <c r="F75" s="104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5"/>
      <c r="B76" s="1046"/>
      <c r="C76" s="1046"/>
      <c r="D76" s="1046"/>
      <c r="E76" s="1046"/>
      <c r="F76" s="104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5"/>
      <c r="B77" s="1046"/>
      <c r="C77" s="1046"/>
      <c r="D77" s="1046"/>
      <c r="E77" s="1046"/>
      <c r="F77" s="104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5"/>
      <c r="B78" s="1046"/>
      <c r="C78" s="1046"/>
      <c r="D78" s="1046"/>
      <c r="E78" s="1046"/>
      <c r="F78" s="104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5"/>
      <c r="B79" s="1046"/>
      <c r="C79" s="1046"/>
      <c r="D79" s="1046"/>
      <c r="E79" s="1046"/>
      <c r="F79" s="104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5"/>
      <c r="B80" s="1046"/>
      <c r="C80" s="1046"/>
      <c r="D80" s="1046"/>
      <c r="E80" s="1046"/>
      <c r="F80" s="1047"/>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5"/>
      <c r="B81" s="1046"/>
      <c r="C81" s="1046"/>
      <c r="D81" s="1046"/>
      <c r="E81" s="1046"/>
      <c r="F81" s="1047"/>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5"/>
      <c r="B82" s="1046"/>
      <c r="C82" s="1046"/>
      <c r="D82" s="1046"/>
      <c r="E82" s="1046"/>
      <c r="F82" s="1047"/>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5"/>
      <c r="B83" s="1046"/>
      <c r="C83" s="1046"/>
      <c r="D83" s="1046"/>
      <c r="E83" s="1046"/>
      <c r="F83" s="1047"/>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5"/>
      <c r="B84" s="1046"/>
      <c r="C84" s="1046"/>
      <c r="D84" s="1046"/>
      <c r="E84" s="1046"/>
      <c r="F84" s="104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5"/>
      <c r="B85" s="1046"/>
      <c r="C85" s="1046"/>
      <c r="D85" s="1046"/>
      <c r="E85" s="1046"/>
      <c r="F85" s="104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5"/>
      <c r="B86" s="1046"/>
      <c r="C86" s="1046"/>
      <c r="D86" s="1046"/>
      <c r="E86" s="1046"/>
      <c r="F86" s="104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5"/>
      <c r="B87" s="1046"/>
      <c r="C87" s="1046"/>
      <c r="D87" s="1046"/>
      <c r="E87" s="1046"/>
      <c r="F87" s="104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5"/>
      <c r="B88" s="1046"/>
      <c r="C88" s="1046"/>
      <c r="D88" s="1046"/>
      <c r="E88" s="1046"/>
      <c r="F88" s="104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5"/>
      <c r="B89" s="1046"/>
      <c r="C89" s="1046"/>
      <c r="D89" s="1046"/>
      <c r="E89" s="1046"/>
      <c r="F89" s="104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5"/>
      <c r="B90" s="1046"/>
      <c r="C90" s="1046"/>
      <c r="D90" s="1046"/>
      <c r="E90" s="1046"/>
      <c r="F90" s="104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5"/>
      <c r="B91" s="1046"/>
      <c r="C91" s="1046"/>
      <c r="D91" s="1046"/>
      <c r="E91" s="1046"/>
      <c r="F91" s="104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5"/>
      <c r="B92" s="1046"/>
      <c r="C92" s="1046"/>
      <c r="D92" s="1046"/>
      <c r="E92" s="1046"/>
      <c r="F92" s="104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5"/>
      <c r="B93" s="1046"/>
      <c r="C93" s="1046"/>
      <c r="D93" s="1046"/>
      <c r="E93" s="1046"/>
      <c r="F93" s="1047"/>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5"/>
      <c r="B94" s="1046"/>
      <c r="C94" s="1046"/>
      <c r="D94" s="1046"/>
      <c r="E94" s="1046"/>
      <c r="F94" s="1047"/>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5"/>
      <c r="B95" s="1046"/>
      <c r="C95" s="1046"/>
      <c r="D95" s="1046"/>
      <c r="E95" s="1046"/>
      <c r="F95" s="1047"/>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5"/>
      <c r="B96" s="1046"/>
      <c r="C96" s="1046"/>
      <c r="D96" s="1046"/>
      <c r="E96" s="1046"/>
      <c r="F96" s="1047"/>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5"/>
      <c r="B97" s="1046"/>
      <c r="C97" s="1046"/>
      <c r="D97" s="1046"/>
      <c r="E97" s="1046"/>
      <c r="F97" s="104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5"/>
      <c r="B98" s="1046"/>
      <c r="C98" s="1046"/>
      <c r="D98" s="1046"/>
      <c r="E98" s="1046"/>
      <c r="F98" s="104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5"/>
      <c r="B99" s="1046"/>
      <c r="C99" s="1046"/>
      <c r="D99" s="1046"/>
      <c r="E99" s="1046"/>
      <c r="F99" s="104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5"/>
      <c r="B100" s="1046"/>
      <c r="C100" s="1046"/>
      <c r="D100" s="1046"/>
      <c r="E100" s="1046"/>
      <c r="F100" s="104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5"/>
      <c r="B101" s="1046"/>
      <c r="C101" s="1046"/>
      <c r="D101" s="1046"/>
      <c r="E101" s="1046"/>
      <c r="F101" s="104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5"/>
      <c r="B102" s="1046"/>
      <c r="C102" s="1046"/>
      <c r="D102" s="1046"/>
      <c r="E102" s="1046"/>
      <c r="F102" s="104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5"/>
      <c r="B103" s="1046"/>
      <c r="C103" s="1046"/>
      <c r="D103" s="1046"/>
      <c r="E103" s="1046"/>
      <c r="F103" s="104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5"/>
      <c r="B104" s="1046"/>
      <c r="C104" s="1046"/>
      <c r="D104" s="1046"/>
      <c r="E104" s="1046"/>
      <c r="F104" s="104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5"/>
      <c r="B105" s="1046"/>
      <c r="C105" s="1046"/>
      <c r="D105" s="1046"/>
      <c r="E105" s="1046"/>
      <c r="F105" s="104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5"/>
      <c r="B109" s="1046"/>
      <c r="C109" s="1046"/>
      <c r="D109" s="1046"/>
      <c r="E109" s="1046"/>
      <c r="F109" s="1047"/>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5"/>
      <c r="B110" s="1046"/>
      <c r="C110" s="1046"/>
      <c r="D110" s="1046"/>
      <c r="E110" s="1046"/>
      <c r="F110" s="1047"/>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5"/>
      <c r="B111" s="1046"/>
      <c r="C111" s="1046"/>
      <c r="D111" s="1046"/>
      <c r="E111" s="1046"/>
      <c r="F111" s="104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5"/>
      <c r="B112" s="1046"/>
      <c r="C112" s="1046"/>
      <c r="D112" s="1046"/>
      <c r="E112" s="1046"/>
      <c r="F112" s="104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5"/>
      <c r="B113" s="1046"/>
      <c r="C113" s="1046"/>
      <c r="D113" s="1046"/>
      <c r="E113" s="1046"/>
      <c r="F113" s="104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5"/>
      <c r="B114" s="1046"/>
      <c r="C114" s="1046"/>
      <c r="D114" s="1046"/>
      <c r="E114" s="1046"/>
      <c r="F114" s="104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5"/>
      <c r="B115" s="1046"/>
      <c r="C115" s="1046"/>
      <c r="D115" s="1046"/>
      <c r="E115" s="1046"/>
      <c r="F115" s="104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5"/>
      <c r="B116" s="1046"/>
      <c r="C116" s="1046"/>
      <c r="D116" s="1046"/>
      <c r="E116" s="1046"/>
      <c r="F116" s="104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5"/>
      <c r="B117" s="1046"/>
      <c r="C117" s="1046"/>
      <c r="D117" s="1046"/>
      <c r="E117" s="1046"/>
      <c r="F117" s="104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5"/>
      <c r="B118" s="1046"/>
      <c r="C118" s="1046"/>
      <c r="D118" s="1046"/>
      <c r="E118" s="1046"/>
      <c r="F118" s="104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5"/>
      <c r="B119" s="1046"/>
      <c r="C119" s="1046"/>
      <c r="D119" s="1046"/>
      <c r="E119" s="1046"/>
      <c r="F119" s="104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5"/>
      <c r="B120" s="1046"/>
      <c r="C120" s="1046"/>
      <c r="D120" s="1046"/>
      <c r="E120" s="1046"/>
      <c r="F120" s="1047"/>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5"/>
      <c r="B121" s="1046"/>
      <c r="C121" s="1046"/>
      <c r="D121" s="1046"/>
      <c r="E121" s="1046"/>
      <c r="F121" s="1047"/>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5"/>
      <c r="B122" s="1046"/>
      <c r="C122" s="1046"/>
      <c r="D122" s="1046"/>
      <c r="E122" s="1046"/>
      <c r="F122" s="1047"/>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5"/>
      <c r="B123" s="1046"/>
      <c r="C123" s="1046"/>
      <c r="D123" s="1046"/>
      <c r="E123" s="1046"/>
      <c r="F123" s="1047"/>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5"/>
      <c r="B124" s="1046"/>
      <c r="C124" s="1046"/>
      <c r="D124" s="1046"/>
      <c r="E124" s="1046"/>
      <c r="F124" s="104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5"/>
      <c r="B125" s="1046"/>
      <c r="C125" s="1046"/>
      <c r="D125" s="1046"/>
      <c r="E125" s="1046"/>
      <c r="F125" s="104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5"/>
      <c r="B126" s="1046"/>
      <c r="C126" s="1046"/>
      <c r="D126" s="1046"/>
      <c r="E126" s="1046"/>
      <c r="F126" s="104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5"/>
      <c r="B127" s="1046"/>
      <c r="C127" s="1046"/>
      <c r="D127" s="1046"/>
      <c r="E127" s="1046"/>
      <c r="F127" s="104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5"/>
      <c r="B128" s="1046"/>
      <c r="C128" s="1046"/>
      <c r="D128" s="1046"/>
      <c r="E128" s="1046"/>
      <c r="F128" s="104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5"/>
      <c r="B129" s="1046"/>
      <c r="C129" s="1046"/>
      <c r="D129" s="1046"/>
      <c r="E129" s="1046"/>
      <c r="F129" s="104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5"/>
      <c r="B130" s="1046"/>
      <c r="C130" s="1046"/>
      <c r="D130" s="1046"/>
      <c r="E130" s="1046"/>
      <c r="F130" s="104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5"/>
      <c r="B131" s="1046"/>
      <c r="C131" s="1046"/>
      <c r="D131" s="1046"/>
      <c r="E131" s="1046"/>
      <c r="F131" s="104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5"/>
      <c r="B132" s="1046"/>
      <c r="C132" s="1046"/>
      <c r="D132" s="1046"/>
      <c r="E132" s="1046"/>
      <c r="F132" s="104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5"/>
      <c r="B133" s="1046"/>
      <c r="C133" s="1046"/>
      <c r="D133" s="1046"/>
      <c r="E133" s="1046"/>
      <c r="F133" s="1047"/>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5"/>
      <c r="B134" s="1046"/>
      <c r="C134" s="1046"/>
      <c r="D134" s="1046"/>
      <c r="E134" s="1046"/>
      <c r="F134" s="1047"/>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5"/>
      <c r="B135" s="1046"/>
      <c r="C135" s="1046"/>
      <c r="D135" s="1046"/>
      <c r="E135" s="1046"/>
      <c r="F135" s="1047"/>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5"/>
      <c r="B136" s="1046"/>
      <c r="C136" s="1046"/>
      <c r="D136" s="1046"/>
      <c r="E136" s="1046"/>
      <c r="F136" s="1047"/>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5"/>
      <c r="B137" s="1046"/>
      <c r="C137" s="1046"/>
      <c r="D137" s="1046"/>
      <c r="E137" s="1046"/>
      <c r="F137" s="104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5"/>
      <c r="B138" s="1046"/>
      <c r="C138" s="1046"/>
      <c r="D138" s="1046"/>
      <c r="E138" s="1046"/>
      <c r="F138" s="104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5"/>
      <c r="B139" s="1046"/>
      <c r="C139" s="1046"/>
      <c r="D139" s="1046"/>
      <c r="E139" s="1046"/>
      <c r="F139" s="104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5"/>
      <c r="B140" s="1046"/>
      <c r="C140" s="1046"/>
      <c r="D140" s="1046"/>
      <c r="E140" s="1046"/>
      <c r="F140" s="104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5"/>
      <c r="B141" s="1046"/>
      <c r="C141" s="1046"/>
      <c r="D141" s="1046"/>
      <c r="E141" s="1046"/>
      <c r="F141" s="104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5"/>
      <c r="B142" s="1046"/>
      <c r="C142" s="1046"/>
      <c r="D142" s="1046"/>
      <c r="E142" s="1046"/>
      <c r="F142" s="104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5"/>
      <c r="B143" s="1046"/>
      <c r="C143" s="1046"/>
      <c r="D143" s="1046"/>
      <c r="E143" s="1046"/>
      <c r="F143" s="104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5"/>
      <c r="B144" s="1046"/>
      <c r="C144" s="1046"/>
      <c r="D144" s="1046"/>
      <c r="E144" s="1046"/>
      <c r="F144" s="104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5"/>
      <c r="B145" s="1046"/>
      <c r="C145" s="1046"/>
      <c r="D145" s="1046"/>
      <c r="E145" s="1046"/>
      <c r="F145" s="104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5"/>
      <c r="B146" s="1046"/>
      <c r="C146" s="1046"/>
      <c r="D146" s="1046"/>
      <c r="E146" s="1046"/>
      <c r="F146" s="1047"/>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5"/>
      <c r="B147" s="1046"/>
      <c r="C147" s="1046"/>
      <c r="D147" s="1046"/>
      <c r="E147" s="1046"/>
      <c r="F147" s="1047"/>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5"/>
      <c r="B148" s="1046"/>
      <c r="C148" s="1046"/>
      <c r="D148" s="1046"/>
      <c r="E148" s="1046"/>
      <c r="F148" s="1047"/>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5"/>
      <c r="B149" s="1046"/>
      <c r="C149" s="1046"/>
      <c r="D149" s="1046"/>
      <c r="E149" s="1046"/>
      <c r="F149" s="1047"/>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5"/>
      <c r="B150" s="1046"/>
      <c r="C150" s="1046"/>
      <c r="D150" s="1046"/>
      <c r="E150" s="1046"/>
      <c r="F150" s="104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5"/>
      <c r="B151" s="1046"/>
      <c r="C151" s="1046"/>
      <c r="D151" s="1046"/>
      <c r="E151" s="1046"/>
      <c r="F151" s="104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5"/>
      <c r="B152" s="1046"/>
      <c r="C152" s="1046"/>
      <c r="D152" s="1046"/>
      <c r="E152" s="1046"/>
      <c r="F152" s="104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5"/>
      <c r="B153" s="1046"/>
      <c r="C153" s="1046"/>
      <c r="D153" s="1046"/>
      <c r="E153" s="1046"/>
      <c r="F153" s="104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5"/>
      <c r="B154" s="1046"/>
      <c r="C154" s="1046"/>
      <c r="D154" s="1046"/>
      <c r="E154" s="1046"/>
      <c r="F154" s="104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5"/>
      <c r="B155" s="1046"/>
      <c r="C155" s="1046"/>
      <c r="D155" s="1046"/>
      <c r="E155" s="1046"/>
      <c r="F155" s="104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5"/>
      <c r="B156" s="1046"/>
      <c r="C156" s="1046"/>
      <c r="D156" s="1046"/>
      <c r="E156" s="1046"/>
      <c r="F156" s="104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5"/>
      <c r="B157" s="1046"/>
      <c r="C157" s="1046"/>
      <c r="D157" s="1046"/>
      <c r="E157" s="1046"/>
      <c r="F157" s="104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5"/>
      <c r="B158" s="1046"/>
      <c r="C158" s="1046"/>
      <c r="D158" s="1046"/>
      <c r="E158" s="1046"/>
      <c r="F158" s="104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5"/>
      <c r="B162" s="1046"/>
      <c r="C162" s="1046"/>
      <c r="D162" s="1046"/>
      <c r="E162" s="1046"/>
      <c r="F162" s="1047"/>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5"/>
      <c r="B163" s="1046"/>
      <c r="C163" s="1046"/>
      <c r="D163" s="1046"/>
      <c r="E163" s="1046"/>
      <c r="F163" s="1047"/>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5"/>
      <c r="B164" s="1046"/>
      <c r="C164" s="1046"/>
      <c r="D164" s="1046"/>
      <c r="E164" s="1046"/>
      <c r="F164" s="104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5"/>
      <c r="B165" s="1046"/>
      <c r="C165" s="1046"/>
      <c r="D165" s="1046"/>
      <c r="E165" s="1046"/>
      <c r="F165" s="104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5"/>
      <c r="B166" s="1046"/>
      <c r="C166" s="1046"/>
      <c r="D166" s="1046"/>
      <c r="E166" s="1046"/>
      <c r="F166" s="104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5"/>
      <c r="B167" s="1046"/>
      <c r="C167" s="1046"/>
      <c r="D167" s="1046"/>
      <c r="E167" s="1046"/>
      <c r="F167" s="104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5"/>
      <c r="B168" s="1046"/>
      <c r="C168" s="1046"/>
      <c r="D168" s="1046"/>
      <c r="E168" s="1046"/>
      <c r="F168" s="104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5"/>
      <c r="B169" s="1046"/>
      <c r="C169" s="1046"/>
      <c r="D169" s="1046"/>
      <c r="E169" s="1046"/>
      <c r="F169" s="104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5"/>
      <c r="B170" s="1046"/>
      <c r="C170" s="1046"/>
      <c r="D170" s="1046"/>
      <c r="E170" s="1046"/>
      <c r="F170" s="104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5"/>
      <c r="B171" s="1046"/>
      <c r="C171" s="1046"/>
      <c r="D171" s="1046"/>
      <c r="E171" s="1046"/>
      <c r="F171" s="104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5"/>
      <c r="B172" s="1046"/>
      <c r="C172" s="1046"/>
      <c r="D172" s="1046"/>
      <c r="E172" s="1046"/>
      <c r="F172" s="104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5"/>
      <c r="B173" s="1046"/>
      <c r="C173" s="1046"/>
      <c r="D173" s="1046"/>
      <c r="E173" s="1046"/>
      <c r="F173" s="1047"/>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5"/>
      <c r="B174" s="1046"/>
      <c r="C174" s="1046"/>
      <c r="D174" s="1046"/>
      <c r="E174" s="1046"/>
      <c r="F174" s="1047"/>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5"/>
      <c r="B175" s="1046"/>
      <c r="C175" s="1046"/>
      <c r="D175" s="1046"/>
      <c r="E175" s="1046"/>
      <c r="F175" s="1047"/>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5"/>
      <c r="B176" s="1046"/>
      <c r="C176" s="1046"/>
      <c r="D176" s="1046"/>
      <c r="E176" s="1046"/>
      <c r="F176" s="1047"/>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5"/>
      <c r="B177" s="1046"/>
      <c r="C177" s="1046"/>
      <c r="D177" s="1046"/>
      <c r="E177" s="1046"/>
      <c r="F177" s="104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5"/>
      <c r="B178" s="1046"/>
      <c r="C178" s="1046"/>
      <c r="D178" s="1046"/>
      <c r="E178" s="1046"/>
      <c r="F178" s="104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5"/>
      <c r="B179" s="1046"/>
      <c r="C179" s="1046"/>
      <c r="D179" s="1046"/>
      <c r="E179" s="1046"/>
      <c r="F179" s="104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5"/>
      <c r="B180" s="1046"/>
      <c r="C180" s="1046"/>
      <c r="D180" s="1046"/>
      <c r="E180" s="1046"/>
      <c r="F180" s="104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5"/>
      <c r="B181" s="1046"/>
      <c r="C181" s="1046"/>
      <c r="D181" s="1046"/>
      <c r="E181" s="1046"/>
      <c r="F181" s="104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5"/>
      <c r="B182" s="1046"/>
      <c r="C182" s="1046"/>
      <c r="D182" s="1046"/>
      <c r="E182" s="1046"/>
      <c r="F182" s="104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5"/>
      <c r="B183" s="1046"/>
      <c r="C183" s="1046"/>
      <c r="D183" s="1046"/>
      <c r="E183" s="1046"/>
      <c r="F183" s="104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5"/>
      <c r="B184" s="1046"/>
      <c r="C184" s="1046"/>
      <c r="D184" s="1046"/>
      <c r="E184" s="1046"/>
      <c r="F184" s="104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5"/>
      <c r="B185" s="1046"/>
      <c r="C185" s="1046"/>
      <c r="D185" s="1046"/>
      <c r="E185" s="1046"/>
      <c r="F185" s="104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5"/>
      <c r="B186" s="1046"/>
      <c r="C186" s="1046"/>
      <c r="D186" s="1046"/>
      <c r="E186" s="1046"/>
      <c r="F186" s="1047"/>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5"/>
      <c r="B187" s="1046"/>
      <c r="C187" s="1046"/>
      <c r="D187" s="1046"/>
      <c r="E187" s="1046"/>
      <c r="F187" s="1047"/>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5"/>
      <c r="B188" s="1046"/>
      <c r="C188" s="1046"/>
      <c r="D188" s="1046"/>
      <c r="E188" s="1046"/>
      <c r="F188" s="1047"/>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5"/>
      <c r="B189" s="1046"/>
      <c r="C189" s="1046"/>
      <c r="D189" s="1046"/>
      <c r="E189" s="1046"/>
      <c r="F189" s="1047"/>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5"/>
      <c r="B190" s="1046"/>
      <c r="C190" s="1046"/>
      <c r="D190" s="1046"/>
      <c r="E190" s="1046"/>
      <c r="F190" s="104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5"/>
      <c r="B191" s="1046"/>
      <c r="C191" s="1046"/>
      <c r="D191" s="1046"/>
      <c r="E191" s="1046"/>
      <c r="F191" s="104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5"/>
      <c r="B192" s="1046"/>
      <c r="C192" s="1046"/>
      <c r="D192" s="1046"/>
      <c r="E192" s="1046"/>
      <c r="F192" s="104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5"/>
      <c r="B193" s="1046"/>
      <c r="C193" s="1046"/>
      <c r="D193" s="1046"/>
      <c r="E193" s="1046"/>
      <c r="F193" s="104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5"/>
      <c r="B194" s="1046"/>
      <c r="C194" s="1046"/>
      <c r="D194" s="1046"/>
      <c r="E194" s="1046"/>
      <c r="F194" s="104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5"/>
      <c r="B195" s="1046"/>
      <c r="C195" s="1046"/>
      <c r="D195" s="1046"/>
      <c r="E195" s="1046"/>
      <c r="F195" s="104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5"/>
      <c r="B196" s="1046"/>
      <c r="C196" s="1046"/>
      <c r="D196" s="1046"/>
      <c r="E196" s="1046"/>
      <c r="F196" s="104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5"/>
      <c r="B197" s="1046"/>
      <c r="C197" s="1046"/>
      <c r="D197" s="1046"/>
      <c r="E197" s="1046"/>
      <c r="F197" s="104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5"/>
      <c r="B198" s="1046"/>
      <c r="C198" s="1046"/>
      <c r="D198" s="1046"/>
      <c r="E198" s="1046"/>
      <c r="F198" s="104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5"/>
      <c r="B199" s="1046"/>
      <c r="C199" s="1046"/>
      <c r="D199" s="1046"/>
      <c r="E199" s="1046"/>
      <c r="F199" s="1047"/>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5"/>
      <c r="B200" s="1046"/>
      <c r="C200" s="1046"/>
      <c r="D200" s="1046"/>
      <c r="E200" s="1046"/>
      <c r="F200" s="1047"/>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5"/>
      <c r="B201" s="1046"/>
      <c r="C201" s="1046"/>
      <c r="D201" s="1046"/>
      <c r="E201" s="1046"/>
      <c r="F201" s="1047"/>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5"/>
      <c r="B202" s="1046"/>
      <c r="C202" s="1046"/>
      <c r="D202" s="1046"/>
      <c r="E202" s="1046"/>
      <c r="F202" s="1047"/>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5"/>
      <c r="B203" s="1046"/>
      <c r="C203" s="1046"/>
      <c r="D203" s="1046"/>
      <c r="E203" s="1046"/>
      <c r="F203" s="104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5"/>
      <c r="B204" s="1046"/>
      <c r="C204" s="1046"/>
      <c r="D204" s="1046"/>
      <c r="E204" s="1046"/>
      <c r="F204" s="104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5"/>
      <c r="B205" s="1046"/>
      <c r="C205" s="1046"/>
      <c r="D205" s="1046"/>
      <c r="E205" s="1046"/>
      <c r="F205" s="104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5"/>
      <c r="B206" s="1046"/>
      <c r="C206" s="1046"/>
      <c r="D206" s="1046"/>
      <c r="E206" s="1046"/>
      <c r="F206" s="104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5"/>
      <c r="B207" s="1046"/>
      <c r="C207" s="1046"/>
      <c r="D207" s="1046"/>
      <c r="E207" s="1046"/>
      <c r="F207" s="104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5"/>
      <c r="B208" s="1046"/>
      <c r="C208" s="1046"/>
      <c r="D208" s="1046"/>
      <c r="E208" s="1046"/>
      <c r="F208" s="104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5"/>
      <c r="B209" s="1046"/>
      <c r="C209" s="1046"/>
      <c r="D209" s="1046"/>
      <c r="E209" s="1046"/>
      <c r="F209" s="104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5"/>
      <c r="B210" s="1046"/>
      <c r="C210" s="1046"/>
      <c r="D210" s="1046"/>
      <c r="E210" s="1046"/>
      <c r="F210" s="104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5"/>
      <c r="B211" s="1046"/>
      <c r="C211" s="1046"/>
      <c r="D211" s="1046"/>
      <c r="E211" s="1046"/>
      <c r="F211" s="104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5"/>
      <c r="B215" s="1046"/>
      <c r="C215" s="1046"/>
      <c r="D215" s="1046"/>
      <c r="E215" s="1046"/>
      <c r="F215" s="1047"/>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5"/>
      <c r="B216" s="1046"/>
      <c r="C216" s="1046"/>
      <c r="D216" s="1046"/>
      <c r="E216" s="1046"/>
      <c r="F216" s="1047"/>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5"/>
      <c r="B217" s="1046"/>
      <c r="C217" s="1046"/>
      <c r="D217" s="1046"/>
      <c r="E217" s="1046"/>
      <c r="F217" s="104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5"/>
      <c r="B218" s="1046"/>
      <c r="C218" s="1046"/>
      <c r="D218" s="1046"/>
      <c r="E218" s="1046"/>
      <c r="F218" s="104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5"/>
      <c r="B219" s="1046"/>
      <c r="C219" s="1046"/>
      <c r="D219" s="1046"/>
      <c r="E219" s="1046"/>
      <c r="F219" s="104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5"/>
      <c r="B220" s="1046"/>
      <c r="C220" s="1046"/>
      <c r="D220" s="1046"/>
      <c r="E220" s="1046"/>
      <c r="F220" s="104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5"/>
      <c r="B221" s="1046"/>
      <c r="C221" s="1046"/>
      <c r="D221" s="1046"/>
      <c r="E221" s="1046"/>
      <c r="F221" s="104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5"/>
      <c r="B222" s="1046"/>
      <c r="C222" s="1046"/>
      <c r="D222" s="1046"/>
      <c r="E222" s="1046"/>
      <c r="F222" s="104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5"/>
      <c r="B223" s="1046"/>
      <c r="C223" s="1046"/>
      <c r="D223" s="1046"/>
      <c r="E223" s="1046"/>
      <c r="F223" s="104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5"/>
      <c r="B224" s="1046"/>
      <c r="C224" s="1046"/>
      <c r="D224" s="1046"/>
      <c r="E224" s="1046"/>
      <c r="F224" s="104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5"/>
      <c r="B225" s="1046"/>
      <c r="C225" s="1046"/>
      <c r="D225" s="1046"/>
      <c r="E225" s="1046"/>
      <c r="F225" s="104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5"/>
      <c r="B226" s="1046"/>
      <c r="C226" s="1046"/>
      <c r="D226" s="1046"/>
      <c r="E226" s="1046"/>
      <c r="F226" s="1047"/>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5"/>
      <c r="B227" s="1046"/>
      <c r="C227" s="1046"/>
      <c r="D227" s="1046"/>
      <c r="E227" s="1046"/>
      <c r="F227" s="1047"/>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5"/>
      <c r="B228" s="1046"/>
      <c r="C228" s="1046"/>
      <c r="D228" s="1046"/>
      <c r="E228" s="1046"/>
      <c r="F228" s="1047"/>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5"/>
      <c r="B229" s="1046"/>
      <c r="C229" s="1046"/>
      <c r="D229" s="1046"/>
      <c r="E229" s="1046"/>
      <c r="F229" s="1047"/>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5"/>
      <c r="B230" s="1046"/>
      <c r="C230" s="1046"/>
      <c r="D230" s="1046"/>
      <c r="E230" s="1046"/>
      <c r="F230" s="104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5"/>
      <c r="B231" s="1046"/>
      <c r="C231" s="1046"/>
      <c r="D231" s="1046"/>
      <c r="E231" s="1046"/>
      <c r="F231" s="104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5"/>
      <c r="B232" s="1046"/>
      <c r="C232" s="1046"/>
      <c r="D232" s="1046"/>
      <c r="E232" s="1046"/>
      <c r="F232" s="104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5"/>
      <c r="B233" s="1046"/>
      <c r="C233" s="1046"/>
      <c r="D233" s="1046"/>
      <c r="E233" s="1046"/>
      <c r="F233" s="104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5"/>
      <c r="B234" s="1046"/>
      <c r="C234" s="1046"/>
      <c r="D234" s="1046"/>
      <c r="E234" s="1046"/>
      <c r="F234" s="104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5"/>
      <c r="B235" s="1046"/>
      <c r="C235" s="1046"/>
      <c r="D235" s="1046"/>
      <c r="E235" s="1046"/>
      <c r="F235" s="104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5"/>
      <c r="B236" s="1046"/>
      <c r="C236" s="1046"/>
      <c r="D236" s="1046"/>
      <c r="E236" s="1046"/>
      <c r="F236" s="104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5"/>
      <c r="B237" s="1046"/>
      <c r="C237" s="1046"/>
      <c r="D237" s="1046"/>
      <c r="E237" s="1046"/>
      <c r="F237" s="104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5"/>
      <c r="B238" s="1046"/>
      <c r="C238" s="1046"/>
      <c r="D238" s="1046"/>
      <c r="E238" s="1046"/>
      <c r="F238" s="104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5"/>
      <c r="B239" s="1046"/>
      <c r="C239" s="1046"/>
      <c r="D239" s="1046"/>
      <c r="E239" s="1046"/>
      <c r="F239" s="1047"/>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5"/>
      <c r="B240" s="1046"/>
      <c r="C240" s="1046"/>
      <c r="D240" s="1046"/>
      <c r="E240" s="1046"/>
      <c r="F240" s="1047"/>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5"/>
      <c r="B241" s="1046"/>
      <c r="C241" s="1046"/>
      <c r="D241" s="1046"/>
      <c r="E241" s="1046"/>
      <c r="F241" s="1047"/>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5"/>
      <c r="B242" s="1046"/>
      <c r="C242" s="1046"/>
      <c r="D242" s="1046"/>
      <c r="E242" s="1046"/>
      <c r="F242" s="1047"/>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5"/>
      <c r="B243" s="1046"/>
      <c r="C243" s="1046"/>
      <c r="D243" s="1046"/>
      <c r="E243" s="1046"/>
      <c r="F243" s="104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5"/>
      <c r="B244" s="1046"/>
      <c r="C244" s="1046"/>
      <c r="D244" s="1046"/>
      <c r="E244" s="1046"/>
      <c r="F244" s="104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5"/>
      <c r="B245" s="1046"/>
      <c r="C245" s="1046"/>
      <c r="D245" s="1046"/>
      <c r="E245" s="1046"/>
      <c r="F245" s="104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5"/>
      <c r="B246" s="1046"/>
      <c r="C246" s="1046"/>
      <c r="D246" s="1046"/>
      <c r="E246" s="1046"/>
      <c r="F246" s="104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5"/>
      <c r="B247" s="1046"/>
      <c r="C247" s="1046"/>
      <c r="D247" s="1046"/>
      <c r="E247" s="1046"/>
      <c r="F247" s="104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5"/>
      <c r="B248" s="1046"/>
      <c r="C248" s="1046"/>
      <c r="D248" s="1046"/>
      <c r="E248" s="1046"/>
      <c r="F248" s="104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5"/>
      <c r="B249" s="1046"/>
      <c r="C249" s="1046"/>
      <c r="D249" s="1046"/>
      <c r="E249" s="1046"/>
      <c r="F249" s="104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5"/>
      <c r="B250" s="1046"/>
      <c r="C250" s="1046"/>
      <c r="D250" s="1046"/>
      <c r="E250" s="1046"/>
      <c r="F250" s="104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5"/>
      <c r="B251" s="1046"/>
      <c r="C251" s="1046"/>
      <c r="D251" s="1046"/>
      <c r="E251" s="1046"/>
      <c r="F251" s="104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5"/>
      <c r="B252" s="1046"/>
      <c r="C252" s="1046"/>
      <c r="D252" s="1046"/>
      <c r="E252" s="1046"/>
      <c r="F252" s="1047"/>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5"/>
      <c r="B253" s="1046"/>
      <c r="C253" s="1046"/>
      <c r="D253" s="1046"/>
      <c r="E253" s="1046"/>
      <c r="F253" s="1047"/>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5"/>
      <c r="B254" s="1046"/>
      <c r="C254" s="1046"/>
      <c r="D254" s="1046"/>
      <c r="E254" s="1046"/>
      <c r="F254" s="1047"/>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5"/>
      <c r="B255" s="1046"/>
      <c r="C255" s="1046"/>
      <c r="D255" s="1046"/>
      <c r="E255" s="1046"/>
      <c r="F255" s="1047"/>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5"/>
      <c r="B256" s="1046"/>
      <c r="C256" s="1046"/>
      <c r="D256" s="1046"/>
      <c r="E256" s="1046"/>
      <c r="F256" s="104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5"/>
      <c r="B257" s="1046"/>
      <c r="C257" s="1046"/>
      <c r="D257" s="1046"/>
      <c r="E257" s="1046"/>
      <c r="F257" s="104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5"/>
      <c r="B258" s="1046"/>
      <c r="C258" s="1046"/>
      <c r="D258" s="1046"/>
      <c r="E258" s="1046"/>
      <c r="F258" s="104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5"/>
      <c r="B259" s="1046"/>
      <c r="C259" s="1046"/>
      <c r="D259" s="1046"/>
      <c r="E259" s="1046"/>
      <c r="F259" s="104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5"/>
      <c r="B260" s="1046"/>
      <c r="C260" s="1046"/>
      <c r="D260" s="1046"/>
      <c r="E260" s="1046"/>
      <c r="F260" s="104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5"/>
      <c r="B261" s="1046"/>
      <c r="C261" s="1046"/>
      <c r="D261" s="1046"/>
      <c r="E261" s="1046"/>
      <c r="F261" s="104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5"/>
      <c r="B262" s="1046"/>
      <c r="C262" s="1046"/>
      <c r="D262" s="1046"/>
      <c r="E262" s="1046"/>
      <c r="F262" s="104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5"/>
      <c r="B263" s="1046"/>
      <c r="C263" s="1046"/>
      <c r="D263" s="1046"/>
      <c r="E263" s="1046"/>
      <c r="F263" s="104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5"/>
      <c r="B264" s="1046"/>
      <c r="C264" s="1046"/>
      <c r="D264" s="1046"/>
      <c r="E264" s="1046"/>
      <c r="F264" s="104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菅沼 亘</dc:creator>
  <cp:lastModifiedBy>執行調査係長</cp:lastModifiedBy>
  <cp:lastPrinted>2021-05-20T13:41:25Z</cp:lastPrinted>
  <dcterms:created xsi:type="dcterms:W3CDTF">2012-03-13T00:50:25Z</dcterms:created>
  <dcterms:modified xsi:type="dcterms:W3CDTF">2021-07-08T17:03:08Z</dcterms:modified>
</cp:coreProperties>
</file>