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6" i="3"/>
  <c r="AY235" i="3"/>
  <c r="AY417" i="3"/>
  <c r="AY50" i="3"/>
  <c r="AY271" i="3"/>
  <c r="AY213" i="3"/>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<sst xmlns="http://schemas.openxmlformats.org/spreadsheetml/2006/main" count="3100" uniqueCount="785">
  <si>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</si>
  <si>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</si>
  <si>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</si>
  <si>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</si>
  <si>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</si>
  <si>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</si>
  <si>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</si>
  <si>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</si>
  <si>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</si>
  <si>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</si>
  <si>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</si>
  <si>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</si>
  <si>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</si>
  <si>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</si>
  <si>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</si>
  <si>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</si>
  <si>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</si>
  <si>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</si>
  <si>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</si>
  <si>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</si>
  <si>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</si>
  <si>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</si>
  <si>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</si>
  <si>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</si>
  <si>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</si>
  <si>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</si>
  <si>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</si>
  <si>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</si>
  <si>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</si>
  <si>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</si>
  <si>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</si>
  <si>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</si>
  <si>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</si>
  <si>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</si>
  <si>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</si>
  <si>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</si>
  <si>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</si>
  <si>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</si>
  <si>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</si>
  <si>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</si>
  <si>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</si>
  <si>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</si>
  <si>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</si>
  <si>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</si>
  <si>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</si>
  <si>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</si>
  <si>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</si>
  <si>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</si>
  <si>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</si>
  <si>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</si>
  <si>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</si>
  <si>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</si>
  <si>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</si>
  <si>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</si>
  <si>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</si>
  <si>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</si>
  <si>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</si>
  <si>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</si>
  <si>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</si>
  <si>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</si>
  <si>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</si>
  <si>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</si>
  <si>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</si>
  <si>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</si>
  <si>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</si>
  <si>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</si>
  <si>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</si>
  <si>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</si>
  <si>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</si>
  <si>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</si>
  <si>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</si>
  <si>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</si>
  <si>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</si>
  <si>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</si>
  <si>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</si>
  <si>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</si>
  <si>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</si>
  <si>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</si>
  <si>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</si>
  <si>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</si>
  <si>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</si>
  <si>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</si>
  <si>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</si>
  <si>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</si>
  <si>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</si>
  <si>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</si>
  <si>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</si>
  <si>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</si>
  <si>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</si>
  <si>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</si>
  <si>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</si>
  <si>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</si>
  <si>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</si>
  <si>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</si>
  <si>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</si>
  <si>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</si>
  <si>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</si>
  <si>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</si>
  <si>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</si>
  <si>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</si>
  <si>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</si>
  <si>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</si>
  <si>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</si>
  <si>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</si>
  <si>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</si>
  <si>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</si>
  <si>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</si>
  <si>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</si>
  <si>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</si>
  <si>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</si>
  <si>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</si>
  <si>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</si>
  <si>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</si>
  <si>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</si>
  <si>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</si>
  <si>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</si>
  <si>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</si>
  <si>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</si>
  <si>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</si>
  <si>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</si>
  <si>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</si>
  <si>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</si>
  <si>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</si>
  <si>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</si>
  <si>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</si>
  <si>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</si>
  <si>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</si>
  <si>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</si>
  <si>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</si>
  <si>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</si>
  <si>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</si>
  <si>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</si>
  <si>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</si>
  <si>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</si>
  <si>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</si>
  <si>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</si>
  <si>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</si>
  <si>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</si>
  <si>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</si>
  <si>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</si>
  <si>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</si>
  <si>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</si>
  <si>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</si>
  <si>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</si>
  <si>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</si>
  <si>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</si>
  <si>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</si>
  <si>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</si>
  <si>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</si>
  <si>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</si>
  <si>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</si>
  <si>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</si>
  <si>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</si>
  <si>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</si>
  <si>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</si>
  <si>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</si>
  <si>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</si>
  <si>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</si>
  <si>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</si>
  <si>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</si>
  <si>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</si>
  <si>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</si>
  <si>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</si>
  <si>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</si>
  <si>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</si>
  <si>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</si>
  <si>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</si>
  <si>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</si>
  <si>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</si>
  <si>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</si>
  <si>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</si>
  <si>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</si>
  <si>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</si>
  <si>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</si>
  <si>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</si>
  <si>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</si>
  <si>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</si>
  <si>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</si>
  <si>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</si>
  <si>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</si>
  <si>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</si>
  <si>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</si>
  <si>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</si>
  <si>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</si>
  <si>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</si>
  <si>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</si>
  <si>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</si>
  <si>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</si>
  <si>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</si>
  <si>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</si>
  <si>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</si>
  <si>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</si>
  <si>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</si>
  <si>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</si>
  <si>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</si>
  <si>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</si>
  <si>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</si>
  <si>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</si>
  <si>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</si>
  <si>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</si>
  <si>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</si>
  <si>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</si>
  <si>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</si>
  <si>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</si>
  <si>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</si>
  <si>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</si>
  <si>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</si>
  <si>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</si>
  <si>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</si>
  <si>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</si>
  <si>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</si>
  <si>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</si>
  <si>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</si>
  <si>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</si>
  <si>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</si>
  <si>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</si>
  <si>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</si>
  <si>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</si>
  <si>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</si>
  <si>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</si>
  <si>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</si>
  <si>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</si>
  <si>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</si>
  <si>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</si>
  <si>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</si>
  <si>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</si>
  <si>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</si>
  <si>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</si>
  <si>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</si>
  <si>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</si>
  <si>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</si>
  <si>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</si>
  <si>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</si>
  <si>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</si>
  <si>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</si>
  <si>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</si>
  <si>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</si>
  <si>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</si>
  <si>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</si>
  <si>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</si>
  <si>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</si>
  <si>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</si>
  <si>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</si>
  <si>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</si>
  <si>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</si>
  <si>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</si>
  <si>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</si>
  <si>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</si>
  <si>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</si>
  <si>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</si>
  <si>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</si>
  <si>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</si>
  <si>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</si>
  <si>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</si>
  <si>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</si>
  <si>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</si>
  <si>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</si>
  <si>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</si>
  <si>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</si>
  <si>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</si>
  <si>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</si>
  <si>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</si>
  <si>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</si>
  <si>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</si>
  <si>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</si>
  <si>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</si>
  <si>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</si>
  <si>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</si>
  <si>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</si>
  <si>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</si>
  <si>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</si>
  <si>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</si>
  <si>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</si>
  <si>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</si>
  <si>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</si>
  <si>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</si>
  <si>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</si>
  <si>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</si>
  <si>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</si>
  <si>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</si>
  <si>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</si>
  <si>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</si>
  <si>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</si>
  <si>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</si>
  <si>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</si>
  <si>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</si>
  <si>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</si>
  <si>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</si>
  <si>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</si>
  <si>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</si>
  <si>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</si>
  <si>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</si>
  <si>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</si>
  <si>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</si>
  <si>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</si>
  <si>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</si>
  <si>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</si>
  <si>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</si>
  <si>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</si>
  <si>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</si>
  <si>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</si>
  <si>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</si>
  <si>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</si>
  <si>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</si>
  <si>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</si>
  <si>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</si>
  <si>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</si>
  <si>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</si>
  <si>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</si>
  <si>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</si>
  <si>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</si>
  <si>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</si>
  <si>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</si>
  <si>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</si>
  <si>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</si>
  <si>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</si>
  <si>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</si>
  <si>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</si>
  <si>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</si>
  <si>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</si>
  <si>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</si>
  <si>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</si>
  <si>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</si>
  <si>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</si>
  <si>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</si>
  <si>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</si>
  <si>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</si>
  <si>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</si>
  <si>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</si>
  <si>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</si>
  <si>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</si>
  <si>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</si>
  <si>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</si>
  <si>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</si>
  <si>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</si>
  <si>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</si>
  <si>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</si>
  <si>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</si>
  <si>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</si>
  <si>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</si>
  <si>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</si>
  <si>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</si>
  <si>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</si>
  <si>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</si>
  <si>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</si>
  <si>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</si>
  <si>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</si>
  <si>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</si>
  <si>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</si>
  <si>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</si>
  <si>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</si>
  <si>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</si>
  <si>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</si>
  <si>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</si>
  <si>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</si>
  <si>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</si>
  <si>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</si>
  <si>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</si>
  <si>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</si>
  <si>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</si>
  <si>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</si>
  <si>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</si>
  <si>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</si>
  <si>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</si>
  <si>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</si>
  <si>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</si>
  <si>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</si>
  <si>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</si>
  <si>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</si>
  <si>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</si>
  <si>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</si>
  <si>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</si>
  <si>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</si>
  <si>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</si>
  <si>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</si>
  <si>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</si>
  <si>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</si>
  <si>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</si>
  <si>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</si>
  <si>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</si>
  <si>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</si>
  <si>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</si>
  <si>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</si>
  <si>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</si>
  <si>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</si>
  <si>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</si>
  <si>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</si>
  <si>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</si>
  <si>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</si>
  <si>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</si>
  <si>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</si>
  <si>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</si>
  <si>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</si>
  <si>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</si>
  <si>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</si>
  <si>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</si>
  <si>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</si>
  <si>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</si>
  <si>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</si>
  <si>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</si>
  <si>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</si>
  <si>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</si>
  <si>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</si>
  <si>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</si>
  <si>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</si>
  <si>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</si>
  <si>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</si>
  <si>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</si>
  <si>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</si>
  <si>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</si>
  <si>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</si>
  <si>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</si>
  <si>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</si>
  <si>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</si>
  <si>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</si>
  <si>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</si>
  <si>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</si>
  <si>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</si>
  <si>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</si>
  <si>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</si>
  <si>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</si>
  <si>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</si>
  <si>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</si>
  <si>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</si>
  <si>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</si>
  <si>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</si>
  <si>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</si>
  <si>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</si>
  <si>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</si>
  <si>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</si>
  <si>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</si>
  <si>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</si>
  <si>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</si>
  <si>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</si>
  <si>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</si>
  <si>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</si>
  <si>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</si>
  <si>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</si>
  <si>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</si>
  <si>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</si>
  <si>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</si>
  <si>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</si>
  <si>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</si>
  <si>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</si>
  <si>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</si>
  <si>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</si>
  <si>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</si>
  <si>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</si>
  <si>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</si>
  <si>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</si>
  <si>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</si>
  <si>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</si>
  <si>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</si>
  <si>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</si>
  <si>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</si>
  <si>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</si>
  <si>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</si>
  <si>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</si>
  <si>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</si>
  <si>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</si>
  <si>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</si>
  <si>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</si>
  <si>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</si>
  <si>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</si>
  <si>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</si>
  <si>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</si>
  <si>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</si>
  <si>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</si>
  <si>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</si>
  <si>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</si>
  <si>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</si>
  <si>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</si>
  <si>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</si>
  <si>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</si>
  <si>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</si>
  <si>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</si>
  <si>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</si>
  <si>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</si>
  <si>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</si>
  <si>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</si>
  <si>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</si>
  <si>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</si>
  <si>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</si>
  <si>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</si>
  <si>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</si>
  <si>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</si>
  <si>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</si>
  <si>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</si>
  <si>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</si>
  <si>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</si>
  <si>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</si>
  <si>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</si>
  <si>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</si>
  <si>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</si>
  <si>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</si>
  <si>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</si>
  <si>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</si>
  <si>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</si>
  <si>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</si>
  <si>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</si>
  <si>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</si>
  <si>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</si>
  <si>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</si>
  <si>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</si>
  <si>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</si>
  <si>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</si>
  <si>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</si>
  <si>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</si>
  <si>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</si>
  <si>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</si>
  <si>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</si>
  <si>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</si>
  <si>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</si>
  <si>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</si>
  <si>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</si>
  <si>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</si>
  <si>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</si>
  <si>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</si>
  <si>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</si>
  <si>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</si>
  <si>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</si>
  <si>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</si>
  <si>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</si>
  <si>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</si>
  <si>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</si>
  <si>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</si>
  <si>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</si>
  <si>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</si>
  <si>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</si>
  <si>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</si>
  <si>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</si>
  <si>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</si>
  <si>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</si>
  <si>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</si>
  <si>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</si>
  <si>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</si>
  <si>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</si>
  <si>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</si>
  <si>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</si>
  <si>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</si>
  <si>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</si>
  <si>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</si>
  <si>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</si>
  <si>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</si>
  <si>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</si>
  <si>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</si>
  <si>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</si>
  <si>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</si>
  <si>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</si>
  <si>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</si>
  <si>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</si>
  <si>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</si>
  <si>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</si>
  <si>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</si>
  <si>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</si>
  <si>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</si>
  <si>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</si>
  <si>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</si>
  <si>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</si>
  <si>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</si>
  <si>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</si>
  <si>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</si>
  <si>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</si>
  <si>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</si>
  <si>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</si>
  <si>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</si>
  <si>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</si>
  <si>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</si>
  <si>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</si>
  <si>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</si>
  <si>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</si>
  <si>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</si>
  <si>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</si>
  <si>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</si>
  <si>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</si>
  <si>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</si>
  <si>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</si>
  <si>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</si>
  <si>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</si>
  <si>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</si>
  <si>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</si>
  <si>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</si>
  <si>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</si>
  <si>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</si>
  <si>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</si>
  <si>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</si>
  <si>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</si>
  <si>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</si>
  <si>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</si>
  <si>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</si>
  <si>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</si>
  <si>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</si>
  <si>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</si>
  <si>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</si>
  <si>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</si>
  <si>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</si>
  <si>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</si>
  <si>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</si>
  <si>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</si>
  <si>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</si>
  <si>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</si>
  <si>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</si>
  <si>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</si>
  <si>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</si>
  <si>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</si>
  <si>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</si>
  <si>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</si>
  <si>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</si>
  <si>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</si>
  <si>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</si>
  <si>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</si>
  <si>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</si>
  <si>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</si>
  <si>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</si>
  <si>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</si>
  <si>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</si>
  <si>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</si>
  <si>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</si>
  <si>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</si>
  <si>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</si>
  <si>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</si>
  <si>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</si>
  <si>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</si>
  <si>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</si>
  <si>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</si>
  <si>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</si>
  <si>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</si>
  <si>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</si>
  <si>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</si>
  <si>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</si>
  <si>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</si>
  <si>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</si>
  <si>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</si>
  <si>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</si>
  <si>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</si>
  <si>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</si>
  <si>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</si>
  <si>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</si>
  <si>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</si>
  <si>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</si>
  <si>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</si>
  <si>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</si>
  <si>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</si>
  <si>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</si>
  <si>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</si>
  <si>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</si>
  <si>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</si>
  <si>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</si>
  <si>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</si>
  <si>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</si>
  <si>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</si>
  <si>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</si>
  <si>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</si>
  <si>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</si>
  <si>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</si>
  <si>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</si>
  <si>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</si>
  <si>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</si>
  <si>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</si>
  <si>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</si>
  <si>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</si>
  <si>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</si>
  <si>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</si>
  <si>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</si>
  <si>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</si>
  <si>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</si>
  <si>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</si>
  <si>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</si>
  <si>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</si>
  <si>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</si>
  <si>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</si>
  <si>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</si>
  <si>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</si>
  <si>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</si>
  <si>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</si>
  <si>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</si>
  <si>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</si>
  <si>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</si>
  <si>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</si>
  <si>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</si>
  <si>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</si>
  <si>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</si>
  <si>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</si>
  <si>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</si>
  <si>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</si>
  <si>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</si>
  <si>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</si>
  <si>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</si>
  <si>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</si>
  <si>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</si>
  <si>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</si>
  <si>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</si>
  <si>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</si>
  <si>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</si>
  <si>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</si>
  <si>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</si>
  <si>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</si>
  <si>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</si>
  <si>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</si>
  <si>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</si>
  <si>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</si>
  <si>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</si>
  <si>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</si>
  <si>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</si>
  <si>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</si>
  <si>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</si>
  <si>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</si>
  <si>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</si>
  <si>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</si>
  <si>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</si>
  <si>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</si>
  <si>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</si>
  <si>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</si>
  <si>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静粛型動力装置搭載魚雷</t>
  </si>
  <si>
    <t>防衛装備庁</t>
  </si>
  <si>
    <t>事業監理官　萩原 祐史</t>
  </si>
  <si>
    <t>平成30年度</t>
  </si>
  <si>
    <t>令和4年度</t>
  </si>
  <si>
    <t>事業監理官（艦船担当）</t>
  </si>
  <si>
    <t>防衛省設置法第４条第１項第１４号</t>
  </si>
  <si>
    <t>平成３１年度以降に係る防衛計画の大綱、中期防衛力整備計画（平成３１年度～平成３５年度）（平成３０年１２月１８日国家安全保障会議決定及び閣議決定）</t>
  </si>
  <si>
    <t>２０２０年代の潜水艦に装備し、潜水艦が魚雷攻撃する際に被攻撃察知を遅らせ、反撃及び魚雷対処の機会を与えずに自艦残存性を向上しつつ、攻撃を加えることができる静粛性を向上させた動力装置を搭載した魚雷を開発する。</t>
  </si>
  <si>
    <t xml:space="preserve"> 当該事業は、平成３０年度から令和２年度にかけて試作（その１）を行いシステム設計、基本設計及び関連試験等を行う。平成３１年度から令和３年度にかけて、試作（その２）を行い、静粛化された動力装置を搭載した試作魚雷（静粛型動力装置搭載魚雷）及び試験装置等を試作する。令和３年度から令和４年度にかけて技術試験を行い、技術課題の解明を行った後、開発を終了する予定である。</t>
  </si>
  <si>
    <t>-</t>
  </si>
  <si>
    <t>試作品費</t>
  </si>
  <si>
    <t>開発課題に関する技術的知見の取得</t>
  </si>
  <si>
    <t>解明した技術的課題の数</t>
  </si>
  <si>
    <t>平成３１年度予算概算要求資料</t>
  </si>
  <si>
    <t>整備作業の効率化等</t>
  </si>
  <si>
    <t>整備要員の削減、整備時間の短縮、民間の委託状況など</t>
  </si>
  <si>
    <t>時間</t>
  </si>
  <si>
    <t>製造請負の納入件数</t>
  </si>
  <si>
    <t>式</t>
  </si>
  <si>
    <t>執行額（X）／納入件数（Y）　　　　　　　　　　　　　　　</t>
    <phoneticPr fontId="5"/>
  </si>
  <si>
    <t>百万円/式</t>
  </si>
  <si>
    <t>Ｘ/Ｙ</t>
    <phoneticPr fontId="5"/>
  </si>
  <si>
    <t>Ⅰ－２　我が国自身の防衛体制の強化（防衛力の中心的な構成要素の強化における優先事項）</t>
  </si>
  <si>
    <t>Ⅰ－２－（３）　技術基盤の強化</t>
  </si>
  <si>
    <t>研究開発のプロセスの合理化等による、研究開発期間の大幅な短縮</t>
  </si>
  <si>
    <t>ブロック化、モジュール化等の新たな手法の活用</t>
  </si>
  <si>
    <t>令和５年度</t>
  </si>
  <si>
    <t>進展の早い民生技術を活用した装備品の短期実用化の推進</t>
  </si>
  <si>
    <t>早期契約に向けた手続きの迅速化</t>
  </si>
  <si>
    <t>研究開発段階の初期において技術実証を用いた代替案分析の実施</t>
  </si>
  <si>
    <t>防衛省　(　新31　-　0020　)</t>
  </si>
  <si>
    <t>新31</t>
  </si>
  <si>
    <t>○</t>
  </si>
  <si>
    <t>２年度の当初予算は試作（その１）（基本設計）、３年度の当初予算は試作（その２）（基本設計に基づく試作魚雷５本ほか及び試験装置の制作）である。予算の増減はない。</t>
    <rPh sb="1" eb="3">
      <t>ネンド</t>
    </rPh>
    <rPh sb="4" eb="6">
      <t>トウショ</t>
    </rPh>
    <rPh sb="6" eb="8">
      <t>ヨサン</t>
    </rPh>
    <rPh sb="9" eb="11">
      <t>シサク</t>
    </rPh>
    <rPh sb="17" eb="19">
      <t>キホン</t>
    </rPh>
    <rPh sb="19" eb="21">
      <t>セッケイ</t>
    </rPh>
    <rPh sb="24" eb="26">
      <t>ネンド</t>
    </rPh>
    <rPh sb="27" eb="29">
      <t>トウショ</t>
    </rPh>
    <rPh sb="29" eb="31">
      <t>ヨサン</t>
    </rPh>
    <rPh sb="32" eb="34">
      <t>シサク</t>
    </rPh>
    <rPh sb="40" eb="42">
      <t>キホン</t>
    </rPh>
    <rPh sb="42" eb="44">
      <t>セッケイ</t>
    </rPh>
    <rPh sb="45" eb="46">
      <t>モト</t>
    </rPh>
    <rPh sb="48" eb="50">
      <t>シサク</t>
    </rPh>
    <rPh sb="50" eb="52">
      <t>ギョライ</t>
    </rPh>
    <rPh sb="53" eb="54">
      <t>ホン</t>
    </rPh>
    <rPh sb="56" eb="57">
      <t>オヨ</t>
    </rPh>
    <rPh sb="58" eb="60">
      <t>シケン</t>
    </rPh>
    <rPh sb="60" eb="62">
      <t>ソウチ</t>
    </rPh>
    <rPh sb="63" eb="65">
      <t>セイサク</t>
    </rPh>
    <rPh sb="70" eb="72">
      <t>ヨサン</t>
    </rPh>
    <rPh sb="73" eb="75">
      <t>ゾウゲン</t>
    </rPh>
    <phoneticPr fontId="5"/>
  </si>
  <si>
    <t>-</t>
    <phoneticPr fontId="5"/>
  </si>
  <si>
    <t>1,493/1</t>
    <phoneticPr fontId="5"/>
  </si>
  <si>
    <t>7,929/1</t>
    <phoneticPr fontId="5"/>
  </si>
  <si>
    <t>　将来装備に必要な技術の育成及び開発可能性の検討及び装備品の評価又は適用した技術の有効性の評価等、自衛隊の装備品等の研究開発は、我が国の防衛力整備において重要な事業であることから、防衛省が実施すべき事業である。</t>
    <phoneticPr fontId="5"/>
  </si>
  <si>
    <t>　民間委託の可能性について、本事業は静粛性を向上させるのに必要な動力を搭載した魚雷の開発を行うためのものであるため、民間における技術の発展は期待できず、また、防衛省独自の仕様であり、技術審査により自ら設計、製造の内容を確認しながら事業を行う必要があるため、民間委託は不可能である。</t>
    <phoneticPr fontId="5"/>
  </si>
  <si>
    <t>　諸外国の装備品等を導入しても設計技術等の細部まで判明せず、将来装備の開発に必要な技術資料を得ることが出来ないため、我が国独自で開発する必要がある。</t>
    <phoneticPr fontId="5"/>
  </si>
  <si>
    <t>有</t>
  </si>
  <si>
    <t>‐</t>
  </si>
  <si>
    <t>　【１．必要性】
　近年艦艇等のソーナー技術の向上により、遠距離から魚雷を発射しても、　発射と同時に魚雷航走音がパッシブソーナーで探知される事例が生起している。発射直後に探知されることから、敵は十分な魚雷対抗策の実施、魚雷の回避及び魚雷を発射した潜水艦への反撃が可能であり、潜水艦の有効性を著しく低下させる。
　魚雷発射後の母艦の隠密性及び探索能力を確保する観点からも、航走時の魚雷からの放射雑音低減技術の重要度は高く、早急な当該技術の確立が必要である。
　【２．効率性】
　過去の技術的成果の利活用により、経費削減につなげるとの視点から本事業を点検したところ、過去の技術的成果の利活用が可能な部分については活用が図られている。例としては、「基本設計」において、現有装備品で採用している技術の転活用ならびに所内研究及び特別研究の成果を反映することにより、設計工数を削減する等、コスト削減に努めている。
　【３．有効性】
　本事業により、魚雷用動力装置の静粛化が図られることにより、敵は魚雷が接近するまで探知が困難となり、我の魚雷攻撃効果が向上するとともに、敵は反撃機会を失うこととなり、自艦残存性も向上する。あわせて、防衛技術基盤を強化することができる。
　また部内の専門技術者・研究者による検討会議を適宜に開催し、当該事業に係わる情報の交換、評価、問題点の解明並びに対策の検討により、当該事業の充実化を図っている。
　【４．総合評価】
　本事業は、潜水艦用魚雷の静粛化を実現化するために不可欠な技術を得られるものと評価でき、かつ、我が国の防衛技術基盤を強化し、もって防衛力の質的水準の向上に資するものと位置付けられる。</t>
    <phoneticPr fontId="5"/>
  </si>
  <si>
    <t>　点検結果を踏まえ、本事業においては民生品の積極的活用や過去の技術的成果の利活用による経費の低減を実施し、経費の抑制が適切になされていた。従来より過去の技術的成果等を積極的に利活用することで経費の抑制を行っているところであるが、同様な視点を他の事業においても適用することが、今後の課題と見込まれる。</t>
    <phoneticPr fontId="5"/>
  </si>
  <si>
    <t>試作品費</t>
    <rPh sb="0" eb="2">
      <t>シサク</t>
    </rPh>
    <rPh sb="2" eb="3">
      <t>ヒン</t>
    </rPh>
    <rPh sb="3" eb="4">
      <t>ヒ</t>
    </rPh>
    <phoneticPr fontId="5"/>
  </si>
  <si>
    <t>三菱重工業(株）</t>
    <rPh sb="0" eb="2">
      <t>ミツビシ</t>
    </rPh>
    <rPh sb="2" eb="5">
      <t>ジュウコウギョウ</t>
    </rPh>
    <rPh sb="6" eb="7">
      <t>カブ</t>
    </rPh>
    <phoneticPr fontId="5"/>
  </si>
  <si>
    <t>静粛型動力装置搭載魚雷（その１）</t>
    <rPh sb="0" eb="2">
      <t>セイシュク</t>
    </rPh>
    <rPh sb="2" eb="3">
      <t>ガタ</t>
    </rPh>
    <rPh sb="3" eb="5">
      <t>ドウリョク</t>
    </rPh>
    <rPh sb="5" eb="7">
      <t>ソウチ</t>
    </rPh>
    <rPh sb="7" eb="9">
      <t>トウサイ</t>
    </rPh>
    <rPh sb="9" eb="11">
      <t>ギョライ</t>
    </rPh>
    <phoneticPr fontId="5"/>
  </si>
  <si>
    <t>武器等製造法（昭和２８年法律第１４５号）に基づく経済産業大臣の製造の許可</t>
    <rPh sb="0" eb="2">
      <t>ブキ</t>
    </rPh>
    <rPh sb="2" eb="3">
      <t>トウ</t>
    </rPh>
    <rPh sb="3" eb="6">
      <t>セイゾウホウ</t>
    </rPh>
    <rPh sb="7" eb="9">
      <t>ショウワ</t>
    </rPh>
    <rPh sb="11" eb="12">
      <t>ネン</t>
    </rPh>
    <rPh sb="12" eb="14">
      <t>ホウリツ</t>
    </rPh>
    <rPh sb="14" eb="15">
      <t>ダイ</t>
    </rPh>
    <rPh sb="18" eb="19">
      <t>ゴウ</t>
    </rPh>
    <rPh sb="21" eb="22">
      <t>モト</t>
    </rPh>
    <rPh sb="24" eb="26">
      <t>ケイザイ</t>
    </rPh>
    <rPh sb="26" eb="28">
      <t>サンギョウ</t>
    </rPh>
    <rPh sb="28" eb="30">
      <t>ダイジン</t>
    </rPh>
    <rPh sb="31" eb="33">
      <t>セイゾウ</t>
    </rPh>
    <rPh sb="34" eb="36">
      <t>キョカ</t>
    </rPh>
    <phoneticPr fontId="5"/>
  </si>
  <si>
    <t>基本設計のための設計費、基本設計に必要な関連試験用供試体の製造及び関連試験等</t>
    <rPh sb="0" eb="2">
      <t>キホン</t>
    </rPh>
    <rPh sb="2" eb="4">
      <t>セッケイ</t>
    </rPh>
    <rPh sb="8" eb="10">
      <t>セッケイ</t>
    </rPh>
    <rPh sb="10" eb="11">
      <t>ヒ</t>
    </rPh>
    <rPh sb="12" eb="14">
      <t>キホン</t>
    </rPh>
    <rPh sb="14" eb="16">
      <t>セッケイ</t>
    </rPh>
    <rPh sb="17" eb="19">
      <t>ヒツヨウ</t>
    </rPh>
    <rPh sb="20" eb="22">
      <t>カンレン</t>
    </rPh>
    <rPh sb="22" eb="24">
      <t>シケン</t>
    </rPh>
    <rPh sb="24" eb="25">
      <t>ヨウ</t>
    </rPh>
    <rPh sb="25" eb="27">
      <t>キョウシ</t>
    </rPh>
    <rPh sb="27" eb="28">
      <t>タイ</t>
    </rPh>
    <rPh sb="29" eb="31">
      <t>セイゾウ</t>
    </rPh>
    <rPh sb="31" eb="32">
      <t>オヨ</t>
    </rPh>
    <rPh sb="33" eb="35">
      <t>カンレン</t>
    </rPh>
    <rPh sb="35" eb="37">
      <t>シケン</t>
    </rPh>
    <rPh sb="37" eb="38">
      <t>トウ</t>
    </rPh>
    <phoneticPr fontId="5"/>
  </si>
  <si>
    <t>-</t>
    <phoneticPr fontId="5"/>
  </si>
  <si>
    <t>資金の流れに中間段階はない。</t>
    <rPh sb="0" eb="2">
      <t>シキン</t>
    </rPh>
    <rPh sb="3" eb="4">
      <t>ナガ</t>
    </rPh>
    <rPh sb="6" eb="8">
      <t>チュウカン</t>
    </rPh>
    <rPh sb="8" eb="10">
      <t>ダンカイ</t>
    </rPh>
    <phoneticPr fontId="5"/>
  </si>
  <si>
    <t>費目及び使途は事業の目的である基本設計に限定されている。</t>
    <rPh sb="0" eb="2">
      <t>ヒモク</t>
    </rPh>
    <rPh sb="2" eb="3">
      <t>オヨ</t>
    </rPh>
    <rPh sb="4" eb="6">
      <t>シト</t>
    </rPh>
    <rPh sb="7" eb="9">
      <t>ジギョウ</t>
    </rPh>
    <rPh sb="10" eb="12">
      <t>モクテキ</t>
    </rPh>
    <rPh sb="15" eb="17">
      <t>キホン</t>
    </rPh>
    <rPh sb="17" eb="19">
      <t>セッケイ</t>
    </rPh>
    <rPh sb="20" eb="22">
      <t>ゲンテイ</t>
    </rPh>
    <phoneticPr fontId="5"/>
  </si>
  <si>
    <t>平成３０年度に事業を終了した潜水艦用新魚雷で試作した雷体の外殻を回流水槽で使用する実物大模型に転用する等コスト削減に留意している。</t>
    <rPh sb="0" eb="2">
      <t>ヘイセイ</t>
    </rPh>
    <rPh sb="4" eb="6">
      <t>ネンド</t>
    </rPh>
    <rPh sb="7" eb="9">
      <t>ジギョウ</t>
    </rPh>
    <rPh sb="10" eb="12">
      <t>シュウリョウ</t>
    </rPh>
    <rPh sb="14" eb="17">
      <t>センスイカン</t>
    </rPh>
    <rPh sb="17" eb="18">
      <t>ヨウ</t>
    </rPh>
    <rPh sb="18" eb="19">
      <t>シン</t>
    </rPh>
    <rPh sb="19" eb="21">
      <t>ギョライ</t>
    </rPh>
    <rPh sb="22" eb="24">
      <t>シサク</t>
    </rPh>
    <rPh sb="26" eb="27">
      <t>ライ</t>
    </rPh>
    <rPh sb="27" eb="28">
      <t>タイ</t>
    </rPh>
    <rPh sb="29" eb="30">
      <t>ソト</t>
    </rPh>
    <rPh sb="30" eb="31">
      <t>カラ</t>
    </rPh>
    <rPh sb="32" eb="34">
      <t>カイリュウ</t>
    </rPh>
    <rPh sb="34" eb="36">
      <t>スイソウ</t>
    </rPh>
    <rPh sb="37" eb="39">
      <t>シヨウ</t>
    </rPh>
    <rPh sb="41" eb="44">
      <t>ジツブツダイ</t>
    </rPh>
    <rPh sb="44" eb="46">
      <t>モケイ</t>
    </rPh>
    <rPh sb="47" eb="49">
      <t>テンヨウ</t>
    </rPh>
    <rPh sb="51" eb="52">
      <t>トウ</t>
    </rPh>
    <rPh sb="55" eb="57">
      <t>サクゲン</t>
    </rPh>
    <rPh sb="58" eb="60">
      <t>リュウイ</t>
    </rPh>
    <phoneticPr fontId="5"/>
  </si>
  <si>
    <t>事業開始前に代替案分析を終えているが、基本設計の成果は、設定された静粛性の目標値を大きく上回る見通しとなっている。</t>
    <rPh sb="0" eb="2">
      <t>ジギョウ</t>
    </rPh>
    <rPh sb="2" eb="4">
      <t>カイシ</t>
    </rPh>
    <rPh sb="4" eb="5">
      <t>マエ</t>
    </rPh>
    <rPh sb="6" eb="8">
      <t>ダイタイ</t>
    </rPh>
    <rPh sb="8" eb="9">
      <t>アン</t>
    </rPh>
    <rPh sb="9" eb="11">
      <t>ブンセキ</t>
    </rPh>
    <rPh sb="12" eb="13">
      <t>オ</t>
    </rPh>
    <rPh sb="19" eb="21">
      <t>キホン</t>
    </rPh>
    <rPh sb="21" eb="23">
      <t>セッケイ</t>
    </rPh>
    <rPh sb="24" eb="26">
      <t>セイカ</t>
    </rPh>
    <rPh sb="28" eb="30">
      <t>セッテイ</t>
    </rPh>
    <rPh sb="33" eb="36">
      <t>セイシュクセイ</t>
    </rPh>
    <rPh sb="37" eb="39">
      <t>モクヒョウ</t>
    </rPh>
    <rPh sb="39" eb="40">
      <t>チ</t>
    </rPh>
    <rPh sb="41" eb="42">
      <t>オオ</t>
    </rPh>
    <rPh sb="44" eb="46">
      <t>ウワマワ</t>
    </rPh>
    <rPh sb="47" eb="49">
      <t>ミトオ</t>
    </rPh>
    <phoneticPr fontId="5"/>
  </si>
  <si>
    <t>基本設計は設定された納期までに完了しており活動実績は見込みに見合ったものとなっている。</t>
    <rPh sb="21" eb="23">
      <t>カツドウ</t>
    </rPh>
    <rPh sb="23" eb="25">
      <t>ジッセキ</t>
    </rPh>
    <rPh sb="26" eb="28">
      <t>ミコ</t>
    </rPh>
    <phoneticPr fontId="5"/>
  </si>
  <si>
    <t>予定どおり試作品の製造に必要な基本設計を終えており、成果目標に見合ったものとなっている。</t>
    <rPh sb="0" eb="2">
      <t>ヨテイ</t>
    </rPh>
    <rPh sb="5" eb="7">
      <t>シサク</t>
    </rPh>
    <rPh sb="7" eb="8">
      <t>ヒン</t>
    </rPh>
    <rPh sb="9" eb="11">
      <t>セイゾウ</t>
    </rPh>
    <rPh sb="12" eb="14">
      <t>ヒツヨウ</t>
    </rPh>
    <rPh sb="15" eb="17">
      <t>キホン</t>
    </rPh>
    <rPh sb="17" eb="19">
      <t>セッケイ</t>
    </rPh>
    <rPh sb="20" eb="21">
      <t>オ</t>
    </rPh>
    <rPh sb="26" eb="28">
      <t>セイカ</t>
    </rPh>
    <rPh sb="28" eb="30">
      <t>モクヒョウ</t>
    </rPh>
    <rPh sb="31" eb="33">
      <t>ミア</t>
    </rPh>
    <phoneticPr fontId="5"/>
  </si>
  <si>
    <t>艦艇装備研究所のフローノイズシミュレータを使用し試作魚雷の流体雑音の計測を行っており、過去に整備された施設を十分に活用した。また、静粛型魚雷用動力装置の研究成果を基本設計に反映しており、過去の事業の成果物は十分に活用された。</t>
    <rPh sb="0" eb="2">
      <t>カンテイ</t>
    </rPh>
    <rPh sb="2" eb="4">
      <t>ソウビ</t>
    </rPh>
    <rPh sb="4" eb="7">
      <t>ケンキュウショ</t>
    </rPh>
    <rPh sb="21" eb="23">
      <t>シヨウ</t>
    </rPh>
    <rPh sb="37" eb="38">
      <t>オコナ</t>
    </rPh>
    <rPh sb="43" eb="45">
      <t>カコ</t>
    </rPh>
    <rPh sb="46" eb="48">
      <t>セイビ</t>
    </rPh>
    <rPh sb="51" eb="53">
      <t>シセツ</t>
    </rPh>
    <rPh sb="54" eb="56">
      <t>ジュウブン</t>
    </rPh>
    <rPh sb="57" eb="59">
      <t>カツヨウ</t>
    </rPh>
    <rPh sb="65" eb="67">
      <t>セイシュク</t>
    </rPh>
    <rPh sb="67" eb="68">
      <t>ガタ</t>
    </rPh>
    <rPh sb="68" eb="70">
      <t>ギョライ</t>
    </rPh>
    <rPh sb="70" eb="71">
      <t>ヨウ</t>
    </rPh>
    <rPh sb="71" eb="73">
      <t>ドウリョク</t>
    </rPh>
    <rPh sb="73" eb="75">
      <t>ソウチ</t>
    </rPh>
    <rPh sb="76" eb="78">
      <t>ケンキュウ</t>
    </rPh>
    <rPh sb="78" eb="80">
      <t>セイカ</t>
    </rPh>
    <rPh sb="81" eb="83">
      <t>キホン</t>
    </rPh>
    <rPh sb="83" eb="85">
      <t>セッケイ</t>
    </rPh>
    <rPh sb="86" eb="88">
      <t>ハンエイ</t>
    </rPh>
    <rPh sb="93" eb="95">
      <t>カコ</t>
    </rPh>
    <rPh sb="96" eb="98">
      <t>ジギョウ</t>
    </rPh>
    <rPh sb="99" eb="102">
      <t>セイカブツ</t>
    </rPh>
    <rPh sb="103" eb="105">
      <t>ジュウブン</t>
    </rPh>
    <rPh sb="106" eb="108">
      <t>カツヨウ</t>
    </rPh>
    <phoneticPr fontId="5"/>
  </si>
  <si>
    <t>予算要求時に類似の試作契約の契約実績に基づき査定した。単位あたりのコスト水準は妥当である。</t>
    <rPh sb="0" eb="2">
      <t>ヨサン</t>
    </rPh>
    <rPh sb="2" eb="4">
      <t>ヨウキュウ</t>
    </rPh>
    <rPh sb="4" eb="5">
      <t>ジ</t>
    </rPh>
    <rPh sb="6" eb="8">
      <t>ルイジ</t>
    </rPh>
    <rPh sb="9" eb="11">
      <t>シサク</t>
    </rPh>
    <rPh sb="11" eb="13">
      <t>ケイヤク</t>
    </rPh>
    <rPh sb="14" eb="16">
      <t>ケイヤク</t>
    </rPh>
    <rPh sb="16" eb="18">
      <t>ジッセキ</t>
    </rPh>
    <rPh sb="19" eb="20">
      <t>モト</t>
    </rPh>
    <rPh sb="22" eb="24">
      <t>サテイ</t>
    </rPh>
    <rPh sb="27" eb="29">
      <t>タンイ</t>
    </rPh>
    <rPh sb="36" eb="38">
      <t>スイジュン</t>
    </rPh>
    <rPh sb="39" eb="41">
      <t>ダトウ</t>
    </rPh>
    <phoneticPr fontId="5"/>
  </si>
  <si>
    <t>　試作（その１）は、武器等製造法に基づく経済産業大臣の製造許可が必要な契約である。「公共調達の適正化を図るための措置について（通知）」（装管調第１０７号（２７．１０．１））１．（６）アに規定する「武器等製造法に規定する経済産業大臣の製造許可を受けている者が一者に限られる武器に係る調達に該当するものであり、「公共調達の適正化について」（財計第２０１７号１．（２）①ニ（イ）に規定する「競争性のない随意契約によらざるを得ない場合」の「その他」）に該当する。
　該当する契約への新規参入者が存在しないことを常続的に確認するため、業態調査（武器等製造法に基づく契約について意思のある企業の調査）及び常続的公示に対する応募の結果、一者応札となり、随意契約（大臣承認）により契約相手方（支出先）を決定する等適性な選定過程を経ており、支出先の選定は妥当である。</t>
    <rPh sb="17" eb="18">
      <t>モト</t>
    </rPh>
    <rPh sb="20" eb="22">
      <t>ケイザイ</t>
    </rPh>
    <rPh sb="22" eb="24">
      <t>サンギョウ</t>
    </rPh>
    <rPh sb="24" eb="26">
      <t>ダイジン</t>
    </rPh>
    <rPh sb="27" eb="29">
      <t>セイゾウ</t>
    </rPh>
    <rPh sb="29" eb="31">
      <t>キョカ</t>
    </rPh>
    <rPh sb="32" eb="34">
      <t>ヒツヨウ</t>
    </rPh>
    <rPh sb="35" eb="37">
      <t>ケイヤク</t>
    </rPh>
    <rPh sb="42" eb="44">
      <t>コウキョウ</t>
    </rPh>
    <rPh sb="44" eb="46">
      <t>チョウタツ</t>
    </rPh>
    <rPh sb="47" eb="50">
      <t>テキセイカ</t>
    </rPh>
    <rPh sb="51" eb="52">
      <t>ハカ</t>
    </rPh>
    <rPh sb="56" eb="58">
      <t>ソチ</t>
    </rPh>
    <rPh sb="63" eb="65">
      <t>ツウチ</t>
    </rPh>
    <rPh sb="93" eb="95">
      <t>キテイ</t>
    </rPh>
    <rPh sb="98" eb="100">
      <t>ブキ</t>
    </rPh>
    <rPh sb="100" eb="101">
      <t>トウ</t>
    </rPh>
    <rPh sb="101" eb="103">
      <t>セイゾウ</t>
    </rPh>
    <rPh sb="103" eb="104">
      <t>ホウ</t>
    </rPh>
    <rPh sb="105" eb="107">
      <t>キテイ</t>
    </rPh>
    <rPh sb="109" eb="111">
      <t>ケイザイ</t>
    </rPh>
    <rPh sb="111" eb="113">
      <t>サンギョウ</t>
    </rPh>
    <rPh sb="113" eb="115">
      <t>ダイジン</t>
    </rPh>
    <rPh sb="116" eb="118">
      <t>セイゾウ</t>
    </rPh>
    <rPh sb="118" eb="120">
      <t>キョカ</t>
    </rPh>
    <rPh sb="121" eb="122">
      <t>ウ</t>
    </rPh>
    <rPh sb="126" eb="127">
      <t>モノ</t>
    </rPh>
    <rPh sb="128" eb="130">
      <t>イッシャ</t>
    </rPh>
    <rPh sb="131" eb="132">
      <t>カギ</t>
    </rPh>
    <rPh sb="135" eb="137">
      <t>ブキ</t>
    </rPh>
    <rPh sb="138" eb="139">
      <t>カカ</t>
    </rPh>
    <rPh sb="140" eb="142">
      <t>チョウタツ</t>
    </rPh>
    <rPh sb="143" eb="145">
      <t>ガイトウ</t>
    </rPh>
    <rPh sb="154" eb="156">
      <t>コウキョウ</t>
    </rPh>
    <rPh sb="156" eb="158">
      <t>チョウタツ</t>
    </rPh>
    <rPh sb="159" eb="162">
      <t>テキセイカ</t>
    </rPh>
    <rPh sb="187" eb="189">
      <t>キテイ</t>
    </rPh>
    <rPh sb="229" eb="231">
      <t>ガイトウ</t>
    </rPh>
    <rPh sb="233" eb="235">
      <t>ケイヤク</t>
    </rPh>
    <rPh sb="237" eb="239">
      <t>シンキ</t>
    </rPh>
    <rPh sb="239" eb="241">
      <t>サンニュウ</t>
    </rPh>
    <rPh sb="241" eb="242">
      <t>シャ</t>
    </rPh>
    <rPh sb="243" eb="245">
      <t>ソンザイ</t>
    </rPh>
    <rPh sb="262" eb="264">
      <t>ギョウタイ</t>
    </rPh>
    <rPh sb="264" eb="266">
      <t>チョウサ</t>
    </rPh>
    <rPh sb="267" eb="269">
      <t>ブキ</t>
    </rPh>
    <rPh sb="269" eb="270">
      <t>トウ</t>
    </rPh>
    <rPh sb="270" eb="272">
      <t>セイゾウ</t>
    </rPh>
    <rPh sb="272" eb="273">
      <t>ホウ</t>
    </rPh>
    <rPh sb="274" eb="275">
      <t>モト</t>
    </rPh>
    <rPh sb="277" eb="279">
      <t>ケイヤク</t>
    </rPh>
    <rPh sb="283" eb="285">
      <t>イシ</t>
    </rPh>
    <rPh sb="288" eb="290">
      <t>キギョウ</t>
    </rPh>
    <rPh sb="291" eb="293">
      <t>チョウサ</t>
    </rPh>
    <rPh sb="294" eb="295">
      <t>オヨ</t>
    </rPh>
    <rPh sb="308" eb="310">
      <t>ケッカ</t>
    </rPh>
    <rPh sb="311" eb="313">
      <t>イッシャ</t>
    </rPh>
    <rPh sb="313" eb="315">
      <t>オウサツ</t>
    </rPh>
    <rPh sb="324" eb="326">
      <t>ダイジン</t>
    </rPh>
    <rPh sb="326" eb="328">
      <t>ショウニン</t>
    </rPh>
    <rPh sb="347" eb="348">
      <t>トウ</t>
    </rPh>
    <rPh sb="348" eb="350">
      <t>テキセイ</t>
    </rPh>
    <rPh sb="351" eb="353">
      <t>センテイ</t>
    </rPh>
    <rPh sb="353" eb="355">
      <t>カテイ</t>
    </rPh>
    <rPh sb="356" eb="357">
      <t>ヘ</t>
    </rPh>
    <rPh sb="361" eb="363">
      <t>シシュツ</t>
    </rPh>
    <rPh sb="363" eb="364">
      <t>サキ</t>
    </rPh>
    <rPh sb="365" eb="367">
      <t>センテイ</t>
    </rPh>
    <rPh sb="368" eb="370">
      <t>ダトウ</t>
    </rPh>
    <phoneticPr fontId="5"/>
  </si>
  <si>
    <t>●ブロック化：島嶼防衛用高速滑空弾の研究試作（その１）を実施した。また、研究試作（その２）を令和２年３月３１日に１３９億円で契約した。
●モジュール化：モジュール化ＵＵＶの研究について令和２年３月に研究試作（その１）の契約を締結した。
●その他：委託調査として、欧州の軍耐空性規則等について調査を実施した。</t>
    <phoneticPr fontId="5"/>
  </si>
  <si>
    <t>●平成２９年度より構想設計を開始した５件の事業（艦内等無線ネットワーク構築、ニアリアルタイム大規模データ分析、衛星通信アンテナの不要放射低減、ネットワークフライトシミュレーション及びオフロードバイク静粛化）については、平成３０年度から令和元年度に仮作試験を実施した。
●平成３０年度より構想設計を開始した３件の事業（アクチュエータ技術等の活用による機材操作の無人化、人工知能を用いた船舶自動識別装置解析ツールの構築及びドローン等を用いた監視・検査の自動化・効率化）については、令和元年度より仮作試験へ移行した。
●令和元年度より新たに３件の事業（レーザ照射機の小型・高出力化、人工知能等を用いたシステム維持管理業務の効率化及び航空関連教育用ＶＲシステム）について、構想設計を開始した。</t>
    <phoneticPr fontId="5"/>
  </si>
  <si>
    <t>●令和元年１０月に「早期装備化に資する早期契約の推進について（通知）（装技計第８０７２号。令和元年１０月１８日）」を通知し、早期契約に向けた手続きを関係部署に周知した。</t>
    <phoneticPr fontId="5"/>
  </si>
  <si>
    <t>●将来装備品について、ニーズを明確にするために下記３件の技術実証を伴う事業を実施した。
・高出力レーザーの基本設計の開始。
・モジュール化UUVの研究試作（その１）の契約の締結。
・航空機搭載型小型赤外線センサシステムインテグレーションの研究に係る飛行試験結果のデータ解析。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・戦闘機等のミッションシステム・ インテグレーションに関する研究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・先進統合センサ・システムに関する研究:当初の研究目標を達成した。
・Ｆ－２の支援戦闘能力向上のための開発:要求性能を満足し、部隊の使用に供し得ると認められた。
・先進ＲＦ自己防御シミュレーションの研究:当初の研究目標を達成した。</t>
    <phoneticPr fontId="5"/>
  </si>
  <si>
    <t>-</t>
    <phoneticPr fontId="5"/>
  </si>
  <si>
    <t>-</t>
    <phoneticPr fontId="5"/>
  </si>
  <si>
    <t>Ⅰ－１　我が国自身の防衛体制の強化（領域横断作戦に必要な能力の強化における優先事項）</t>
  </si>
  <si>
    <t>Ⅰ－１－（２）　従来の領域における能力の強化</t>
  </si>
  <si>
    <t>海空領域における能力の強化</t>
  </si>
  <si>
    <t>その他の装備品等（延命処置・機能向上を含む。）</t>
  </si>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</sst>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177801</xdr:colOff>
      <xdr:row>748</xdr:row>
      <xdr:rowOff>177800</xdr:rowOff>
    </xdr:from>
    <xdr:to>
      <xdr:col>44</xdr:col>
      <xdr:colOff>114301</xdr:colOff>
      <xdr:row>750</xdr:row>
      <xdr:rowOff>1210</xdr:rowOff>
    </xdr:to>
    <xdr:sp macro="" textlink="">
      <xdr:nvSpPr>
        <xdr:cNvPr id="2" name="Rectangle 13"/>
        <xdr:cNvSpPr>
          <a:spLocks noChangeArrowheads="1"/>
        </xdr:cNvSpPr>
      </xdr:nvSpPr>
      <xdr:spPr bwMode="auto">
        <a:xfrm>
          <a:off x="4241801" y="55079900"/>
          <a:ext cx="4813300" cy="534610"/>
        </a:xfrm>
        <a:prstGeom prst="rect">
          <a:avLst/>
        </a:prstGeom>
        <a:noFill/>
        <a:ln w="9525">
          <a:noFill/>
          <a:miter lim="800000"/>
          <a:headEnd/>
          <a:tailEnd/>
        </a:ln>
      </xdr:spPr>
      <xdr:txBody>
        <a:bodyPr vertOverflow="clip" wrap="square" lIns="36576" tIns="22860"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2000" b="1"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2000" b="1" i="0" u="none" strike="noStrike" kern="0" cap="none" spc="0" normalizeH="0" baseline="0" noProof="0">
              <a:ln>
                <a:noFill/>
              </a:ln>
              <a:solidFill>
                <a:sysClr val="windowText" lastClr="000000"/>
              </a:solidFill>
              <a:effectLst/>
              <a:uLnTx/>
              <a:uFillTx/>
              <a:latin typeface="ＭＳ Ｐゴシック"/>
              <a:ea typeface="ＭＳ Ｐゴシック"/>
            </a:rPr>
            <a:t>静粛型動力装置搭載魚雷（その１）</a:t>
          </a:r>
          <a:r>
            <a:rPr kumimoji="0" lang="en-US" altLang="ja-JP" sz="2000" b="1"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twoCellAnchor>
  <xdr:twoCellAnchor>
    <xdr:from>
      <xdr:col>22</xdr:col>
      <xdr:colOff>48141</xdr:colOff>
      <xdr:row>750</xdr:row>
      <xdr:rowOff>265499</xdr:rowOff>
    </xdr:from>
    <xdr:to>
      <xdr:col>37</xdr:col>
      <xdr:colOff>103707</xdr:colOff>
      <xdr:row>754</xdr:row>
      <xdr:rowOff>87329</xdr:rowOff>
    </xdr:to>
    <xdr:sp macro="" textlink="">
      <xdr:nvSpPr>
        <xdr:cNvPr id="3" name="Rectangle 7"/>
        <xdr:cNvSpPr>
          <a:spLocks noChangeArrowheads="1"/>
        </xdr:cNvSpPr>
      </xdr:nvSpPr>
      <xdr:spPr bwMode="auto">
        <a:xfrm>
          <a:off x="4518541" y="55878799"/>
          <a:ext cx="3103566" cy="1244230"/>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1" i="0" u="none" strike="noStrike" kern="0" cap="none" spc="0" normalizeH="0" baseline="0" noProof="0">
              <a:ln>
                <a:noFill/>
              </a:ln>
              <a:solidFill>
                <a:srgbClr val="000000"/>
              </a:solidFill>
              <a:effectLst/>
              <a:uLnTx/>
              <a:uFillTx/>
              <a:latin typeface="ＭＳ Ｐゴシック"/>
              <a:ea typeface="ＭＳ Ｐゴシック"/>
            </a:rPr>
            <a:t>防衛省</a:t>
          </a:r>
          <a:endParaRPr kumimoji="0" lang="en-US" altLang="ja-JP" sz="2000" b="1"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endParaRPr kumimoji="0" lang="en-US" altLang="ja-JP" sz="2000" b="1"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1" i="0" u="none" strike="noStrike" kern="0" cap="none" spc="0" normalizeH="0" baseline="0" noProof="0">
              <a:ln>
                <a:noFill/>
              </a:ln>
              <a:solidFill>
                <a:srgbClr val="000000"/>
              </a:solidFill>
              <a:effectLst/>
              <a:uLnTx/>
              <a:uFillTx/>
              <a:latin typeface="ＭＳ Ｐゴシック"/>
              <a:ea typeface="ＭＳ Ｐゴシック"/>
            </a:rPr>
            <a:t>１，４９３百万円</a:t>
          </a:r>
        </a:p>
      </xdr:txBody>
    </xdr:sp>
    <xdr:clientData/>
  </xdr:twoCellAnchor>
  <xdr:twoCellAnchor>
    <xdr:from>
      <xdr:col>23</xdr:col>
      <xdr:colOff>174111</xdr:colOff>
      <xdr:row>755</xdr:row>
      <xdr:rowOff>51488</xdr:rowOff>
    </xdr:from>
    <xdr:to>
      <xdr:col>37</xdr:col>
      <xdr:colOff>37273</xdr:colOff>
      <xdr:row>756</xdr:row>
      <xdr:rowOff>286860</xdr:rowOff>
    </xdr:to>
    <xdr:sp macro="" textlink="">
      <xdr:nvSpPr>
        <xdr:cNvPr id="4" name="Rectangle 10"/>
        <xdr:cNvSpPr>
          <a:spLocks noChangeArrowheads="1"/>
        </xdr:cNvSpPr>
      </xdr:nvSpPr>
      <xdr:spPr bwMode="auto">
        <a:xfrm>
          <a:off x="4847711" y="57442788"/>
          <a:ext cx="2707962" cy="590972"/>
        </a:xfrm>
        <a:prstGeom prst="rect">
          <a:avLst/>
        </a:prstGeom>
        <a:noFill/>
        <a:ln w="317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仕様書の作成や監督・審査・検査等の事業管理を</a:t>
          </a: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実施する。</a:t>
          </a:r>
        </a:p>
      </xdr:txBody>
    </xdr:sp>
    <xdr:clientData/>
  </xdr:twoCellAnchor>
  <xdr:twoCellAnchor>
    <xdr:from>
      <xdr:col>36</xdr:col>
      <xdr:colOff>148368</xdr:colOff>
      <xdr:row>754</xdr:row>
      <xdr:rowOff>193074</xdr:rowOff>
    </xdr:from>
    <xdr:to>
      <xdr:col>37</xdr:col>
      <xdr:colOff>125139</xdr:colOff>
      <xdr:row>756</xdr:row>
      <xdr:rowOff>77564</xdr:rowOff>
    </xdr:to>
    <xdr:sp macro="" textlink="">
      <xdr:nvSpPr>
        <xdr:cNvPr id="5" name="AutoShape 15"/>
        <xdr:cNvSpPr>
          <a:spLocks/>
        </xdr:cNvSpPr>
      </xdr:nvSpPr>
      <xdr:spPr bwMode="auto">
        <a:xfrm>
          <a:off x="7463568" y="57228774"/>
          <a:ext cx="179971" cy="595690"/>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186982</xdr:colOff>
      <xdr:row>754</xdr:row>
      <xdr:rowOff>205946</xdr:rowOff>
    </xdr:from>
    <xdr:to>
      <xdr:col>23</xdr:col>
      <xdr:colOff>139418</xdr:colOff>
      <xdr:row>756</xdr:row>
      <xdr:rowOff>72348</xdr:rowOff>
    </xdr:to>
    <xdr:sp macro="" textlink="">
      <xdr:nvSpPr>
        <xdr:cNvPr id="6" name="AutoShape 14"/>
        <xdr:cNvSpPr>
          <a:spLocks/>
        </xdr:cNvSpPr>
      </xdr:nvSpPr>
      <xdr:spPr bwMode="auto">
        <a:xfrm>
          <a:off x="4657382" y="57241646"/>
          <a:ext cx="155636" cy="577602"/>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71138</xdr:colOff>
      <xdr:row>756</xdr:row>
      <xdr:rowOff>239756</xdr:rowOff>
    </xdr:from>
    <xdr:to>
      <xdr:col>29</xdr:col>
      <xdr:colOff>78752</xdr:colOff>
      <xdr:row>759</xdr:row>
      <xdr:rowOff>73452</xdr:rowOff>
    </xdr:to>
    <xdr:sp macro="" textlink="">
      <xdr:nvSpPr>
        <xdr:cNvPr id="7" name="Line 11"/>
        <xdr:cNvSpPr>
          <a:spLocks noChangeShapeType="1"/>
        </xdr:cNvSpPr>
      </xdr:nvSpPr>
      <xdr:spPr bwMode="auto">
        <a:xfrm flipH="1">
          <a:off x="5963938" y="57986656"/>
          <a:ext cx="7614" cy="900496"/>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21540</xdr:colOff>
      <xdr:row>758</xdr:row>
      <xdr:rowOff>203887</xdr:rowOff>
    </xdr:from>
    <xdr:to>
      <xdr:col>31</xdr:col>
      <xdr:colOff>64515</xdr:colOff>
      <xdr:row>760</xdr:row>
      <xdr:rowOff>58224</xdr:rowOff>
    </xdr:to>
    <xdr:sp macro="" textlink="">
      <xdr:nvSpPr>
        <xdr:cNvPr id="8" name="Rectangle 13"/>
        <xdr:cNvSpPr>
          <a:spLocks noChangeArrowheads="1"/>
        </xdr:cNvSpPr>
      </xdr:nvSpPr>
      <xdr:spPr bwMode="auto">
        <a:xfrm>
          <a:off x="3272740" y="59436687"/>
          <a:ext cx="3090975" cy="565537"/>
        </a:xfrm>
        <a:prstGeom prst="rect">
          <a:avLst/>
        </a:prstGeom>
        <a:noFill/>
        <a:ln w="9525">
          <a:noFill/>
          <a:miter lim="800000"/>
          <a:headEnd/>
          <a:tailEnd/>
        </a:ln>
      </xdr:spPr>
      <xdr:txBody>
        <a:bodyPr vertOverflow="clip" wrap="square" lIns="36576" tIns="22860"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2000" b="1"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2000" b="1" i="0" u="none" strike="noStrike" kern="0" cap="none" spc="0" normalizeH="0" baseline="0" noProof="0">
              <a:ln>
                <a:noFill/>
              </a:ln>
              <a:solidFill>
                <a:srgbClr val="000000"/>
              </a:solidFill>
              <a:effectLst/>
              <a:uLnTx/>
              <a:uFillTx/>
              <a:latin typeface="ＭＳ Ｐゴシック"/>
              <a:ea typeface="ＭＳ Ｐゴシック"/>
            </a:rPr>
            <a:t>国庫債務負担行為等</a:t>
          </a:r>
          <a:r>
            <a:rPr kumimoji="0" lang="en-US" altLang="ja-JP" sz="2000" b="1"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twoCellAnchor>
  <xdr:twoCellAnchor>
    <xdr:from>
      <xdr:col>21</xdr:col>
      <xdr:colOff>174111</xdr:colOff>
      <xdr:row>760</xdr:row>
      <xdr:rowOff>77231</xdr:rowOff>
    </xdr:from>
    <xdr:to>
      <xdr:col>37</xdr:col>
      <xdr:colOff>92210</xdr:colOff>
      <xdr:row>763</xdr:row>
      <xdr:rowOff>235677</xdr:rowOff>
    </xdr:to>
    <xdr:sp macro="" textlink="">
      <xdr:nvSpPr>
        <xdr:cNvPr id="9" name="Rectangle 7"/>
        <xdr:cNvSpPr>
          <a:spLocks noChangeArrowheads="1"/>
        </xdr:cNvSpPr>
      </xdr:nvSpPr>
      <xdr:spPr bwMode="auto">
        <a:xfrm>
          <a:off x="4441311" y="59246531"/>
          <a:ext cx="3169299" cy="1225246"/>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ja-JP" altLang="en-US" sz="2000" b="1" i="0" u="none" strike="noStrike" kern="0" cap="none" spc="0" normalizeH="0" baseline="0" noProof="0">
              <a:ln>
                <a:noFill/>
              </a:ln>
              <a:solidFill>
                <a:srgbClr val="000000"/>
              </a:solidFill>
              <a:effectLst/>
              <a:uLnTx/>
              <a:uFillTx/>
              <a:latin typeface="ＭＳ Ｐゴシック"/>
              <a:ea typeface="ＭＳ Ｐゴシック"/>
            </a:rPr>
            <a:t>三菱重工業（株）</a:t>
          </a:r>
          <a:endParaRPr kumimoji="0" lang="en-US" altLang="ja-JP" sz="2000" b="1"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300"/>
            </a:lnSpc>
            <a:spcBef>
              <a:spcPts val="0"/>
            </a:spcBef>
            <a:spcAft>
              <a:spcPts val="0"/>
            </a:spcAft>
            <a:buClrTx/>
            <a:buSzTx/>
            <a:buFontTx/>
            <a:buNone/>
            <a:tabLst/>
            <a:defRPr sz="1000"/>
          </a:pPr>
          <a:endParaRPr kumimoji="0" lang="en-US" altLang="ja-JP" sz="2000" b="1"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ja-JP" altLang="en-US" sz="2000" b="1" i="0" u="none" strike="noStrike" kern="0" cap="none" spc="0" normalizeH="0" baseline="0" noProof="0">
              <a:ln>
                <a:noFill/>
              </a:ln>
              <a:solidFill>
                <a:srgbClr val="000000"/>
              </a:solidFill>
              <a:effectLst/>
              <a:uLnTx/>
              <a:uFillTx/>
              <a:latin typeface="ＭＳ Ｐゴシック"/>
              <a:ea typeface="ＭＳ Ｐゴシック"/>
            </a:rPr>
            <a:t>１，４９３百万円</a:t>
          </a:r>
          <a:endParaRPr kumimoji="0" lang="en-US" altLang="ja-JP" sz="2000" b="1"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20</xdr:col>
      <xdr:colOff>148197</xdr:colOff>
      <xdr:row>764</xdr:row>
      <xdr:rowOff>240271</xdr:rowOff>
    </xdr:from>
    <xdr:to>
      <xdr:col>21</xdr:col>
      <xdr:colOff>111039</xdr:colOff>
      <xdr:row>766</xdr:row>
      <xdr:rowOff>323353</xdr:rowOff>
    </xdr:to>
    <xdr:sp macro="" textlink="">
      <xdr:nvSpPr>
        <xdr:cNvPr id="10" name="AutoShape 14"/>
        <xdr:cNvSpPr>
          <a:spLocks/>
        </xdr:cNvSpPr>
      </xdr:nvSpPr>
      <xdr:spPr bwMode="auto">
        <a:xfrm>
          <a:off x="4212197" y="60831971"/>
          <a:ext cx="166042" cy="1429282"/>
        </a:xfrm>
        <a:prstGeom prst="leftBracket">
          <a:avLst>
            <a:gd name="adj" fmla="val 4377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60840</xdr:colOff>
      <xdr:row>764</xdr:row>
      <xdr:rowOff>304801</xdr:rowOff>
    </xdr:from>
    <xdr:to>
      <xdr:col>37</xdr:col>
      <xdr:colOff>22225</xdr:colOff>
      <xdr:row>766</xdr:row>
      <xdr:rowOff>544212</xdr:rowOff>
    </xdr:to>
    <xdr:sp macro="" textlink="">
      <xdr:nvSpPr>
        <xdr:cNvPr id="11" name="Rectangle 22"/>
        <xdr:cNvSpPr>
          <a:spLocks noChangeArrowheads="1"/>
        </xdr:cNvSpPr>
      </xdr:nvSpPr>
      <xdr:spPr bwMode="auto">
        <a:xfrm>
          <a:off x="5140840" y="60896501"/>
          <a:ext cx="2399785" cy="1585611"/>
        </a:xfrm>
        <a:prstGeom prst="rect">
          <a:avLst/>
        </a:prstGeom>
        <a:noFill/>
        <a:ln w="28575">
          <a:noFill/>
          <a:miter lim="800000"/>
          <a:headEnd/>
          <a:tailEnd/>
        </a:ln>
      </xdr:spPr>
      <xdr:txBody>
        <a:bodyPr vertOverflow="clip" wrap="square" lIns="27432" tIns="18288" rIns="0" bIns="18288" anchor="t"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（その１）</a:t>
          </a:r>
          <a:endPar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rtl="0" eaLnBrk="1" fontAlgn="auto" latinLnBrk="0" hangingPunct="1">
            <a:lnSpc>
              <a:spcPts val="1200"/>
            </a:lnSpc>
            <a:spcBef>
              <a:spcPts val="0"/>
            </a:spcBef>
            <a:spcAft>
              <a:spcPts val="0"/>
            </a:spcAft>
            <a:buClrTx/>
            <a:buSzTx/>
            <a:buFontTx/>
            <a:buNone/>
            <a:tabLst/>
            <a:defRPr sz="1000"/>
          </a:pP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 </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構 成 品 内 訳 </a:t>
          </a:r>
          <a:r>
            <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　　　　　　　　　　　　　　　　　　　　　　　　　　　</a:t>
          </a:r>
          <a:endPar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a:p>
          <a:pPr marL="0" marR="0" lvl="0" indent="0" algn="l" defTabSz="914400" eaLnBrk="1" fontAlgn="auto" latinLnBrk="0" hangingPunct="1">
            <a:lnSpc>
              <a:spcPts val="14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 ① システム</a:t>
          </a:r>
          <a:r>
            <a:rPr kumimoji="0" lang="ja-JP" altLang="en-US"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設計　　　　　　　　　  　　　</a:t>
          </a:r>
        </a:p>
        <a:p>
          <a:pPr marL="0" marR="0" lvl="0" indent="0" algn="l" defTabSz="914400" eaLnBrk="1" fontAlgn="auto" latinLnBrk="0" hangingPunct="1">
            <a:lnSpc>
              <a:spcPts val="1500"/>
            </a:lnSpc>
            <a:spcBef>
              <a:spcPts val="0"/>
            </a:spcBef>
            <a:spcAft>
              <a:spcPts val="0"/>
            </a:spcAft>
            <a:buClrTx/>
            <a:buSzTx/>
            <a:buFontTx/>
            <a:buNone/>
            <a:tabLst/>
            <a:defRPr/>
          </a:pPr>
          <a:r>
            <a:rPr kumimoji="0" lang="ja-JP" altLang="en-US"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② 基本設計 </a:t>
          </a:r>
          <a:endParaRPr kumimoji="0" lang="en-US" altLang="ja-JP"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0" lang="ja-JP" altLang="en-US"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③ 維持設計（その１）　　　　　　 　　　 </a:t>
          </a:r>
        </a:p>
        <a:p>
          <a:pPr marL="0" marR="0" lvl="0" indent="0" algn="l" defTabSz="914400" eaLnBrk="1" fontAlgn="auto" latinLnBrk="0" hangingPunct="1">
            <a:lnSpc>
              <a:spcPts val="1500"/>
            </a:lnSpc>
            <a:spcBef>
              <a:spcPts val="0"/>
            </a:spcBef>
            <a:spcAft>
              <a:spcPts val="0"/>
            </a:spcAft>
            <a:buClrTx/>
            <a:buSzTx/>
            <a:buFontTx/>
            <a:buNone/>
            <a:tabLst/>
            <a:defRPr/>
          </a:pPr>
          <a:r>
            <a:rPr kumimoji="0" lang="ja-JP" altLang="en-US"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④ 技術管理・リスク管理（その１）</a:t>
          </a:r>
          <a:endParaRPr kumimoji="0" lang="en-US" altLang="ja-JP"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500"/>
            </a:lnSpc>
            <a:spcBef>
              <a:spcPts val="0"/>
            </a:spcBef>
            <a:spcAft>
              <a:spcPts val="0"/>
            </a:spcAft>
            <a:buClrTx/>
            <a:buSzTx/>
            <a:buFontTx/>
            <a:buNone/>
            <a:tabLst/>
            <a:defRPr/>
          </a:pPr>
          <a:r>
            <a:rPr kumimoji="0" lang="en-US" altLang="ja-JP"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⑤ 関連試験（その１）</a:t>
          </a:r>
          <a:endParaRPr kumimoji="0" lang="en-US" altLang="ja-JP"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500"/>
            </a:lnSpc>
            <a:spcBef>
              <a:spcPts val="0"/>
            </a:spcBef>
            <a:spcAft>
              <a:spcPts val="0"/>
            </a:spcAft>
            <a:buClrTx/>
            <a:buSzTx/>
            <a:buFontTx/>
            <a:buNone/>
            <a:tabLst/>
            <a:defRPr/>
          </a:pPr>
          <a:r>
            <a:rPr kumimoji="0" lang="en-US" altLang="ja-JP"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endParaRPr kumimoji="0" lang="ja-JP" altLang="en-US" sz="1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xdr:txBody>
    </xdr:sp>
    <xdr:clientData/>
  </xdr:twoCellAnchor>
  <xdr:twoCellAnchor>
    <xdr:from>
      <xdr:col>37</xdr:col>
      <xdr:colOff>111297</xdr:colOff>
      <xdr:row>764</xdr:row>
      <xdr:rowOff>201656</xdr:rowOff>
    </xdr:from>
    <xdr:to>
      <xdr:col>38</xdr:col>
      <xdr:colOff>12050</xdr:colOff>
      <xdr:row>766</xdr:row>
      <xdr:rowOff>345666</xdr:rowOff>
    </xdr:to>
    <xdr:sp macro="" textlink="">
      <xdr:nvSpPr>
        <xdr:cNvPr id="12" name="AutoShape 15"/>
        <xdr:cNvSpPr>
          <a:spLocks/>
        </xdr:cNvSpPr>
      </xdr:nvSpPr>
      <xdr:spPr bwMode="auto">
        <a:xfrm>
          <a:off x="7629697" y="60793356"/>
          <a:ext cx="103953" cy="1490210"/>
        </a:xfrm>
        <a:prstGeom prst="rightBracket">
          <a:avLst>
            <a:gd name="adj" fmla="val 4029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148367</xdr:colOff>
      <xdr:row>763</xdr:row>
      <xdr:rowOff>321791</xdr:rowOff>
    </xdr:from>
    <xdr:to>
      <xdr:col>38</xdr:col>
      <xdr:colOff>38488</xdr:colOff>
      <xdr:row>764</xdr:row>
      <xdr:rowOff>168597</xdr:rowOff>
    </xdr:to>
    <xdr:sp macro="" textlink="">
      <xdr:nvSpPr>
        <xdr:cNvPr id="13" name="Rectangle 22"/>
        <xdr:cNvSpPr>
          <a:spLocks noChangeArrowheads="1"/>
        </xdr:cNvSpPr>
      </xdr:nvSpPr>
      <xdr:spPr bwMode="auto">
        <a:xfrm>
          <a:off x="4821967" y="60557891"/>
          <a:ext cx="2938121" cy="202406"/>
        </a:xfrm>
        <a:prstGeom prst="rect">
          <a:avLst/>
        </a:prstGeom>
        <a:noFill/>
        <a:ln w="28575">
          <a:noFill/>
          <a:miter lim="800000"/>
          <a:headEnd/>
          <a:tailEnd/>
        </a:ln>
      </xdr:spPr>
      <xdr:txBody>
        <a:bodyPr vertOverflow="clip" wrap="square" lIns="27432" tIns="18288" rIns="0" bIns="18288" anchor="t"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次に示す内容の試作品</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の関連試験及び基本設計等を</a:t>
          </a:r>
          <a:r>
            <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実施する。</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　　　　　　　　　　　　　　　　　　</a:t>
          </a:r>
          <a:endPar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a:p>
          <a:pPr marL="0" marR="0" lvl="0" indent="0" algn="l" defTabSz="914400" eaLnBrk="1" fontAlgn="auto" latinLnBrk="0" hangingPunct="1">
            <a:lnSpc>
              <a:spcPts val="1400"/>
            </a:lnSpc>
            <a:spcBef>
              <a:spcPts val="0"/>
            </a:spcBef>
            <a:spcAft>
              <a:spcPts val="0"/>
            </a:spcAft>
            <a:buClrTx/>
            <a:buSzTx/>
            <a:buFontTx/>
            <a:buNone/>
            <a:tabLst/>
            <a:defRPr/>
          </a:pPr>
          <a:r>
            <a:rPr kumimoji="0" lang="ja-JP" altLang="en-US"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endParaRPr kumimoji="0" lang="en-US" altLang="ja-JP"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500"/>
            </a:lnSpc>
            <a:spcBef>
              <a:spcPts val="0"/>
            </a:spcBef>
            <a:spcAft>
              <a:spcPts val="0"/>
            </a:spcAft>
            <a:buClrTx/>
            <a:buSzTx/>
            <a:buFontTx/>
            <a:buNone/>
            <a:tabLst/>
            <a:defRPr/>
          </a:pPr>
          <a:r>
            <a:rPr kumimoji="0" lang="en-US" altLang="ja-JP"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endParaRPr kumimoji="0" lang="ja-JP" altLang="en-US" sz="12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76200</xdr:colOff>
      <xdr:row>747</xdr:row>
      <xdr:rowOff>38100</xdr:rowOff>
    </xdr:from>
    <xdr:to>
      <xdr:col>49</xdr:col>
      <xdr:colOff>458488</xdr:colOff>
      <xdr:row>748</xdr:row>
      <xdr:rowOff>217110</xdr:rowOff>
    </xdr:to>
    <xdr:sp macro="" textlink="">
      <xdr:nvSpPr>
        <xdr:cNvPr id="15" name="Rectangle 13"/>
        <xdr:cNvSpPr>
          <a:spLocks noChangeArrowheads="1"/>
        </xdr:cNvSpPr>
      </xdr:nvSpPr>
      <xdr:spPr bwMode="auto">
        <a:xfrm>
          <a:off x="8204200" y="54584600"/>
          <a:ext cx="2211088" cy="534610"/>
        </a:xfrm>
        <a:prstGeom prst="rect">
          <a:avLst/>
        </a:prstGeom>
        <a:noFill/>
        <a:ln w="9525">
          <a:noFill/>
          <a:miter lim="800000"/>
          <a:headEnd/>
          <a:tailEnd/>
        </a:ln>
      </xdr:spPr>
      <xdr:txBody>
        <a:bodyPr vertOverflow="clip" wrap="square" lIns="36576" tIns="22860"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2000" b="1"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2000" b="1" i="0" u="none" strike="noStrike" kern="0" cap="none" spc="0" normalizeH="0" baseline="0" noProof="0">
              <a:ln>
                <a:noFill/>
              </a:ln>
              <a:solidFill>
                <a:srgbClr val="000000"/>
              </a:solidFill>
              <a:effectLst/>
              <a:uLnTx/>
              <a:uFillTx/>
              <a:latin typeface="ＭＳ Ｐゴシック"/>
              <a:ea typeface="ＭＳ Ｐゴシック"/>
            </a:rPr>
            <a:t>令和２年度実績</a:t>
          </a:r>
          <a:r>
            <a:rPr kumimoji="0" lang="en-US" altLang="ja-JP" sz="2000" b="1"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J19" sqref="BJ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711</v>
      </c>
      <c r="AK2" s="206"/>
      <c r="AL2" s="206"/>
      <c r="AM2" s="206"/>
      <c r="AN2" s="98" t="s">
        <v>407</v>
      </c>
      <c r="AO2" s="206">
        <v>20</v>
      </c>
      <c r="AP2" s="206"/>
      <c r="AQ2" s="206"/>
      <c r="AR2" s="99" t="s">
        <v>710</v>
      </c>
      <c r="AS2" s="207">
        <v>234</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712</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713</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714</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716</v>
      </c>
      <c r="H5" s="555"/>
      <c r="I5" s="555"/>
      <c r="J5" s="555"/>
      <c r="K5" s="555"/>
      <c r="L5" s="555"/>
      <c r="M5" s="556" t="s">
        <v>66</v>
      </c>
      <c r="N5" s="557"/>
      <c r="O5" s="557"/>
      <c r="P5" s="557"/>
      <c r="Q5" s="557"/>
      <c r="R5" s="558"/>
      <c r="S5" s="559" t="s">
        <v>717</v>
      </c>
      <c r="T5" s="555"/>
      <c r="U5" s="555"/>
      <c r="V5" s="555"/>
      <c r="W5" s="555"/>
      <c r="X5" s="560"/>
      <c r="Y5" s="713" t="s">
        <v>3</v>
      </c>
      <c r="Z5" s="714"/>
      <c r="AA5" s="714"/>
      <c r="AB5" s="714"/>
      <c r="AC5" s="714"/>
      <c r="AD5" s="715"/>
      <c r="AE5" s="716" t="s">
        <v>718</v>
      </c>
      <c r="AF5" s="716"/>
      <c r="AG5" s="716"/>
      <c r="AH5" s="716"/>
      <c r="AI5" s="716"/>
      <c r="AJ5" s="716"/>
      <c r="AK5" s="716"/>
      <c r="AL5" s="716"/>
      <c r="AM5" s="716"/>
      <c r="AN5" s="716"/>
      <c r="AO5" s="716"/>
      <c r="AP5" s="717"/>
      <c r="AQ5" s="718" t="s">
        <v>715</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719</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720</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科学技術・イノベーション</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721</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722</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723</v>
      </c>
      <c r="Q13" s="164"/>
      <c r="R13" s="164"/>
      <c r="S13" s="164"/>
      <c r="T13" s="164"/>
      <c r="U13" s="164"/>
      <c r="V13" s="165"/>
      <c r="W13" s="163" t="s">
        <v>723</v>
      </c>
      <c r="X13" s="164"/>
      <c r="Y13" s="164"/>
      <c r="Z13" s="164"/>
      <c r="AA13" s="164"/>
      <c r="AB13" s="164"/>
      <c r="AC13" s="165"/>
      <c r="AD13" s="163">
        <v>1493</v>
      </c>
      <c r="AE13" s="164"/>
      <c r="AF13" s="164"/>
      <c r="AG13" s="164"/>
      <c r="AH13" s="164"/>
      <c r="AI13" s="164"/>
      <c r="AJ13" s="165"/>
      <c r="AK13" s="163">
        <v>7929</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723</v>
      </c>
      <c r="Q14" s="164"/>
      <c r="R14" s="164"/>
      <c r="S14" s="164"/>
      <c r="T14" s="164"/>
      <c r="U14" s="164"/>
      <c r="V14" s="165"/>
      <c r="W14" s="163" t="s">
        <v>723</v>
      </c>
      <c r="X14" s="164"/>
      <c r="Y14" s="164"/>
      <c r="Z14" s="164"/>
      <c r="AA14" s="164"/>
      <c r="AB14" s="164"/>
      <c r="AC14" s="165"/>
      <c r="AD14" s="163">
        <v>0</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723</v>
      </c>
      <c r="Q15" s="164"/>
      <c r="R15" s="164"/>
      <c r="S15" s="164"/>
      <c r="T15" s="164"/>
      <c r="U15" s="164"/>
      <c r="V15" s="165"/>
      <c r="W15" s="163" t="s">
        <v>723</v>
      </c>
      <c r="X15" s="164"/>
      <c r="Y15" s="164"/>
      <c r="Z15" s="164"/>
      <c r="AA15" s="164"/>
      <c r="AB15" s="164"/>
      <c r="AC15" s="165"/>
      <c r="AD15" s="163">
        <v>0</v>
      </c>
      <c r="AE15" s="164"/>
      <c r="AF15" s="164"/>
      <c r="AG15" s="164"/>
      <c r="AH15" s="164"/>
      <c r="AI15" s="164"/>
      <c r="AJ15" s="165"/>
      <c r="AK15" s="163"/>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723</v>
      </c>
      <c r="Q16" s="164"/>
      <c r="R16" s="164"/>
      <c r="S16" s="164"/>
      <c r="T16" s="164"/>
      <c r="U16" s="164"/>
      <c r="V16" s="165"/>
      <c r="W16" s="163" t="s">
        <v>723</v>
      </c>
      <c r="X16" s="164"/>
      <c r="Y16" s="164"/>
      <c r="Z16" s="164"/>
      <c r="AA16" s="164"/>
      <c r="AB16" s="164"/>
      <c r="AC16" s="165"/>
      <c r="AD16" s="163">
        <v>0</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723</v>
      </c>
      <c r="Q17" s="164"/>
      <c r="R17" s="164"/>
      <c r="S17" s="164"/>
      <c r="T17" s="164"/>
      <c r="U17" s="164"/>
      <c r="V17" s="165"/>
      <c r="W17" s="163" t="s">
        <v>723</v>
      </c>
      <c r="X17" s="164"/>
      <c r="Y17" s="164"/>
      <c r="Z17" s="164"/>
      <c r="AA17" s="164"/>
      <c r="AB17" s="164"/>
      <c r="AC17" s="165"/>
      <c r="AD17" s="163">
        <v>0</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1493</v>
      </c>
      <c r="AE18" s="170"/>
      <c r="AF18" s="170"/>
      <c r="AG18" s="170"/>
      <c r="AH18" s="170"/>
      <c r="AI18" s="170"/>
      <c r="AJ18" s="171"/>
      <c r="AK18" s="169">
        <f>SUM(AK13:AQ17)</f>
        <v>7929</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1493</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724</v>
      </c>
      <c r="H23" s="133"/>
      <c r="I23" s="133"/>
      <c r="J23" s="133"/>
      <c r="K23" s="133"/>
      <c r="L23" s="133"/>
      <c r="M23" s="133"/>
      <c r="N23" s="133"/>
      <c r="O23" s="134"/>
      <c r="P23" s="160">
        <v>7929</v>
      </c>
      <c r="Q23" s="161"/>
      <c r="R23" s="161"/>
      <c r="S23" s="161"/>
      <c r="T23" s="161"/>
      <c r="U23" s="161"/>
      <c r="V23" s="162"/>
      <c r="W23" s="160"/>
      <c r="X23" s="161"/>
      <c r="Y23" s="161"/>
      <c r="Z23" s="161"/>
      <c r="AA23" s="161"/>
      <c r="AB23" s="161"/>
      <c r="AC23" s="162"/>
      <c r="AD23" s="149" t="s">
        <v>747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723</v>
      </c>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723</v>
      </c>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723</v>
      </c>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723</v>
      </c>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7929</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723</v>
      </c>
      <c r="AR31" s="178"/>
      <c r="AS31" s="179" t="s">
        <v>233</v>
      </c>
      <c r="AT31" s="202"/>
      <c r="AU31" s="271">
        <v>4</v>
      </c>
      <c r="AV31" s="271"/>
      <c r="AW31" s="375" t="s">
        <v>179</v>
      </c>
      <c r="AX31" s="376"/>
    </row>
    <row r="32" spans="1:50" ht="23.25" customHeight="1" x14ac:dyDescent="0.15">
      <c r="A32" s="511"/>
      <c r="B32" s="509"/>
      <c r="C32" s="509"/>
      <c r="D32" s="509"/>
      <c r="E32" s="509"/>
      <c r="F32" s="510"/>
      <c r="G32" s="536" t="s">
        <v>725</v>
      </c>
      <c r="H32" s="537"/>
      <c r="I32" s="537"/>
      <c r="J32" s="537"/>
      <c r="K32" s="537"/>
      <c r="L32" s="537"/>
      <c r="M32" s="537"/>
      <c r="N32" s="537"/>
      <c r="O32" s="538"/>
      <c r="P32" s="191" t="s">
        <v>726</v>
      </c>
      <c r="Q32" s="191"/>
      <c r="R32" s="191"/>
      <c r="S32" s="191"/>
      <c r="T32" s="191"/>
      <c r="U32" s="191"/>
      <c r="V32" s="191"/>
      <c r="W32" s="191"/>
      <c r="X32" s="233"/>
      <c r="Y32" s="339" t="s">
        <v>12</v>
      </c>
      <c r="Z32" s="545"/>
      <c r="AA32" s="546"/>
      <c r="AB32" s="547" t="s">
        <v>723</v>
      </c>
      <c r="AC32" s="547"/>
      <c r="AD32" s="547"/>
      <c r="AE32" s="363" t="s">
        <v>723</v>
      </c>
      <c r="AF32" s="364"/>
      <c r="AG32" s="364"/>
      <c r="AH32" s="364"/>
      <c r="AI32" s="363" t="s">
        <v>723</v>
      </c>
      <c r="AJ32" s="364"/>
      <c r="AK32" s="364"/>
      <c r="AL32" s="364"/>
      <c r="AM32" s="363" t="s">
        <v>748</v>
      </c>
      <c r="AN32" s="364"/>
      <c r="AO32" s="364"/>
      <c r="AP32" s="364"/>
      <c r="AQ32" s="166" t="s">
        <v>723</v>
      </c>
      <c r="AR32" s="167"/>
      <c r="AS32" s="167"/>
      <c r="AT32" s="168"/>
      <c r="AU32" s="364" t="s">
        <v>723</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723</v>
      </c>
      <c r="AC33" s="518"/>
      <c r="AD33" s="518"/>
      <c r="AE33" s="363" t="s">
        <v>723</v>
      </c>
      <c r="AF33" s="364"/>
      <c r="AG33" s="364"/>
      <c r="AH33" s="364"/>
      <c r="AI33" s="363" t="s">
        <v>723</v>
      </c>
      <c r="AJ33" s="364"/>
      <c r="AK33" s="364"/>
      <c r="AL33" s="364"/>
      <c r="AM33" s="363" t="s">
        <v>748</v>
      </c>
      <c r="AN33" s="364"/>
      <c r="AO33" s="364"/>
      <c r="AP33" s="364"/>
      <c r="AQ33" s="166" t="s">
        <v>723</v>
      </c>
      <c r="AR33" s="167"/>
      <c r="AS33" s="167"/>
      <c r="AT33" s="168"/>
      <c r="AU33" s="364">
        <v>3</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723</v>
      </c>
      <c r="AF34" s="364"/>
      <c r="AG34" s="364"/>
      <c r="AH34" s="364"/>
      <c r="AI34" s="363" t="s">
        <v>723</v>
      </c>
      <c r="AJ34" s="364"/>
      <c r="AK34" s="364"/>
      <c r="AL34" s="364"/>
      <c r="AM34" s="363" t="s">
        <v>748</v>
      </c>
      <c r="AN34" s="364"/>
      <c r="AO34" s="364"/>
      <c r="AP34" s="364"/>
      <c r="AQ34" s="166" t="s">
        <v>723</v>
      </c>
      <c r="AR34" s="167"/>
      <c r="AS34" s="167"/>
      <c r="AT34" s="168"/>
      <c r="AU34" s="364" t="s">
        <v>723</v>
      </c>
      <c r="AV34" s="364"/>
      <c r="AW34" s="364"/>
      <c r="AX34" s="365"/>
    </row>
    <row r="35" spans="1:51" ht="23.25" customHeight="1" x14ac:dyDescent="0.15">
      <c r="A35" s="891" t="s">
        <v>381</v>
      </c>
      <c r="B35" s="892"/>
      <c r="C35" s="892"/>
      <c r="D35" s="892"/>
      <c r="E35" s="892"/>
      <c r="F35" s="893"/>
      <c r="G35" s="897" t="s">
        <v>727</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v>1</v>
      </c>
      <c r="AV86" s="271"/>
      <c r="AW86" s="375" t="s">
        <v>179</v>
      </c>
      <c r="AX86" s="376"/>
      <c r="AY86">
        <f t="shared" si="10"/>
        <v>0</v>
      </c>
      <c r="AZ86" s="10"/>
      <c r="BA86" s="10"/>
      <c r="BB86" s="10"/>
      <c r="BC86" s="10"/>
      <c r="BD86" s="10"/>
      <c r="BE86" s="10"/>
      <c r="BF86" s="10"/>
      <c r="BG86" s="10"/>
      <c r="BH86" s="10"/>
    </row>
    <row r="87" spans="1:60" ht="23.25" customHeight="1" x14ac:dyDescent="0.15">
      <c r="A87" s="516"/>
      <c r="B87" s="548"/>
      <c r="C87" s="548"/>
      <c r="D87" s="548"/>
      <c r="E87" s="548"/>
      <c r="F87" s="549"/>
      <c r="G87" s="232" t="s">
        <v>728</v>
      </c>
      <c r="H87" s="191"/>
      <c r="I87" s="191"/>
      <c r="J87" s="191"/>
      <c r="K87" s="191"/>
      <c r="L87" s="191"/>
      <c r="M87" s="191"/>
      <c r="N87" s="191"/>
      <c r="O87" s="233"/>
      <c r="P87" s="191" t="s">
        <v>729</v>
      </c>
      <c r="Q87" s="795"/>
      <c r="R87" s="795"/>
      <c r="S87" s="795"/>
      <c r="T87" s="795"/>
      <c r="U87" s="795"/>
      <c r="V87" s="795"/>
      <c r="W87" s="795"/>
      <c r="X87" s="796"/>
      <c r="Y87" s="751" t="s">
        <v>62</v>
      </c>
      <c r="Z87" s="752"/>
      <c r="AA87" s="753"/>
      <c r="AB87" s="547" t="s">
        <v>730</v>
      </c>
      <c r="AC87" s="547"/>
      <c r="AD87" s="547"/>
      <c r="AE87" s="363">
        <v>-10</v>
      </c>
      <c r="AF87" s="364"/>
      <c r="AG87" s="364"/>
      <c r="AH87" s="364"/>
      <c r="AI87" s="363">
        <v>-10</v>
      </c>
      <c r="AJ87" s="364"/>
      <c r="AK87" s="364"/>
      <c r="AL87" s="364"/>
      <c r="AM87" s="363"/>
      <c r="AN87" s="364"/>
      <c r="AO87" s="364"/>
      <c r="AP87" s="364"/>
      <c r="AQ87" s="166" t="s">
        <v>723</v>
      </c>
      <c r="AR87" s="167"/>
      <c r="AS87" s="167"/>
      <c r="AT87" s="168"/>
      <c r="AU87" s="364" t="s">
        <v>723</v>
      </c>
      <c r="AV87" s="364"/>
      <c r="AW87" s="364"/>
      <c r="AX87" s="365"/>
      <c r="AY87">
        <f t="shared" si="10"/>
        <v>0</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730</v>
      </c>
      <c r="AC88" s="518"/>
      <c r="AD88" s="518"/>
      <c r="AE88" s="363">
        <v>-15</v>
      </c>
      <c r="AF88" s="364"/>
      <c r="AG88" s="364"/>
      <c r="AH88" s="364"/>
      <c r="AI88" s="363">
        <v>-10</v>
      </c>
      <c r="AJ88" s="364"/>
      <c r="AK88" s="364"/>
      <c r="AL88" s="364"/>
      <c r="AM88" s="363"/>
      <c r="AN88" s="364"/>
      <c r="AO88" s="364"/>
      <c r="AP88" s="364"/>
      <c r="AQ88" s="166" t="s">
        <v>723</v>
      </c>
      <c r="AR88" s="167"/>
      <c r="AS88" s="167"/>
      <c r="AT88" s="168"/>
      <c r="AU88" s="364">
        <v>-10</v>
      </c>
      <c r="AV88" s="364"/>
      <c r="AW88" s="364"/>
      <c r="AX88" s="365"/>
      <c r="AY88">
        <f t="shared" si="10"/>
        <v>0</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v>66.7</v>
      </c>
      <c r="AF89" s="372"/>
      <c r="AG89" s="372"/>
      <c r="AH89" s="372"/>
      <c r="AI89" s="371">
        <v>100</v>
      </c>
      <c r="AJ89" s="372"/>
      <c r="AK89" s="372"/>
      <c r="AL89" s="372"/>
      <c r="AM89" s="371"/>
      <c r="AN89" s="372"/>
      <c r="AO89" s="372"/>
      <c r="AP89" s="372"/>
      <c r="AQ89" s="166" t="s">
        <v>723</v>
      </c>
      <c r="AR89" s="167"/>
      <c r="AS89" s="167"/>
      <c r="AT89" s="168"/>
      <c r="AU89" s="364" t="s">
        <v>723</v>
      </c>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731</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732</v>
      </c>
      <c r="AC101" s="547"/>
      <c r="AD101" s="547"/>
      <c r="AE101" s="358" t="s">
        <v>723</v>
      </c>
      <c r="AF101" s="358"/>
      <c r="AG101" s="358"/>
      <c r="AH101" s="358"/>
      <c r="AI101" s="358" t="s">
        <v>723</v>
      </c>
      <c r="AJ101" s="358"/>
      <c r="AK101" s="358"/>
      <c r="AL101" s="358"/>
      <c r="AM101" s="358">
        <v>1</v>
      </c>
      <c r="AN101" s="358"/>
      <c r="AO101" s="358"/>
      <c r="AP101" s="358"/>
      <c r="AQ101" s="358" t="s">
        <v>748</v>
      </c>
      <c r="AR101" s="358"/>
      <c r="AS101" s="358"/>
      <c r="AT101" s="358"/>
      <c r="AU101" s="363" t="s">
        <v>748</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732</v>
      </c>
      <c r="AC102" s="547"/>
      <c r="AD102" s="547"/>
      <c r="AE102" s="358" t="s">
        <v>723</v>
      </c>
      <c r="AF102" s="358"/>
      <c r="AG102" s="358"/>
      <c r="AH102" s="358"/>
      <c r="AI102" s="358" t="s">
        <v>723</v>
      </c>
      <c r="AJ102" s="358"/>
      <c r="AK102" s="358"/>
      <c r="AL102" s="358"/>
      <c r="AM102" s="358">
        <v>1</v>
      </c>
      <c r="AN102" s="358"/>
      <c r="AO102" s="358"/>
      <c r="AP102" s="358"/>
      <c r="AQ102" s="358">
        <v>1</v>
      </c>
      <c r="AR102" s="358"/>
      <c r="AS102" s="358"/>
      <c r="AT102" s="358"/>
      <c r="AU102" s="371" t="s">
        <v>748</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733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734</v>
      </c>
      <c r="AC116" s="301"/>
      <c r="AD116" s="302"/>
      <c r="AE116" s="358" t="s">
        <v>723</v>
      </c>
      <c r="AF116" s="358"/>
      <c r="AG116" s="358"/>
      <c r="AH116" s="358"/>
      <c r="AI116" s="358" t="s">
        <v>723</v>
      </c>
      <c r="AJ116" s="358"/>
      <c r="AK116" s="358"/>
      <c r="AL116" s="358"/>
      <c r="AM116" s="358">
        <v>1493</v>
      </c>
      <c r="AN116" s="358"/>
      <c r="AO116" s="358"/>
      <c r="AP116" s="358"/>
      <c r="AQ116" s="363">
        <v>7929</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735</v>
      </c>
      <c r="AC117" s="343"/>
      <c r="AD117" s="344"/>
      <c r="AE117" s="306" t="s">
        <v>723</v>
      </c>
      <c r="AF117" s="306"/>
      <c r="AG117" s="306"/>
      <c r="AH117" s="306"/>
      <c r="AI117" s="306" t="s">
        <v>723</v>
      </c>
      <c r="AJ117" s="306"/>
      <c r="AK117" s="306"/>
      <c r="AL117" s="306"/>
      <c r="AM117" s="306" t="s">
        <v>749</v>
      </c>
      <c r="AN117" s="306"/>
      <c r="AO117" s="306"/>
      <c r="AP117" s="306"/>
      <c r="AQ117" s="306" t="s">
        <v>750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779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780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723</v>
      </c>
      <c r="AR133" s="271"/>
      <c r="AS133" s="179" t="s">
        <v>233</v>
      </c>
      <c r="AT133" s="202"/>
      <c r="AU133" s="178" t="s">
        <v>723</v>
      </c>
      <c r="AV133" s="178"/>
      <c r="AW133" s="179" t="s">
        <v>179</v>
      </c>
      <c r="AX133" s="180"/>
      <c r="AY133">
        <f>$AY$132</f>
        <v>1</v>
      </c>
    </row>
    <row r="134" spans="1:51" ht="39.75" hidden="1" customHeight="1" x14ac:dyDescent="0.15">
      <c r="A134" s="988"/>
      <c r="B134" s="253"/>
      <c r="C134" s="252"/>
      <c r="D134" s="253"/>
      <c r="E134" s="252"/>
      <c r="F134" s="314"/>
      <c r="G134" s="232" t="s">
        <v>723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723</v>
      </c>
      <c r="AC134" s="224"/>
      <c r="AD134" s="224"/>
      <c r="AE134" s="266" t="s">
        <v>723</v>
      </c>
      <c r="AF134" s="167"/>
      <c r="AG134" s="167"/>
      <c r="AH134" s="167"/>
      <c r="AI134" s="266" t="s">
        <v>723</v>
      </c>
      <c r="AJ134" s="167"/>
      <c r="AK134" s="167"/>
      <c r="AL134" s="167"/>
      <c r="AM134" s="266" t="s">
        <v>763</v>
      </c>
      <c r="AN134" s="167"/>
      <c r="AO134" s="167"/>
      <c r="AP134" s="167"/>
      <c r="AQ134" s="266" t="s">
        <v>723</v>
      </c>
      <c r="AR134" s="167"/>
      <c r="AS134" s="167"/>
      <c r="AT134" s="167"/>
      <c r="AU134" s="266" t="s">
        <v>723</v>
      </c>
      <c r="AV134" s="167"/>
      <c r="AW134" s="167"/>
      <c r="AX134" s="208"/>
      <c r="AY134">
        <f t="shared" ref="AY134:AY135" si="13">$AY$132</f>
        <v>1</v>
      </c>
    </row>
    <row r="135" spans="1:51" ht="39.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723</v>
      </c>
      <c r="AC135" s="175"/>
      <c r="AD135" s="175"/>
      <c r="AE135" s="266" t="s">
        <v>723</v>
      </c>
      <c r="AF135" s="167"/>
      <c r="AG135" s="167"/>
      <c r="AH135" s="167"/>
      <c r="AI135" s="266" t="s">
        <v>723</v>
      </c>
      <c r="AJ135" s="167"/>
      <c r="AK135" s="167"/>
      <c r="AL135" s="167"/>
      <c r="AM135" s="266" t="s">
        <v>763</v>
      </c>
      <c r="AN135" s="167"/>
      <c r="AO135" s="167"/>
      <c r="AP135" s="167"/>
      <c r="AQ135" s="266" t="s">
        <v>723</v>
      </c>
      <c r="AR135" s="167"/>
      <c r="AS135" s="167"/>
      <c r="AT135" s="167"/>
      <c r="AU135" s="266" t="s">
        <v>723</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781</v>
      </c>
      <c r="H154" s="191"/>
      <c r="I154" s="191"/>
      <c r="J154" s="191"/>
      <c r="K154" s="191"/>
      <c r="L154" s="191"/>
      <c r="M154" s="191"/>
      <c r="N154" s="191"/>
      <c r="O154" s="191"/>
      <c r="P154" s="233"/>
      <c r="Q154" s="190" t="s">
        <v>782</v>
      </c>
      <c r="R154" s="191"/>
      <c r="S154" s="191"/>
      <c r="T154" s="191"/>
      <c r="U154" s="191"/>
      <c r="V154" s="191"/>
      <c r="W154" s="191"/>
      <c r="X154" s="191"/>
      <c r="Y154" s="191"/>
      <c r="Z154" s="191"/>
      <c r="AA154" s="915"/>
      <c r="AB154" s="256" t="s">
        <v>740</v>
      </c>
      <c r="AC154" s="257"/>
      <c r="AD154" s="257"/>
      <c r="AE154" s="262" t="s">
        <v>723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408.7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783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408.7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87.7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87.7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36"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36"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149.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149.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721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customHeight="1" x14ac:dyDescent="0.15">
      <c r="A190" s="988"/>
      <c r="B190" s="253"/>
      <c r="C190" s="252"/>
      <c r="D190" s="253"/>
      <c r="E190" s="308" t="s">
        <v>265</v>
      </c>
      <c r="F190" s="309"/>
      <c r="G190" s="310" t="s">
        <v>736</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88"/>
      <c r="B191" s="253"/>
      <c r="C191" s="252"/>
      <c r="D191" s="253"/>
      <c r="E191" s="239" t="s">
        <v>264</v>
      </c>
      <c r="F191" s="240"/>
      <c r="G191" s="237" t="s">
        <v>737</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778</v>
      </c>
      <c r="AR193" s="271"/>
      <c r="AS193" s="179" t="s">
        <v>233</v>
      </c>
      <c r="AT193" s="202"/>
      <c r="AU193" s="178" t="s">
        <v>778</v>
      </c>
      <c r="AV193" s="178"/>
      <c r="AW193" s="179" t="s">
        <v>179</v>
      </c>
      <c r="AX193" s="180"/>
      <c r="AY193">
        <f>$AY$192</f>
        <v>1</v>
      </c>
    </row>
    <row r="194" spans="1:51" ht="39.75" hidden="1" customHeight="1" x14ac:dyDescent="0.15">
      <c r="A194" s="988"/>
      <c r="B194" s="253"/>
      <c r="C194" s="252"/>
      <c r="D194" s="253"/>
      <c r="E194" s="252"/>
      <c r="F194" s="314"/>
      <c r="G194" s="232" t="s">
        <v>778</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778</v>
      </c>
      <c r="AC194" s="224"/>
      <c r="AD194" s="224"/>
      <c r="AE194" s="266" t="s">
        <v>778</v>
      </c>
      <c r="AF194" s="167"/>
      <c r="AG194" s="167"/>
      <c r="AH194" s="167"/>
      <c r="AI194" s="266" t="s">
        <v>778</v>
      </c>
      <c r="AJ194" s="167"/>
      <c r="AK194" s="167"/>
      <c r="AL194" s="167"/>
      <c r="AM194" s="266" t="s">
        <v>778</v>
      </c>
      <c r="AN194" s="167"/>
      <c r="AO194" s="167"/>
      <c r="AP194" s="167"/>
      <c r="AQ194" s="266" t="s">
        <v>778</v>
      </c>
      <c r="AR194" s="167"/>
      <c r="AS194" s="167"/>
      <c r="AT194" s="167"/>
      <c r="AU194" s="266" t="s">
        <v>778</v>
      </c>
      <c r="AV194" s="167"/>
      <c r="AW194" s="167"/>
      <c r="AX194" s="208"/>
      <c r="AY194">
        <f t="shared" ref="AY194:AY195" si="23">$AY$192</f>
        <v>1</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778</v>
      </c>
      <c r="AC195" s="175"/>
      <c r="AD195" s="175"/>
      <c r="AE195" s="266" t="s">
        <v>778</v>
      </c>
      <c r="AF195" s="167"/>
      <c r="AG195" s="167"/>
      <c r="AH195" s="167"/>
      <c r="AI195" s="266" t="s">
        <v>778</v>
      </c>
      <c r="AJ195" s="167"/>
      <c r="AK195" s="167"/>
      <c r="AL195" s="167"/>
      <c r="AM195" s="266" t="s">
        <v>778</v>
      </c>
      <c r="AN195" s="167"/>
      <c r="AO195" s="167"/>
      <c r="AP195" s="167"/>
      <c r="AQ195" s="266" t="s">
        <v>778</v>
      </c>
      <c r="AR195" s="167"/>
      <c r="AS195" s="167"/>
      <c r="AT195" s="167"/>
      <c r="AU195" s="266" t="s">
        <v>778</v>
      </c>
      <c r="AV195" s="167"/>
      <c r="AW195" s="167"/>
      <c r="AX195" s="208"/>
      <c r="AY195">
        <f t="shared" si="23"/>
        <v>1</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1</v>
      </c>
    </row>
    <row r="213" spans="1:51" ht="22.5"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88"/>
      <c r="B214" s="253"/>
      <c r="C214" s="252"/>
      <c r="D214" s="253"/>
      <c r="E214" s="252"/>
      <c r="F214" s="314"/>
      <c r="G214" s="232" t="s">
        <v>738</v>
      </c>
      <c r="H214" s="191"/>
      <c r="I214" s="191"/>
      <c r="J214" s="191"/>
      <c r="K214" s="191"/>
      <c r="L214" s="191"/>
      <c r="M214" s="191"/>
      <c r="N214" s="191"/>
      <c r="O214" s="191"/>
      <c r="P214" s="233"/>
      <c r="Q214" s="190" t="s">
        <v>739</v>
      </c>
      <c r="R214" s="191"/>
      <c r="S214" s="191"/>
      <c r="T214" s="191"/>
      <c r="U214" s="191"/>
      <c r="V214" s="191"/>
      <c r="W214" s="191"/>
      <c r="X214" s="191"/>
      <c r="Y214" s="191"/>
      <c r="Z214" s="191"/>
      <c r="AA214" s="915"/>
      <c r="AB214" s="256" t="s">
        <v>740</v>
      </c>
      <c r="AC214" s="257"/>
      <c r="AD214" s="257"/>
      <c r="AE214" s="262" t="s">
        <v>778</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88"/>
      <c r="B215" s="253"/>
      <c r="C215" s="252"/>
      <c r="D215" s="253"/>
      <c r="E215" s="252"/>
      <c r="F215" s="314"/>
      <c r="G215" s="234"/>
      <c r="H215" s="235"/>
      <c r="I215" s="235"/>
      <c r="J215" s="235"/>
      <c r="K215" s="235"/>
      <c r="L215" s="235"/>
      <c r="M215" s="235"/>
      <c r="N215" s="235"/>
      <c r="O215" s="235"/>
      <c r="P215" s="236"/>
      <c r="Q215" s="424"/>
      <c r="R215" s="235"/>
      <c r="S215" s="235"/>
      <c r="T215" s="235"/>
      <c r="U215" s="235"/>
      <c r="V215" s="235"/>
      <c r="W215" s="235"/>
      <c r="X215" s="235"/>
      <c r="Y215" s="235"/>
      <c r="Z215" s="235"/>
      <c r="AA215" s="91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88"/>
      <c r="B216" s="253"/>
      <c r="C216" s="252"/>
      <c r="D216" s="253"/>
      <c r="E216" s="252"/>
      <c r="F216" s="314"/>
      <c r="G216" s="234"/>
      <c r="H216" s="235"/>
      <c r="I216" s="235"/>
      <c r="J216" s="235"/>
      <c r="K216" s="235"/>
      <c r="L216" s="235"/>
      <c r="M216" s="235"/>
      <c r="N216" s="235"/>
      <c r="O216" s="235"/>
      <c r="P216" s="236"/>
      <c r="Q216" s="424"/>
      <c r="R216" s="235"/>
      <c r="S216" s="235"/>
      <c r="T216" s="235"/>
      <c r="U216" s="235"/>
      <c r="V216" s="235"/>
      <c r="W216" s="235"/>
      <c r="X216" s="235"/>
      <c r="Y216" s="235"/>
      <c r="Z216" s="235"/>
      <c r="AA216" s="91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57.75" customHeight="1" x14ac:dyDescent="0.15">
      <c r="A217" s="988"/>
      <c r="B217" s="253"/>
      <c r="C217" s="252"/>
      <c r="D217" s="253"/>
      <c r="E217" s="252"/>
      <c r="F217" s="314"/>
      <c r="G217" s="234"/>
      <c r="H217" s="235"/>
      <c r="I217" s="235"/>
      <c r="J217" s="235"/>
      <c r="K217" s="235"/>
      <c r="L217" s="235"/>
      <c r="M217" s="235"/>
      <c r="N217" s="235"/>
      <c r="O217" s="235"/>
      <c r="P217" s="236"/>
      <c r="Q217" s="424"/>
      <c r="R217" s="235"/>
      <c r="S217" s="235"/>
      <c r="T217" s="235"/>
      <c r="U217" s="235"/>
      <c r="V217" s="235"/>
      <c r="W217" s="235"/>
      <c r="X217" s="235"/>
      <c r="Y217" s="235"/>
      <c r="Z217" s="235"/>
      <c r="AA217" s="916"/>
      <c r="AB217" s="258"/>
      <c r="AC217" s="259"/>
      <c r="AD217" s="259"/>
      <c r="AE217" s="190" t="s">
        <v>773</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57.75" customHeight="1" x14ac:dyDescent="0.15">
      <c r="A218" s="988"/>
      <c r="B218" s="253"/>
      <c r="C218" s="252"/>
      <c r="D218" s="253"/>
      <c r="E218" s="252"/>
      <c r="F218" s="314"/>
      <c r="G218" s="237"/>
      <c r="H218" s="194"/>
      <c r="I218" s="194"/>
      <c r="J218" s="194"/>
      <c r="K218" s="194"/>
      <c r="L218" s="194"/>
      <c r="M218" s="194"/>
      <c r="N218" s="194"/>
      <c r="O218" s="194"/>
      <c r="P218" s="238"/>
      <c r="Q218" s="193"/>
      <c r="R218" s="194"/>
      <c r="S218" s="194"/>
      <c r="T218" s="194"/>
      <c r="U218" s="194"/>
      <c r="V218" s="194"/>
      <c r="W218" s="194"/>
      <c r="X218" s="194"/>
      <c r="Y218" s="194"/>
      <c r="Z218" s="194"/>
      <c r="AA218" s="91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1</v>
      </c>
    </row>
    <row r="220" spans="1:51" ht="22.5"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1</v>
      </c>
    </row>
    <row r="221" spans="1:51" ht="22.5" customHeight="1" x14ac:dyDescent="0.15">
      <c r="A221" s="988"/>
      <c r="B221" s="253"/>
      <c r="C221" s="252"/>
      <c r="D221" s="253"/>
      <c r="E221" s="252"/>
      <c r="F221" s="314"/>
      <c r="G221" s="232" t="s">
        <v>738</v>
      </c>
      <c r="H221" s="191"/>
      <c r="I221" s="191"/>
      <c r="J221" s="191"/>
      <c r="K221" s="191"/>
      <c r="L221" s="191"/>
      <c r="M221" s="191"/>
      <c r="N221" s="191"/>
      <c r="O221" s="191"/>
      <c r="P221" s="233"/>
      <c r="Q221" s="190" t="s">
        <v>741</v>
      </c>
      <c r="R221" s="191"/>
      <c r="S221" s="191"/>
      <c r="T221" s="191"/>
      <c r="U221" s="191"/>
      <c r="V221" s="191"/>
      <c r="W221" s="191"/>
      <c r="X221" s="191"/>
      <c r="Y221" s="191"/>
      <c r="Z221" s="191"/>
      <c r="AA221" s="915"/>
      <c r="AB221" s="256" t="s">
        <v>740</v>
      </c>
      <c r="AC221" s="257"/>
      <c r="AD221" s="257"/>
      <c r="AE221" s="262" t="s">
        <v>778</v>
      </c>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1</v>
      </c>
    </row>
    <row r="222" spans="1:51" ht="22.5" customHeight="1" x14ac:dyDescent="0.15">
      <c r="A222" s="988"/>
      <c r="B222" s="253"/>
      <c r="C222" s="252"/>
      <c r="D222" s="253"/>
      <c r="E222" s="252"/>
      <c r="F222" s="314"/>
      <c r="G222" s="234"/>
      <c r="H222" s="235"/>
      <c r="I222" s="235"/>
      <c r="J222" s="235"/>
      <c r="K222" s="235"/>
      <c r="L222" s="235"/>
      <c r="M222" s="235"/>
      <c r="N222" s="235"/>
      <c r="O222" s="235"/>
      <c r="P222" s="236"/>
      <c r="Q222" s="424"/>
      <c r="R222" s="235"/>
      <c r="S222" s="235"/>
      <c r="T222" s="235"/>
      <c r="U222" s="235"/>
      <c r="V222" s="235"/>
      <c r="W222" s="235"/>
      <c r="X222" s="235"/>
      <c r="Y222" s="235"/>
      <c r="Z222" s="235"/>
      <c r="AA222" s="91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1</v>
      </c>
    </row>
    <row r="223" spans="1:51" ht="25.5" customHeight="1" x14ac:dyDescent="0.15">
      <c r="A223" s="988"/>
      <c r="B223" s="253"/>
      <c r="C223" s="252"/>
      <c r="D223" s="253"/>
      <c r="E223" s="252"/>
      <c r="F223" s="314"/>
      <c r="G223" s="234"/>
      <c r="H223" s="235"/>
      <c r="I223" s="235"/>
      <c r="J223" s="235"/>
      <c r="K223" s="235"/>
      <c r="L223" s="235"/>
      <c r="M223" s="235"/>
      <c r="N223" s="235"/>
      <c r="O223" s="235"/>
      <c r="P223" s="236"/>
      <c r="Q223" s="424"/>
      <c r="R223" s="235"/>
      <c r="S223" s="235"/>
      <c r="T223" s="235"/>
      <c r="U223" s="235"/>
      <c r="V223" s="235"/>
      <c r="W223" s="235"/>
      <c r="X223" s="235"/>
      <c r="Y223" s="235"/>
      <c r="Z223" s="235"/>
      <c r="AA223" s="91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1</v>
      </c>
    </row>
    <row r="224" spans="1:51" ht="94.5" customHeight="1" x14ac:dyDescent="0.15">
      <c r="A224" s="988"/>
      <c r="B224" s="253"/>
      <c r="C224" s="252"/>
      <c r="D224" s="253"/>
      <c r="E224" s="252"/>
      <c r="F224" s="314"/>
      <c r="G224" s="234"/>
      <c r="H224" s="235"/>
      <c r="I224" s="235"/>
      <c r="J224" s="235"/>
      <c r="K224" s="235"/>
      <c r="L224" s="235"/>
      <c r="M224" s="235"/>
      <c r="N224" s="235"/>
      <c r="O224" s="235"/>
      <c r="P224" s="236"/>
      <c r="Q224" s="424"/>
      <c r="R224" s="235"/>
      <c r="S224" s="235"/>
      <c r="T224" s="235"/>
      <c r="U224" s="235"/>
      <c r="V224" s="235"/>
      <c r="W224" s="235"/>
      <c r="X224" s="235"/>
      <c r="Y224" s="235"/>
      <c r="Z224" s="235"/>
      <c r="AA224" s="916"/>
      <c r="AB224" s="258"/>
      <c r="AC224" s="259"/>
      <c r="AD224" s="259"/>
      <c r="AE224" s="190" t="s">
        <v>774</v>
      </c>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1</v>
      </c>
    </row>
    <row r="225" spans="1:51" ht="94.5" customHeight="1" x14ac:dyDescent="0.15">
      <c r="A225" s="988"/>
      <c r="B225" s="253"/>
      <c r="C225" s="252"/>
      <c r="D225" s="253"/>
      <c r="E225" s="252"/>
      <c r="F225" s="314"/>
      <c r="G225" s="237"/>
      <c r="H225" s="194"/>
      <c r="I225" s="194"/>
      <c r="J225" s="194"/>
      <c r="K225" s="194"/>
      <c r="L225" s="194"/>
      <c r="M225" s="194"/>
      <c r="N225" s="194"/>
      <c r="O225" s="194"/>
      <c r="P225" s="238"/>
      <c r="Q225" s="193"/>
      <c r="R225" s="194"/>
      <c r="S225" s="194"/>
      <c r="T225" s="194"/>
      <c r="U225" s="194"/>
      <c r="V225" s="194"/>
      <c r="W225" s="194"/>
      <c r="X225" s="194"/>
      <c r="Y225" s="194"/>
      <c r="Z225" s="194"/>
      <c r="AA225" s="91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1</v>
      </c>
    </row>
    <row r="226" spans="1:51" ht="22.5"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1</v>
      </c>
    </row>
    <row r="227" spans="1:51" ht="22.5"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1</v>
      </c>
    </row>
    <row r="228" spans="1:51" ht="22.5" customHeight="1" x14ac:dyDescent="0.15">
      <c r="A228" s="988"/>
      <c r="B228" s="253"/>
      <c r="C228" s="252"/>
      <c r="D228" s="253"/>
      <c r="E228" s="252"/>
      <c r="F228" s="314"/>
      <c r="G228" s="232" t="s">
        <v>738</v>
      </c>
      <c r="H228" s="191"/>
      <c r="I228" s="191"/>
      <c r="J228" s="191"/>
      <c r="K228" s="191"/>
      <c r="L228" s="191"/>
      <c r="M228" s="191"/>
      <c r="N228" s="191"/>
      <c r="O228" s="191"/>
      <c r="P228" s="233"/>
      <c r="Q228" s="190" t="s">
        <v>742</v>
      </c>
      <c r="R228" s="191"/>
      <c r="S228" s="191"/>
      <c r="T228" s="191"/>
      <c r="U228" s="191"/>
      <c r="V228" s="191"/>
      <c r="W228" s="191"/>
      <c r="X228" s="191"/>
      <c r="Y228" s="191"/>
      <c r="Z228" s="191"/>
      <c r="AA228" s="915"/>
      <c r="AB228" s="256" t="s">
        <v>740</v>
      </c>
      <c r="AC228" s="257"/>
      <c r="AD228" s="257"/>
      <c r="AE228" s="262" t="s">
        <v>778</v>
      </c>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1</v>
      </c>
    </row>
    <row r="229" spans="1:51" ht="22.5" customHeight="1" x14ac:dyDescent="0.15">
      <c r="A229" s="988"/>
      <c r="B229" s="253"/>
      <c r="C229" s="252"/>
      <c r="D229" s="253"/>
      <c r="E229" s="252"/>
      <c r="F229" s="314"/>
      <c r="G229" s="234"/>
      <c r="H229" s="235"/>
      <c r="I229" s="235"/>
      <c r="J229" s="235"/>
      <c r="K229" s="235"/>
      <c r="L229" s="235"/>
      <c r="M229" s="235"/>
      <c r="N229" s="235"/>
      <c r="O229" s="235"/>
      <c r="P229" s="236"/>
      <c r="Q229" s="424"/>
      <c r="R229" s="235"/>
      <c r="S229" s="235"/>
      <c r="T229" s="235"/>
      <c r="U229" s="235"/>
      <c r="V229" s="235"/>
      <c r="W229" s="235"/>
      <c r="X229" s="235"/>
      <c r="Y229" s="235"/>
      <c r="Z229" s="235"/>
      <c r="AA229" s="91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1</v>
      </c>
    </row>
    <row r="230" spans="1:51" ht="25.5" customHeight="1" x14ac:dyDescent="0.15">
      <c r="A230" s="988"/>
      <c r="B230" s="253"/>
      <c r="C230" s="252"/>
      <c r="D230" s="253"/>
      <c r="E230" s="252"/>
      <c r="F230" s="314"/>
      <c r="G230" s="234"/>
      <c r="H230" s="235"/>
      <c r="I230" s="235"/>
      <c r="J230" s="235"/>
      <c r="K230" s="235"/>
      <c r="L230" s="235"/>
      <c r="M230" s="235"/>
      <c r="N230" s="235"/>
      <c r="O230" s="235"/>
      <c r="P230" s="236"/>
      <c r="Q230" s="424"/>
      <c r="R230" s="235"/>
      <c r="S230" s="235"/>
      <c r="T230" s="235"/>
      <c r="U230" s="235"/>
      <c r="V230" s="235"/>
      <c r="W230" s="235"/>
      <c r="X230" s="235"/>
      <c r="Y230" s="235"/>
      <c r="Z230" s="235"/>
      <c r="AA230" s="91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1</v>
      </c>
    </row>
    <row r="231" spans="1:51" ht="37.5" customHeight="1" x14ac:dyDescent="0.15">
      <c r="A231" s="988"/>
      <c r="B231" s="253"/>
      <c r="C231" s="252"/>
      <c r="D231" s="253"/>
      <c r="E231" s="252"/>
      <c r="F231" s="314"/>
      <c r="G231" s="234"/>
      <c r="H231" s="235"/>
      <c r="I231" s="235"/>
      <c r="J231" s="235"/>
      <c r="K231" s="235"/>
      <c r="L231" s="235"/>
      <c r="M231" s="235"/>
      <c r="N231" s="235"/>
      <c r="O231" s="235"/>
      <c r="P231" s="236"/>
      <c r="Q231" s="424"/>
      <c r="R231" s="235"/>
      <c r="S231" s="235"/>
      <c r="T231" s="235"/>
      <c r="U231" s="235"/>
      <c r="V231" s="235"/>
      <c r="W231" s="235"/>
      <c r="X231" s="235"/>
      <c r="Y231" s="235"/>
      <c r="Z231" s="235"/>
      <c r="AA231" s="916"/>
      <c r="AB231" s="258"/>
      <c r="AC231" s="259"/>
      <c r="AD231" s="259"/>
      <c r="AE231" s="190" t="s">
        <v>775</v>
      </c>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1</v>
      </c>
    </row>
    <row r="232" spans="1:51" ht="37.5" customHeight="1" x14ac:dyDescent="0.15">
      <c r="A232" s="988"/>
      <c r="B232" s="253"/>
      <c r="C232" s="252"/>
      <c r="D232" s="253"/>
      <c r="E232" s="252"/>
      <c r="F232" s="314"/>
      <c r="G232" s="237"/>
      <c r="H232" s="194"/>
      <c r="I232" s="194"/>
      <c r="J232" s="194"/>
      <c r="K232" s="194"/>
      <c r="L232" s="194"/>
      <c r="M232" s="194"/>
      <c r="N232" s="194"/>
      <c r="O232" s="194"/>
      <c r="P232" s="238"/>
      <c r="Q232" s="193"/>
      <c r="R232" s="194"/>
      <c r="S232" s="194"/>
      <c r="T232" s="194"/>
      <c r="U232" s="194"/>
      <c r="V232" s="194"/>
      <c r="W232" s="194"/>
      <c r="X232" s="194"/>
      <c r="Y232" s="194"/>
      <c r="Z232" s="194"/>
      <c r="AA232" s="91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1</v>
      </c>
    </row>
    <row r="233" spans="1:51" ht="22.5"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1</v>
      </c>
    </row>
    <row r="234" spans="1:51" ht="22.5"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1</v>
      </c>
    </row>
    <row r="235" spans="1:51" ht="22.5" customHeight="1" x14ac:dyDescent="0.15">
      <c r="A235" s="988"/>
      <c r="B235" s="253"/>
      <c r="C235" s="252"/>
      <c r="D235" s="253"/>
      <c r="E235" s="252"/>
      <c r="F235" s="314"/>
      <c r="G235" s="232" t="s">
        <v>738</v>
      </c>
      <c r="H235" s="191"/>
      <c r="I235" s="191"/>
      <c r="J235" s="191"/>
      <c r="K235" s="191"/>
      <c r="L235" s="191"/>
      <c r="M235" s="191"/>
      <c r="N235" s="191"/>
      <c r="O235" s="191"/>
      <c r="P235" s="233"/>
      <c r="Q235" s="190" t="s">
        <v>743</v>
      </c>
      <c r="R235" s="191"/>
      <c r="S235" s="191"/>
      <c r="T235" s="191"/>
      <c r="U235" s="191"/>
      <c r="V235" s="191"/>
      <c r="W235" s="191"/>
      <c r="X235" s="191"/>
      <c r="Y235" s="191"/>
      <c r="Z235" s="191"/>
      <c r="AA235" s="915"/>
      <c r="AB235" s="256" t="s">
        <v>740</v>
      </c>
      <c r="AC235" s="257"/>
      <c r="AD235" s="257"/>
      <c r="AE235" s="262" t="s">
        <v>778</v>
      </c>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1</v>
      </c>
    </row>
    <row r="236" spans="1:51" ht="22.5" customHeight="1" x14ac:dyDescent="0.15">
      <c r="A236" s="988"/>
      <c r="B236" s="253"/>
      <c r="C236" s="252"/>
      <c r="D236" s="253"/>
      <c r="E236" s="252"/>
      <c r="F236" s="314"/>
      <c r="G236" s="234"/>
      <c r="H236" s="235"/>
      <c r="I236" s="235"/>
      <c r="J236" s="235"/>
      <c r="K236" s="235"/>
      <c r="L236" s="235"/>
      <c r="M236" s="235"/>
      <c r="N236" s="235"/>
      <c r="O236" s="235"/>
      <c r="P236" s="236"/>
      <c r="Q236" s="424"/>
      <c r="R236" s="235"/>
      <c r="S236" s="235"/>
      <c r="T236" s="235"/>
      <c r="U236" s="235"/>
      <c r="V236" s="235"/>
      <c r="W236" s="235"/>
      <c r="X236" s="235"/>
      <c r="Y236" s="235"/>
      <c r="Z236" s="235"/>
      <c r="AA236" s="91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1</v>
      </c>
    </row>
    <row r="237" spans="1:51" ht="25.5" customHeight="1" x14ac:dyDescent="0.15">
      <c r="A237" s="988"/>
      <c r="B237" s="253"/>
      <c r="C237" s="252"/>
      <c r="D237" s="253"/>
      <c r="E237" s="252"/>
      <c r="F237" s="314"/>
      <c r="G237" s="234"/>
      <c r="H237" s="235"/>
      <c r="I237" s="235"/>
      <c r="J237" s="235"/>
      <c r="K237" s="235"/>
      <c r="L237" s="235"/>
      <c r="M237" s="235"/>
      <c r="N237" s="235"/>
      <c r="O237" s="235"/>
      <c r="P237" s="236"/>
      <c r="Q237" s="424"/>
      <c r="R237" s="235"/>
      <c r="S237" s="235"/>
      <c r="T237" s="235"/>
      <c r="U237" s="235"/>
      <c r="V237" s="235"/>
      <c r="W237" s="235"/>
      <c r="X237" s="235"/>
      <c r="Y237" s="235"/>
      <c r="Z237" s="235"/>
      <c r="AA237" s="91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1</v>
      </c>
    </row>
    <row r="238" spans="1:51" ht="159" customHeight="1" x14ac:dyDescent="0.15">
      <c r="A238" s="988"/>
      <c r="B238" s="253"/>
      <c r="C238" s="252"/>
      <c r="D238" s="253"/>
      <c r="E238" s="252"/>
      <c r="F238" s="314"/>
      <c r="G238" s="234"/>
      <c r="H238" s="235"/>
      <c r="I238" s="235"/>
      <c r="J238" s="235"/>
      <c r="K238" s="235"/>
      <c r="L238" s="235"/>
      <c r="M238" s="235"/>
      <c r="N238" s="235"/>
      <c r="O238" s="235"/>
      <c r="P238" s="236"/>
      <c r="Q238" s="424"/>
      <c r="R238" s="235"/>
      <c r="S238" s="235"/>
      <c r="T238" s="235"/>
      <c r="U238" s="235"/>
      <c r="V238" s="235"/>
      <c r="W238" s="235"/>
      <c r="X238" s="235"/>
      <c r="Y238" s="235"/>
      <c r="Z238" s="235"/>
      <c r="AA238" s="916"/>
      <c r="AB238" s="258"/>
      <c r="AC238" s="259"/>
      <c r="AD238" s="259"/>
      <c r="AE238" s="190" t="s">
        <v>776</v>
      </c>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1</v>
      </c>
    </row>
    <row r="239" spans="1:51" ht="159" customHeight="1" x14ac:dyDescent="0.15">
      <c r="A239" s="988"/>
      <c r="B239" s="253"/>
      <c r="C239" s="252"/>
      <c r="D239" s="253"/>
      <c r="E239" s="252"/>
      <c r="F239" s="314"/>
      <c r="G239" s="237"/>
      <c r="H239" s="194"/>
      <c r="I239" s="194"/>
      <c r="J239" s="194"/>
      <c r="K239" s="194"/>
      <c r="L239" s="194"/>
      <c r="M239" s="194"/>
      <c r="N239" s="194"/>
      <c r="O239" s="194"/>
      <c r="P239" s="238"/>
      <c r="Q239" s="193"/>
      <c r="R239" s="194"/>
      <c r="S239" s="194"/>
      <c r="T239" s="194"/>
      <c r="U239" s="194"/>
      <c r="V239" s="194"/>
      <c r="W239" s="194"/>
      <c r="X239" s="194"/>
      <c r="Y239" s="194"/>
      <c r="Z239" s="194"/>
      <c r="AA239" s="91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1</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88"/>
      <c r="B248" s="253"/>
      <c r="C248" s="252"/>
      <c r="D248" s="253"/>
      <c r="E248" s="190" t="s">
        <v>721</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x14ac:dyDescent="0.15">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400</v>
      </c>
      <c r="F430" s="444"/>
      <c r="G430" s="241" t="s">
        <v>252</v>
      </c>
      <c r="H430" s="188"/>
      <c r="I430" s="188"/>
      <c r="J430" s="242" t="s">
        <v>723</v>
      </c>
      <c r="K430" s="243"/>
      <c r="L430" s="243"/>
      <c r="M430" s="243"/>
      <c r="N430" s="243"/>
      <c r="O430" s="243"/>
      <c r="P430" s="243"/>
      <c r="Q430" s="243"/>
      <c r="R430" s="243"/>
      <c r="S430" s="243"/>
      <c r="T430" s="244"/>
      <c r="U430" s="245" t="s">
        <v>748</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723</v>
      </c>
      <c r="AF432" s="178"/>
      <c r="AG432" s="179" t="s">
        <v>233</v>
      </c>
      <c r="AH432" s="202"/>
      <c r="AI432" s="216"/>
      <c r="AJ432" s="216"/>
      <c r="AK432" s="216"/>
      <c r="AL432" s="217"/>
      <c r="AM432" s="216"/>
      <c r="AN432" s="216"/>
      <c r="AO432" s="216"/>
      <c r="AP432" s="217"/>
      <c r="AQ432" s="231" t="s">
        <v>723</v>
      </c>
      <c r="AR432" s="178"/>
      <c r="AS432" s="179" t="s">
        <v>233</v>
      </c>
      <c r="AT432" s="202"/>
      <c r="AU432" s="178" t="s">
        <v>723</v>
      </c>
      <c r="AV432" s="178"/>
      <c r="AW432" s="179" t="s">
        <v>179</v>
      </c>
      <c r="AX432" s="180"/>
      <c r="AY432">
        <f>$AY$431</f>
        <v>1</v>
      </c>
    </row>
    <row r="433" spans="1:51" ht="23.25" customHeight="1" x14ac:dyDescent="0.15">
      <c r="A433" s="988"/>
      <c r="B433" s="253"/>
      <c r="C433" s="252"/>
      <c r="D433" s="253"/>
      <c r="E433" s="196"/>
      <c r="F433" s="197"/>
      <c r="G433" s="232" t="s">
        <v>723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723</v>
      </c>
      <c r="AC433" s="175"/>
      <c r="AD433" s="175"/>
      <c r="AE433" s="166" t="s">
        <v>723</v>
      </c>
      <c r="AF433" s="167"/>
      <c r="AG433" s="167"/>
      <c r="AH433" s="167"/>
      <c r="AI433" s="166" t="s">
        <v>723</v>
      </c>
      <c r="AJ433" s="167"/>
      <c r="AK433" s="167"/>
      <c r="AL433" s="167"/>
      <c r="AM433" s="166" t="s">
        <v>748</v>
      </c>
      <c r="AN433" s="167"/>
      <c r="AO433" s="167"/>
      <c r="AP433" s="168"/>
      <c r="AQ433" s="166" t="s">
        <v>723</v>
      </c>
      <c r="AR433" s="167"/>
      <c r="AS433" s="167"/>
      <c r="AT433" s="168"/>
      <c r="AU433" s="167" t="s">
        <v>723</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723</v>
      </c>
      <c r="AC434" s="224"/>
      <c r="AD434" s="224"/>
      <c r="AE434" s="166" t="s">
        <v>723</v>
      </c>
      <c r="AF434" s="167"/>
      <c r="AG434" s="167"/>
      <c r="AH434" s="168"/>
      <c r="AI434" s="166" t="s">
        <v>723</v>
      </c>
      <c r="AJ434" s="167"/>
      <c r="AK434" s="167"/>
      <c r="AL434" s="167"/>
      <c r="AM434" s="166" t="s">
        <v>748</v>
      </c>
      <c r="AN434" s="167"/>
      <c r="AO434" s="167"/>
      <c r="AP434" s="168"/>
      <c r="AQ434" s="166" t="s">
        <v>723</v>
      </c>
      <c r="AR434" s="167"/>
      <c r="AS434" s="167"/>
      <c r="AT434" s="168"/>
      <c r="AU434" s="167" t="s">
        <v>723</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723</v>
      </c>
      <c r="AF435" s="167"/>
      <c r="AG435" s="167"/>
      <c r="AH435" s="168"/>
      <c r="AI435" s="166" t="s">
        <v>723</v>
      </c>
      <c r="AJ435" s="167"/>
      <c r="AK435" s="167"/>
      <c r="AL435" s="167"/>
      <c r="AM435" s="166" t="s">
        <v>748</v>
      </c>
      <c r="AN435" s="167"/>
      <c r="AO435" s="167"/>
      <c r="AP435" s="168"/>
      <c r="AQ435" s="166" t="s">
        <v>723</v>
      </c>
      <c r="AR435" s="167"/>
      <c r="AS435" s="167"/>
      <c r="AT435" s="168"/>
      <c r="AU435" s="167" t="s">
        <v>723</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723</v>
      </c>
      <c r="AF457" s="178"/>
      <c r="AG457" s="179" t="s">
        <v>233</v>
      </c>
      <c r="AH457" s="202"/>
      <c r="AI457" s="216"/>
      <c r="AJ457" s="216"/>
      <c r="AK457" s="216"/>
      <c r="AL457" s="217"/>
      <c r="AM457" s="216"/>
      <c r="AN457" s="216"/>
      <c r="AO457" s="216"/>
      <c r="AP457" s="217"/>
      <c r="AQ457" s="231" t="s">
        <v>723</v>
      </c>
      <c r="AR457" s="178"/>
      <c r="AS457" s="179" t="s">
        <v>233</v>
      </c>
      <c r="AT457" s="202"/>
      <c r="AU457" s="178" t="s">
        <v>723</v>
      </c>
      <c r="AV457" s="178"/>
      <c r="AW457" s="179" t="s">
        <v>179</v>
      </c>
      <c r="AX457" s="180"/>
      <c r="AY457">
        <f>$AY$456</f>
        <v>1</v>
      </c>
    </row>
    <row r="458" spans="1:51" ht="23.25" hidden="1" customHeight="1" x14ac:dyDescent="0.15">
      <c r="A458" s="988"/>
      <c r="B458" s="253"/>
      <c r="C458" s="252"/>
      <c r="D458" s="253"/>
      <c r="E458" s="196"/>
      <c r="F458" s="197"/>
      <c r="G458" s="232" t="s">
        <v>723</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723</v>
      </c>
      <c r="AC458" s="175"/>
      <c r="AD458" s="175"/>
      <c r="AE458" s="166" t="s">
        <v>723</v>
      </c>
      <c r="AF458" s="167"/>
      <c r="AG458" s="167"/>
      <c r="AH458" s="167"/>
      <c r="AI458" s="166" t="s">
        <v>723</v>
      </c>
      <c r="AJ458" s="167"/>
      <c r="AK458" s="167"/>
      <c r="AL458" s="167"/>
      <c r="AM458" s="166"/>
      <c r="AN458" s="167"/>
      <c r="AO458" s="167"/>
      <c r="AP458" s="168"/>
      <c r="AQ458" s="166" t="s">
        <v>723</v>
      </c>
      <c r="AR458" s="167"/>
      <c r="AS458" s="167"/>
      <c r="AT458" s="168"/>
      <c r="AU458" s="167" t="s">
        <v>723</v>
      </c>
      <c r="AV458" s="167"/>
      <c r="AW458" s="167"/>
      <c r="AX458" s="208"/>
      <c r="AY458">
        <f t="shared" ref="AY458:AY460" si="68">$AY$456</f>
        <v>1</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723</v>
      </c>
      <c r="AC459" s="224"/>
      <c r="AD459" s="224"/>
      <c r="AE459" s="166" t="s">
        <v>723</v>
      </c>
      <c r="AF459" s="167"/>
      <c r="AG459" s="167"/>
      <c r="AH459" s="168"/>
      <c r="AI459" s="166" t="s">
        <v>723</v>
      </c>
      <c r="AJ459" s="167"/>
      <c r="AK459" s="167"/>
      <c r="AL459" s="167"/>
      <c r="AM459" s="166"/>
      <c r="AN459" s="167"/>
      <c r="AO459" s="167"/>
      <c r="AP459" s="168"/>
      <c r="AQ459" s="166" t="s">
        <v>723</v>
      </c>
      <c r="AR459" s="167"/>
      <c r="AS459" s="167"/>
      <c r="AT459" s="168"/>
      <c r="AU459" s="167" t="s">
        <v>723</v>
      </c>
      <c r="AV459" s="167"/>
      <c r="AW459" s="167"/>
      <c r="AX459" s="208"/>
      <c r="AY459">
        <f t="shared" si="68"/>
        <v>1</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723</v>
      </c>
      <c r="AF460" s="167"/>
      <c r="AG460" s="167"/>
      <c r="AH460" s="168"/>
      <c r="AI460" s="166" t="s">
        <v>723</v>
      </c>
      <c r="AJ460" s="167"/>
      <c r="AK460" s="167"/>
      <c r="AL460" s="167"/>
      <c r="AM460" s="166"/>
      <c r="AN460" s="167"/>
      <c r="AO460" s="167"/>
      <c r="AP460" s="168"/>
      <c r="AQ460" s="166" t="s">
        <v>723</v>
      </c>
      <c r="AR460" s="167"/>
      <c r="AS460" s="167"/>
      <c r="AT460" s="168"/>
      <c r="AU460" s="167" t="s">
        <v>723</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88"/>
      <c r="B482" s="253"/>
      <c r="C482" s="252"/>
      <c r="D482" s="253"/>
      <c r="E482" s="190" t="s">
        <v>748</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4.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746</v>
      </c>
      <c r="AE702" s="890"/>
      <c r="AF702" s="890"/>
      <c r="AG702" s="879" t="s">
        <v>751</v>
      </c>
      <c r="AH702" s="880"/>
      <c r="AI702" s="880"/>
      <c r="AJ702" s="880"/>
      <c r="AK702" s="880"/>
      <c r="AL702" s="880"/>
      <c r="AM702" s="880"/>
      <c r="AN702" s="880"/>
      <c r="AO702" s="880"/>
      <c r="AP702" s="880"/>
      <c r="AQ702" s="880"/>
      <c r="AR702" s="880"/>
      <c r="AS702" s="880"/>
      <c r="AT702" s="880"/>
      <c r="AU702" s="880"/>
      <c r="AV702" s="880"/>
      <c r="AW702" s="880"/>
      <c r="AX702" s="881"/>
    </row>
    <row r="703" spans="1:51" ht="81"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746</v>
      </c>
      <c r="AE703" s="185"/>
      <c r="AF703" s="185"/>
      <c r="AG703" s="663" t="s">
        <v>752</v>
      </c>
      <c r="AH703" s="664"/>
      <c r="AI703" s="664"/>
      <c r="AJ703" s="664"/>
      <c r="AK703" s="664"/>
      <c r="AL703" s="664"/>
      <c r="AM703" s="664"/>
      <c r="AN703" s="664"/>
      <c r="AO703" s="664"/>
      <c r="AP703" s="664"/>
      <c r="AQ703" s="664"/>
      <c r="AR703" s="664"/>
      <c r="AS703" s="664"/>
      <c r="AT703" s="664"/>
      <c r="AU703" s="664"/>
      <c r="AV703" s="664"/>
      <c r="AW703" s="664"/>
      <c r="AX703" s="665"/>
    </row>
    <row r="704" spans="1:51" ht="56.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746</v>
      </c>
      <c r="AE704" s="582"/>
      <c r="AF704" s="582"/>
      <c r="AG704" s="424" t="s">
        <v>753</v>
      </c>
      <c r="AH704" s="235"/>
      <c r="AI704" s="235"/>
      <c r="AJ704" s="235"/>
      <c r="AK704" s="235"/>
      <c r="AL704" s="235"/>
      <c r="AM704" s="235"/>
      <c r="AN704" s="235"/>
      <c r="AO704" s="235"/>
      <c r="AP704" s="235"/>
      <c r="AQ704" s="235"/>
      <c r="AR704" s="235"/>
      <c r="AS704" s="235"/>
      <c r="AT704" s="235"/>
      <c r="AU704" s="235"/>
      <c r="AV704" s="235"/>
      <c r="AW704" s="235"/>
      <c r="AX704" s="425"/>
    </row>
    <row r="705" spans="1:50" ht="69.95"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746</v>
      </c>
      <c r="AE705" s="732"/>
      <c r="AF705" s="732"/>
      <c r="AG705" s="190" t="s">
        <v>772</v>
      </c>
      <c r="AH705" s="191"/>
      <c r="AI705" s="191"/>
      <c r="AJ705" s="191"/>
      <c r="AK705" s="191"/>
      <c r="AL705" s="191"/>
      <c r="AM705" s="191"/>
      <c r="AN705" s="191"/>
      <c r="AO705" s="191"/>
      <c r="AP705" s="191"/>
      <c r="AQ705" s="191"/>
      <c r="AR705" s="191"/>
      <c r="AS705" s="191"/>
      <c r="AT705" s="191"/>
      <c r="AU705" s="191"/>
      <c r="AV705" s="191"/>
      <c r="AW705" s="191"/>
      <c r="AX705" s="192"/>
    </row>
    <row r="706" spans="1:50" ht="69.9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69.9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754</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755</v>
      </c>
      <c r="AE708" s="667"/>
      <c r="AF708" s="667"/>
      <c r="AG708" s="522"/>
      <c r="AH708" s="523"/>
      <c r="AI708" s="523"/>
      <c r="AJ708" s="523"/>
      <c r="AK708" s="523"/>
      <c r="AL708" s="523"/>
      <c r="AM708" s="523"/>
      <c r="AN708" s="523"/>
      <c r="AO708" s="523"/>
      <c r="AP708" s="523"/>
      <c r="AQ708" s="523"/>
      <c r="AR708" s="523"/>
      <c r="AS708" s="523"/>
      <c r="AT708" s="523"/>
      <c r="AU708" s="523"/>
      <c r="AV708" s="523"/>
      <c r="AW708" s="523"/>
      <c r="AX708" s="524"/>
    </row>
    <row r="709" spans="1:50" ht="35.1"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746</v>
      </c>
      <c r="AE709" s="185"/>
      <c r="AF709" s="185"/>
      <c r="AG709" s="663" t="s">
        <v>771</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746</v>
      </c>
      <c r="AE710" s="185"/>
      <c r="AF710" s="185"/>
      <c r="AG710" s="663" t="s">
        <v>764</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746</v>
      </c>
      <c r="AE711" s="185"/>
      <c r="AF711" s="185"/>
      <c r="AG711" s="663" t="s">
        <v>765</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755</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755</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46.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746</v>
      </c>
      <c r="AE714" s="588"/>
      <c r="AF714" s="589"/>
      <c r="AG714" s="688" t="s">
        <v>766</v>
      </c>
      <c r="AH714" s="689"/>
      <c r="AI714" s="689"/>
      <c r="AJ714" s="689"/>
      <c r="AK714" s="689"/>
      <c r="AL714" s="689"/>
      <c r="AM714" s="689"/>
      <c r="AN714" s="689"/>
      <c r="AO714" s="689"/>
      <c r="AP714" s="689"/>
      <c r="AQ714" s="689"/>
      <c r="AR714" s="689"/>
      <c r="AS714" s="689"/>
      <c r="AT714" s="689"/>
      <c r="AU714" s="689"/>
      <c r="AV714" s="689"/>
      <c r="AW714" s="689"/>
      <c r="AX714" s="690"/>
    </row>
    <row r="715" spans="1:50" ht="35.1"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746</v>
      </c>
      <c r="AE715" s="667"/>
      <c r="AF715" s="773"/>
      <c r="AG715" s="522" t="s">
        <v>769</v>
      </c>
      <c r="AH715" s="523"/>
      <c r="AI715" s="523"/>
      <c r="AJ715" s="523"/>
      <c r="AK715" s="523"/>
      <c r="AL715" s="523"/>
      <c r="AM715" s="523"/>
      <c r="AN715" s="523"/>
      <c r="AO715" s="523"/>
      <c r="AP715" s="523"/>
      <c r="AQ715" s="523"/>
      <c r="AR715" s="523"/>
      <c r="AS715" s="523"/>
      <c r="AT715" s="523"/>
      <c r="AU715" s="523"/>
      <c r="AV715" s="523"/>
      <c r="AW715" s="523"/>
      <c r="AX715" s="524"/>
    </row>
    <row r="716" spans="1:50" ht="35.1"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746</v>
      </c>
      <c r="AE716" s="755"/>
      <c r="AF716" s="755"/>
      <c r="AG716" s="663" t="s">
        <v>767</v>
      </c>
      <c r="AH716" s="664"/>
      <c r="AI716" s="664"/>
      <c r="AJ716" s="664"/>
      <c r="AK716" s="664"/>
      <c r="AL716" s="664"/>
      <c r="AM716" s="664"/>
      <c r="AN716" s="664"/>
      <c r="AO716" s="664"/>
      <c r="AP716" s="664"/>
      <c r="AQ716" s="664"/>
      <c r="AR716" s="664"/>
      <c r="AS716" s="664"/>
      <c r="AT716" s="664"/>
      <c r="AU716" s="664"/>
      <c r="AV716" s="664"/>
      <c r="AW716" s="664"/>
      <c r="AX716" s="665"/>
    </row>
    <row r="717" spans="1:50" ht="35.1"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746</v>
      </c>
      <c r="AE717" s="185"/>
      <c r="AF717" s="185"/>
      <c r="AG717" s="663" t="s">
        <v>768</v>
      </c>
      <c r="AH717" s="664"/>
      <c r="AI717" s="664"/>
      <c r="AJ717" s="664"/>
      <c r="AK717" s="664"/>
      <c r="AL717" s="664"/>
      <c r="AM717" s="664"/>
      <c r="AN717" s="664"/>
      <c r="AO717" s="664"/>
      <c r="AP717" s="664"/>
      <c r="AQ717" s="664"/>
      <c r="AR717" s="664"/>
      <c r="AS717" s="664"/>
      <c r="AT717" s="664"/>
      <c r="AU717" s="664"/>
      <c r="AV717" s="664"/>
      <c r="AW717" s="664"/>
      <c r="AX717" s="665"/>
    </row>
    <row r="718" spans="1:50" ht="66.7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746</v>
      </c>
      <c r="AE718" s="185"/>
      <c r="AF718" s="185"/>
      <c r="AG718" s="193" t="s">
        <v>770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755</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267" customHeight="1" x14ac:dyDescent="0.15">
      <c r="A726" s="617" t="s">
        <v>48</v>
      </c>
      <c r="B726" s="618"/>
      <c r="C726" s="439" t="s">
        <v>53</v>
      </c>
      <c r="D726" s="577"/>
      <c r="E726" s="577"/>
      <c r="F726" s="578"/>
      <c r="G726" s="793" t="s">
        <v>756</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72" customHeight="1" thickBot="1" x14ac:dyDescent="0.2">
      <c r="A727" s="619"/>
      <c r="B727" s="620"/>
      <c r="C727" s="694" t="s">
        <v>57</v>
      </c>
      <c r="D727" s="695"/>
      <c r="E727" s="695"/>
      <c r="F727" s="696"/>
      <c r="G727" s="791" t="s">
        <v>757</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763</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t="s">
        <v>763</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t="s">
        <v>763</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712</v>
      </c>
      <c r="F746" s="113"/>
      <c r="G746" s="113"/>
      <c r="H746" s="100" t="str">
        <f>IF(E746="","","-")</f>
        <v>-</v>
      </c>
      <c r="I746" s="113" t="s">
        <v>745</v>
      </c>
      <c r="J746" s="113"/>
      <c r="K746" s="100" t="str">
        <f>IF(I746="","","-")</f>
        <v>-</v>
      </c>
      <c r="L746" s="104">
        <v>13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thickBo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758</v>
      </c>
      <c r="H789" s="446"/>
      <c r="I789" s="446"/>
      <c r="J789" s="446"/>
      <c r="K789" s="447"/>
      <c r="L789" s="448" t="s">
        <v>762</v>
      </c>
      <c r="M789" s="449"/>
      <c r="N789" s="449"/>
      <c r="O789" s="449"/>
      <c r="P789" s="449"/>
      <c r="Q789" s="449"/>
      <c r="R789" s="449"/>
      <c r="S789" s="449"/>
      <c r="T789" s="449"/>
      <c r="U789" s="449"/>
      <c r="V789" s="449"/>
      <c r="W789" s="449"/>
      <c r="X789" s="450"/>
      <c r="Y789" s="451">
        <v>1493</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1493</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48.75" customHeight="1" x14ac:dyDescent="0.15">
      <c r="A845" s="401">
        <v>1</v>
      </c>
      <c r="B845" s="401">
        <v>1</v>
      </c>
      <c r="C845" s="420" t="s">
        <v>759</v>
      </c>
      <c r="D845" s="415"/>
      <c r="E845" s="415"/>
      <c r="F845" s="415"/>
      <c r="G845" s="415"/>
      <c r="H845" s="415"/>
      <c r="I845" s="415"/>
      <c r="J845" s="416">
        <v>8010401050387</v>
      </c>
      <c r="K845" s="417"/>
      <c r="L845" s="417"/>
      <c r="M845" s="417"/>
      <c r="N845" s="417"/>
      <c r="O845" s="417"/>
      <c r="P845" s="421" t="s">
        <v>760</v>
      </c>
      <c r="Q845" s="317"/>
      <c r="R845" s="317"/>
      <c r="S845" s="317"/>
      <c r="T845" s="317"/>
      <c r="U845" s="317"/>
      <c r="V845" s="317"/>
      <c r="W845" s="317"/>
      <c r="X845" s="317"/>
      <c r="Y845" s="318">
        <v>1493</v>
      </c>
      <c r="Z845" s="319"/>
      <c r="AA845" s="319"/>
      <c r="AB845" s="320"/>
      <c r="AC845" s="322" t="s">
        <v>378</v>
      </c>
      <c r="AD845" s="323"/>
      <c r="AE845" s="323"/>
      <c r="AF845" s="323"/>
      <c r="AG845" s="323"/>
      <c r="AH845" s="418" t="s">
        <v>784</v>
      </c>
      <c r="AI845" s="419"/>
      <c r="AJ845" s="419"/>
      <c r="AK845" s="419"/>
      <c r="AL845" s="326">
        <v>99.9</v>
      </c>
      <c r="AM845" s="327"/>
      <c r="AN845" s="327"/>
      <c r="AO845" s="328"/>
      <c r="AP845" s="321" t="s">
        <v>761</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777</v>
      </c>
      <c r="F1110" s="886"/>
      <c r="G1110" s="886"/>
      <c r="H1110" s="886"/>
      <c r="I1110" s="886"/>
      <c r="J1110" s="416" t="s">
        <v>777</v>
      </c>
      <c r="K1110" s="417"/>
      <c r="L1110" s="417"/>
      <c r="M1110" s="417"/>
      <c r="N1110" s="417"/>
      <c r="O1110" s="417"/>
      <c r="P1110" s="421" t="s">
        <v>777</v>
      </c>
      <c r="Q1110" s="317"/>
      <c r="R1110" s="317"/>
      <c r="S1110" s="317"/>
      <c r="T1110" s="317"/>
      <c r="U1110" s="317"/>
      <c r="V1110" s="317"/>
      <c r="W1110" s="317"/>
      <c r="X1110" s="317"/>
      <c r="Y1110" s="318" t="s">
        <v>777</v>
      </c>
      <c r="Z1110" s="319"/>
      <c r="AA1110" s="319"/>
      <c r="AB1110" s="320"/>
      <c r="AC1110" s="322"/>
      <c r="AD1110" s="323"/>
      <c r="AE1110" s="323"/>
      <c r="AF1110" s="323"/>
      <c r="AG1110" s="323"/>
      <c r="AH1110" s="324" t="s">
        <v>777</v>
      </c>
      <c r="AI1110" s="325"/>
      <c r="AJ1110" s="325"/>
      <c r="AK1110" s="325"/>
      <c r="AL1110" s="326" t="s">
        <v>777</v>
      </c>
      <c r="AM1110" s="327"/>
      <c r="AN1110" s="327"/>
      <c r="AO1110" s="328"/>
      <c r="AP1110" s="321" t="s">
        <v>777</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129" max="49" man="1"/>
    <brk id="172" max="49" man="1"/>
    <brk id="481"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746</v>
      </c>
      <c r="H2" s="13" t="str">
        <f>IF(G2="","",F2)</f>
        <v>一般会計</v>
      </c>
      <c r="I2" s="13" t="str">
        <f>IF(H2="","",IF(I1&lt;&gt;"",CONCATENATE(I1,"、",H2),H2))</f>
        <v>一般会計</v>
      </c>
      <c r="K2" s="14" t="s">
        <v>103</v>
      </c>
      <c r="L2" s="15"/>
      <c r="M2" s="13" t="str">
        <f>IF(L2="","",K2)</f>
        <v/>
      </c>
      <c r="N2" s="13" t="str">
        <f>IF(M2="","",IF(N1&lt;&gt;"",CONCATENATE(N1,"、",M2),M2))</f>
        <v/>
      </c>
      <c r="O2" s="13"/>
      <c r="P2" s="12" t="s">
        <v>74</v>
      </c>
      <c r="Q2" s="17" t="s">
        <v>746</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746</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746</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52"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16"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太田 和幸</dc:creator>
  <cp:lastModifiedBy>防衛省</cp:lastModifiedBy>
  <cp:lastPrinted>2021-03-08T07:58:12Z</cp:lastPrinted>
  <dcterms:created xsi:type="dcterms:W3CDTF">2012-03-13T00:50:25Z</dcterms:created>
  <dcterms:modified xsi:type="dcterms:W3CDTF">2021-07-05T12:14:55Z</dcterms:modified>
</cp:coreProperties>
</file>