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9(0221～0231、0238～0239)\"/>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<sst xmlns="http://schemas.openxmlformats.org/spreadsheetml/2006/main" count="3080" uniqueCount="788">
  <si>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</si>
  <si>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</si>
  <si>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</si>
  <si>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</si>
  <si>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</si>
  <si>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</si>
  <si>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</si>
  <si>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</si>
  <si>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</si>
  <si>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</si>
  <si>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</si>
  <si>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</si>
  <si>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</si>
  <si>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</si>
  <si>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</si>
  <si>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</si>
  <si>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</si>
  <si>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</si>
  <si>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</si>
  <si>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</si>
  <si>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</si>
  <si>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</si>
  <si>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</si>
  <si>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</si>
  <si>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</si>
  <si>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</si>
  <si>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</si>
  <si>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</si>
  <si>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</si>
  <si>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</si>
  <si>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</si>
  <si>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</si>
  <si>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</si>
  <si>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</si>
  <si>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</si>
  <si>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</si>
  <si>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</si>
  <si>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</si>
  <si>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</si>
  <si>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</si>
  <si>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</si>
  <si>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</si>
  <si>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</si>
  <si>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</si>
  <si>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</si>
  <si>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</si>
  <si>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</si>
  <si>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</si>
  <si>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</si>
  <si>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</si>
  <si>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</si>
  <si>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</si>
  <si>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</si>
  <si>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</si>
  <si>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</si>
  <si>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</si>
  <si>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</si>
  <si>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</si>
  <si>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</si>
  <si>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</si>
  <si>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</si>
  <si>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</si>
  <si>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</si>
  <si>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</si>
  <si>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</si>
  <si>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</si>
  <si>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</si>
  <si>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</si>
  <si>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</si>
  <si>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</si>
  <si>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</si>
  <si>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</si>
  <si>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</si>
  <si>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</si>
  <si>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</si>
  <si>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</si>
  <si>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</si>
  <si>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</si>
  <si>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</si>
  <si>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</si>
  <si>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</si>
  <si>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</si>
  <si>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</si>
  <si>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</si>
  <si>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</si>
  <si>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</si>
  <si>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</si>
  <si>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</si>
  <si>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</si>
  <si>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</si>
  <si>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</si>
  <si>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</si>
  <si>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</si>
  <si>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</si>
  <si>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</si>
  <si>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</si>
  <si>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</si>
  <si>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</si>
  <si>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</si>
  <si>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</si>
  <si>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</si>
  <si>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</si>
  <si>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</si>
  <si>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</si>
  <si>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</si>
  <si>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</si>
  <si>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</si>
  <si>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</si>
  <si>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</si>
  <si>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</si>
  <si>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</si>
  <si>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</si>
  <si>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</si>
  <si>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</si>
  <si>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</si>
  <si>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</si>
  <si>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</si>
  <si>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</si>
  <si>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</si>
  <si>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</si>
  <si>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</si>
  <si>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</si>
  <si>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</si>
  <si>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</si>
  <si>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</si>
  <si>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</si>
  <si>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</si>
  <si>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</si>
  <si>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</si>
  <si>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</si>
  <si>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</si>
  <si>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</si>
  <si>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</si>
  <si>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</si>
  <si>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</si>
  <si>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</si>
  <si>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</si>
  <si>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</si>
  <si>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</si>
  <si>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</si>
  <si>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</si>
  <si>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</si>
  <si>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</si>
  <si>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</si>
  <si>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</si>
  <si>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</si>
  <si>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</si>
  <si>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</si>
  <si>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</si>
  <si>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</si>
  <si>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</si>
  <si>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</si>
  <si>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</si>
  <si>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</si>
  <si>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</si>
  <si>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</si>
  <si>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</si>
  <si>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</si>
  <si>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</si>
  <si>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</si>
  <si>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</si>
  <si>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</si>
  <si>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</si>
  <si>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</si>
  <si>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</si>
  <si>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</si>
  <si>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</si>
  <si>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</si>
  <si>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</si>
  <si>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</si>
  <si>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</si>
  <si>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</si>
  <si>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</si>
  <si>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</si>
  <si>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</si>
  <si>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</si>
  <si>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</si>
  <si>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</si>
  <si>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</si>
  <si>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</si>
  <si>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</si>
  <si>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</si>
  <si>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</si>
  <si>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</si>
  <si>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</si>
  <si>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</si>
  <si>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</si>
  <si>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</si>
  <si>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</si>
  <si>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</si>
  <si>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</si>
  <si>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</si>
  <si>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</si>
  <si>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</si>
  <si>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</si>
  <si>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</si>
  <si>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</si>
  <si>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</si>
  <si>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</si>
  <si>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</si>
  <si>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</si>
  <si>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</si>
  <si>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</si>
  <si>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</si>
  <si>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</si>
  <si>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</si>
  <si>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</si>
  <si>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</si>
  <si>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</si>
  <si>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</si>
  <si>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</si>
  <si>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</si>
  <si>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</si>
  <si>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</si>
  <si>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</si>
  <si>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</si>
  <si>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</si>
  <si>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</si>
  <si>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</si>
  <si>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</si>
  <si>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</si>
  <si>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</si>
  <si>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</si>
  <si>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</si>
  <si>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</si>
  <si>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</si>
  <si>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</si>
  <si>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</si>
  <si>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</si>
  <si>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</si>
  <si>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</si>
  <si>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</si>
  <si>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</si>
  <si>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</si>
  <si>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</si>
  <si>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</si>
  <si>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</si>
  <si>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</si>
  <si>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</si>
  <si>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</si>
  <si>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</si>
  <si>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</si>
  <si>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</si>
  <si>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</si>
  <si>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</si>
  <si>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</si>
  <si>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</si>
  <si>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</si>
  <si>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</si>
  <si>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</si>
  <si>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</si>
  <si>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</si>
  <si>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</si>
  <si>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</si>
  <si>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</si>
  <si>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</si>
  <si>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</si>
  <si>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</si>
  <si>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</si>
  <si>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</si>
  <si>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</si>
  <si>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</si>
  <si>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</si>
  <si>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</si>
  <si>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</si>
  <si>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</si>
  <si>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</si>
  <si>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</si>
  <si>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</si>
  <si>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</si>
  <si>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</si>
  <si>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</si>
  <si>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</si>
  <si>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</si>
  <si>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</si>
  <si>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</si>
  <si>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</si>
  <si>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</si>
  <si>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</si>
  <si>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</si>
  <si>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</si>
  <si>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</si>
  <si>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</si>
  <si>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</si>
  <si>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</si>
  <si>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</si>
  <si>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</si>
  <si>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</si>
  <si>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</si>
  <si>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</si>
  <si>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</si>
  <si>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</si>
  <si>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</si>
  <si>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</si>
  <si>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</si>
  <si>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</si>
  <si>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</si>
  <si>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</si>
  <si>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</si>
  <si>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</si>
  <si>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</si>
  <si>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</si>
  <si>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</si>
  <si>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</si>
  <si>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</si>
  <si>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</si>
  <si>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</si>
  <si>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</si>
  <si>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</si>
  <si>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</si>
  <si>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</si>
  <si>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</si>
  <si>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</si>
  <si>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</si>
  <si>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</si>
  <si>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</si>
  <si>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</si>
  <si>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</si>
  <si>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</si>
  <si>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</si>
  <si>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</si>
  <si>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</si>
  <si>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</si>
  <si>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</si>
  <si>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</si>
  <si>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</si>
  <si>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</si>
  <si>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</si>
  <si>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</si>
  <si>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</si>
  <si>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</si>
  <si>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</si>
  <si>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</si>
  <si>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</si>
  <si>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</si>
  <si>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</si>
  <si>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</si>
  <si>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</si>
  <si>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</si>
  <si>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</si>
  <si>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</si>
  <si>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</si>
  <si>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</si>
  <si>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</si>
  <si>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</si>
  <si>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</si>
  <si>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</si>
  <si>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</si>
  <si>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</si>
  <si>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</si>
  <si>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</si>
  <si>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</si>
  <si>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</si>
  <si>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</si>
  <si>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</si>
  <si>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</si>
  <si>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</si>
  <si>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</si>
  <si>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</si>
  <si>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</si>
  <si>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</si>
  <si>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</si>
  <si>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</si>
  <si>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</si>
  <si>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</si>
  <si>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</si>
  <si>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</si>
  <si>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</si>
  <si>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</si>
  <si>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</si>
  <si>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</si>
  <si>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</si>
  <si>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</si>
  <si>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</si>
  <si>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</si>
  <si>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</si>
  <si>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</si>
  <si>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</si>
  <si>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</si>
  <si>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</si>
  <si>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</si>
  <si>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</si>
  <si>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</si>
  <si>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</si>
  <si>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</si>
  <si>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</si>
  <si>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</si>
  <si>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</si>
  <si>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</si>
  <si>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</si>
  <si>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</si>
  <si>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</si>
  <si>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</si>
  <si>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</si>
  <si>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</si>
  <si>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</si>
  <si>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</si>
  <si>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</si>
  <si>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</si>
  <si>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</si>
  <si>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</si>
  <si>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</si>
  <si>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</si>
  <si>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</si>
  <si>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</si>
  <si>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</si>
  <si>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</si>
  <si>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</si>
  <si>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</si>
  <si>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</si>
  <si>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</si>
  <si>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</si>
  <si>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</si>
  <si>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</si>
  <si>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</si>
  <si>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</si>
  <si>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</si>
  <si>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</si>
  <si>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</si>
  <si>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</si>
  <si>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</si>
  <si>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</si>
  <si>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</si>
  <si>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</si>
  <si>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</si>
  <si>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</si>
  <si>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</si>
  <si>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</si>
  <si>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</si>
  <si>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</si>
  <si>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</si>
  <si>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</si>
  <si>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</si>
  <si>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</si>
  <si>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</si>
  <si>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</si>
  <si>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</si>
  <si>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</si>
  <si>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</si>
  <si>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</si>
  <si>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</si>
  <si>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</si>
  <si>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</si>
  <si>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</si>
  <si>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</si>
  <si>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</si>
  <si>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</si>
  <si>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</si>
  <si>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</si>
  <si>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</si>
  <si>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</si>
  <si>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</si>
  <si>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</si>
  <si>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</si>
  <si>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</si>
  <si>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</si>
  <si>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</si>
  <si>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</si>
  <si>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</si>
  <si>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</si>
  <si>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</si>
  <si>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</si>
  <si>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</si>
  <si>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</si>
  <si>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</si>
  <si>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</si>
  <si>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</si>
  <si>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</si>
  <si>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</si>
  <si>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</si>
  <si>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</si>
  <si>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</si>
  <si>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</si>
  <si>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</si>
  <si>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</si>
  <si>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</si>
  <si>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</si>
  <si>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</si>
  <si>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</si>
  <si>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</si>
  <si>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</si>
  <si>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</si>
  <si>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</si>
  <si>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</si>
  <si>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</si>
  <si>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</si>
  <si>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</si>
  <si>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</si>
  <si>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</si>
  <si>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</si>
  <si>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</si>
  <si>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</si>
  <si>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</si>
  <si>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</si>
  <si>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</si>
  <si>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</si>
  <si>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</si>
  <si>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</si>
  <si>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</si>
  <si>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</si>
  <si>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</si>
  <si>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</si>
  <si>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</si>
  <si>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</si>
  <si>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</si>
  <si>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</si>
  <si>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</si>
  <si>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</si>
  <si>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</si>
  <si>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</si>
  <si>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</si>
  <si>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</si>
  <si>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</si>
  <si>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</si>
  <si>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</si>
  <si>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</si>
  <si>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</si>
  <si>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</si>
  <si>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</si>
  <si>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</si>
  <si>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</si>
  <si>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</si>
  <si>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</si>
  <si>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</si>
  <si>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</si>
  <si>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</si>
  <si>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</si>
  <si>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</si>
  <si>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</si>
  <si>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</si>
  <si>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</si>
  <si>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</si>
  <si>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</si>
  <si>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</si>
  <si>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</si>
  <si>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</si>
  <si>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</si>
  <si>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</si>
  <si>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</si>
  <si>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</si>
  <si>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</si>
  <si>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</si>
  <si>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</si>
  <si>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</si>
  <si>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</si>
  <si>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</si>
  <si>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</si>
  <si>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</si>
  <si>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</si>
  <si>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</si>
  <si>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</si>
  <si>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</si>
  <si>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</si>
  <si>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</si>
  <si>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</si>
  <si>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</si>
  <si>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</si>
  <si>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</si>
  <si>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</si>
  <si>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</si>
  <si>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</si>
  <si>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</si>
  <si>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</si>
  <si>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</si>
  <si>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</si>
  <si>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</si>
  <si>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</si>
  <si>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</si>
  <si>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</si>
  <si>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</si>
  <si>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</si>
  <si>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</si>
  <si>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</si>
  <si>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</si>
  <si>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</si>
  <si>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</si>
  <si>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</si>
  <si>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</si>
  <si>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</si>
  <si>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</si>
  <si>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</si>
  <si>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</si>
  <si>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</si>
  <si>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</si>
  <si>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</si>
  <si>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</si>
  <si>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</si>
  <si>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</si>
  <si>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</si>
  <si>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</si>
  <si>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</si>
  <si>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</si>
  <si>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</si>
  <si>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</si>
  <si>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</si>
  <si>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</si>
  <si>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</si>
  <si>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</si>
  <si>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</si>
  <si>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</si>
  <si>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</si>
  <si>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</si>
  <si>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</si>
  <si>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</si>
  <si>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</si>
  <si>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</si>
  <si>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</si>
  <si>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</si>
  <si>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</si>
  <si>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</si>
  <si>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</si>
  <si>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</si>
  <si>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</si>
  <si>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</si>
  <si>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</si>
  <si>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</si>
  <si>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</si>
  <si>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</si>
  <si>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</si>
  <si>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</si>
  <si>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</si>
  <si>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</si>
  <si>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</si>
  <si>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</si>
  <si>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</si>
  <si>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</si>
  <si>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</si>
  <si>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</si>
  <si>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</si>
  <si>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</si>
  <si>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</si>
  <si>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</si>
  <si>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</si>
  <si>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</si>
  <si>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</si>
  <si>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</si>
  <si>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</si>
  <si>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</si>
  <si>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</si>
  <si>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</si>
  <si>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</si>
  <si>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</si>
  <si>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</si>
  <si>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</si>
  <si>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</si>
  <si>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</si>
  <si>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</si>
  <si>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</si>
  <si>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</si>
  <si>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</si>
  <si>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</si>
  <si>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</si>
  <si>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</si>
  <si>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</si>
  <si>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</si>
  <si>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</si>
  <si>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</si>
  <si>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</si>
  <si>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</si>
  <si>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</si>
  <si>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</si>
  <si>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</si>
  <si>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</si>
  <si>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</si>
  <si>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</si>
  <si>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</si>
  <si>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</si>
  <si>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</si>
  <si>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</si>
  <si>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</si>
  <si>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</si>
  <si>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</si>
  <si>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</si>
  <si>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</si>
  <si>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</si>
  <si>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</si>
  <si>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</si>
  <si>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</si>
  <si>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</si>
  <si>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</si>
  <si>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</si>
  <si>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</si>
  <si>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</si>
  <si>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</si>
  <si>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</si>
  <si>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</si>
  <si>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</si>
  <si>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</si>
  <si>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</si>
  <si>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</si>
  <si>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</si>
  <si>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</si>
  <si>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</si>
  <si>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</si>
  <si>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</si>
  <si>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</si>
  <si>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</si>
  <si>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</si>
  <si>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</si>
  <si>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</si>
  <si>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</si>
  <si>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</si>
  <si>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</si>
  <si>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</si>
  <si>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</si>
  <si>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</si>
  <si>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</si>
  <si>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</si>
  <si>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</si>
  <si>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</si>
  <si>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</si>
  <si>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</si>
  <si>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</si>
  <si>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</si>
  <si>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平成24年度</t>
  </si>
  <si>
    <t>令和3年度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</si>
  <si>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</si>
  <si>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</si>
  <si>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</si>
  <si>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希煙化されたミサイル等の脅威への対処が今後困難になりつつあることから、こうした脅威からの警戒を可能とし、各種の航空機に適用可能な赤外線によるミサイル警戒技術に関する研究を行い、技術的実現可能性を確認する。</t>
  </si>
  <si>
    <t>-</t>
  </si>
  <si>
    <t>試作品費</t>
  </si>
  <si>
    <t>研究課題に関する技術的知見の取得</t>
  </si>
  <si>
    <t>技術課題の解明をもって技術的に優位性を確保した分野</t>
  </si>
  <si>
    <t>件</t>
  </si>
  <si>
    <t>当該試作品を使用した試験研究</t>
  </si>
  <si>
    <t>試験完了をもって技術的に優位性を確保した分野</t>
  </si>
  <si>
    <t>回</t>
  </si>
  <si>
    <t>解明した技術課題（試作請負契約等の調達件数）</t>
  </si>
  <si>
    <t>式</t>
  </si>
  <si>
    <t>執行額（Ｘ）／調達件数（Ｙ）　　　　　　　　　　　　　　</t>
    <phoneticPr fontId="5"/>
  </si>
  <si>
    <t>百万円/式</t>
  </si>
  <si>
    <t>　　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</si>
  <si>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</si>
  <si>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</si>
  <si>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</si>
  <si>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</si>
  <si>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</si>
  <si>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</si>
  <si>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</si>
  <si>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</si>
  <si>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歳出改革等に向けた取組の加速・拡大</t>
  </si>
  <si>
    <t>億円（契約ベース）</t>
  </si>
  <si>
    <t>新26-0012</t>
  </si>
  <si>
    <t>313</t>
  </si>
  <si>
    <t>304</t>
  </si>
  <si>
    <t>0307</t>
  </si>
  <si>
    <t>0299</t>
  </si>
  <si>
    <t>○</t>
  </si>
  <si>
    <t>事業監理官　射場　隆昌</t>
    <rPh sb="6" eb="8">
      <t>イバ</t>
    </rPh>
    <rPh sb="9" eb="10">
      <t>タカ</t>
    </rPh>
    <rPh sb="10" eb="11">
      <t>マサ</t>
    </rPh>
    <phoneticPr fontId="5"/>
  </si>
  <si>
    <t>令和３年度業務計画実施計画</t>
    <phoneticPr fontId="5"/>
  </si>
  <si>
    <t>-</t>
    <phoneticPr fontId="5"/>
  </si>
  <si>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</si>
  <si>
    <t>民間委託の可能性について、本事業は、赤外線型ミサイル警戒装置の誤警報低減方法等、赤外線型ミサイル警戒装置の技術的実現性について研究するものであり、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</si>
  <si>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諸外国の装備品等を導入しても設計技術等の細部まで判明できず、将来装備の開発に必要な技術資料を得ることが出来ないため、我が国独自で研究する必要がある。</t>
  </si>
  <si>
    <t>将来ミサイル警戒技術（その１）の研究試作の契約については、公共調達の適正化（財務大臣通知）に基づき、一般競争入札により競争性を確保した形で契約相手方（支出先）を決定している。同（その２）及び同（その３）の契約については、それまでの試作成果を活用する観点から随意契約とした。同（その４）及び同（その５）については、試験母機の改修に係る契約のため、試験母機製造会社と随意契約（公募）とした。</t>
    <rPh sb="21" eb="23">
      <t>ケイヤク</t>
    </rPh>
    <rPh sb="87" eb="88">
      <t>ドウ</t>
    </rPh>
    <rPh sb="95" eb="96">
      <t>ドウ</t>
    </rPh>
    <rPh sb="102" eb="104">
      <t>ケイヤク</t>
    </rPh>
    <rPh sb="136" eb="137">
      <t>ドウ</t>
    </rPh>
    <rPh sb="142" eb="143">
      <t>オヨ</t>
    </rPh>
    <rPh sb="144" eb="145">
      <t>ドウ</t>
    </rPh>
    <phoneticPr fontId="5"/>
  </si>
  <si>
    <t>本事業の試作品は量産品でないため、まとめ買い等による単位当たりのコスト削減は適さないが、試作品の構成の一部に、既存品（民生品・汎用品）を活用することにより、本試作費の経費削減を図っている。</t>
  </si>
  <si>
    <t>将来ミサイル警戒技術（その５）の研究試作が、納期である令和元年度末までに終了しなかった。このため、当該遅延による影響を局限し、事業を効率的に推進する観点で事業計画を見直した結果、試作（その５）全体の終了を翌年度に延期し、係る契約金額を令和２年度に繰り越すことが必要となったものであることから、妥当である。</t>
    <rPh sb="27" eb="29">
      <t>レイワ</t>
    </rPh>
    <rPh sb="29" eb="31">
      <t>ガンネン</t>
    </rPh>
    <rPh sb="31" eb="32">
      <t>ド</t>
    </rPh>
    <rPh sb="32" eb="33">
      <t>マツ</t>
    </rPh>
    <rPh sb="36" eb="38">
      <t>シュウリョウ</t>
    </rPh>
    <rPh sb="49" eb="51">
      <t>トウガイ</t>
    </rPh>
    <rPh sb="51" eb="53">
      <t>チエン</t>
    </rPh>
    <rPh sb="56" eb="58">
      <t>エイキョウ</t>
    </rPh>
    <rPh sb="59" eb="61">
      <t>キョクゲン</t>
    </rPh>
    <rPh sb="63" eb="65">
      <t>ジギョウ</t>
    </rPh>
    <rPh sb="66" eb="69">
      <t>コウリツテキ</t>
    </rPh>
    <rPh sb="70" eb="72">
      <t>スイシン</t>
    </rPh>
    <rPh sb="74" eb="76">
      <t>カンテン</t>
    </rPh>
    <rPh sb="77" eb="79">
      <t>ジギョウ</t>
    </rPh>
    <rPh sb="79" eb="81">
      <t>ケイカク</t>
    </rPh>
    <rPh sb="82" eb="84">
      <t>ミナオ</t>
    </rPh>
    <rPh sb="86" eb="88">
      <t>ケッカ</t>
    </rPh>
    <rPh sb="89" eb="91">
      <t>シサク</t>
    </rPh>
    <rPh sb="96" eb="98">
      <t>ゼンタイ</t>
    </rPh>
    <rPh sb="99" eb="101">
      <t>シュウリョウ</t>
    </rPh>
    <rPh sb="102" eb="105">
      <t>ヨクネンド</t>
    </rPh>
    <rPh sb="106" eb="108">
      <t>エンキ</t>
    </rPh>
    <rPh sb="110" eb="111">
      <t>カカ</t>
    </rPh>
    <rPh sb="112" eb="114">
      <t>ケイヤク</t>
    </rPh>
    <rPh sb="114" eb="116">
      <t>キンガク</t>
    </rPh>
    <rPh sb="123" eb="124">
      <t>ク</t>
    </rPh>
    <rPh sb="125" eb="126">
      <t>コ</t>
    </rPh>
    <rPh sb="130" eb="132">
      <t>ヒツヨウ</t>
    </rPh>
    <rPh sb="146" eb="148">
      <t>ダトウ</t>
    </rPh>
    <phoneticPr fontId="5"/>
  </si>
  <si>
    <t>試作品の構成の一部に、既存品（民生品・汎用品）を活用することにより、本試作の経費削減を図っている。</t>
    <phoneticPr fontId="5"/>
  </si>
  <si>
    <t>事業目的（目標）を達成するために、期間的にもコスト的にも最適な手段であるかを事業着手前及び事業中間の時点毎に評価・選択している。</t>
    <phoneticPr fontId="5"/>
  </si>
  <si>
    <t>事業目的（目標）を達成するために、期間的にもコスト的にも最適な手段であるかを事業着手前及び事業中間の時点毎に評価・選択している。</t>
  </si>
  <si>
    <t>平成２６年度に納入された、EOMWS装置（１）　センサ部、信号処理部、電源部及び専用試験装置（１）　システム試験部、シミュレーション部を使用して、平成２７年度及び平成２８年度に試験を実施している。また、平成２８年度に納入された、EOMWS装置　センサ部、信号処理部（３）、電源部、表示部及び専用試験装置（３）を使用して平成２９年度及び平成３０年度に試験を実施した。</t>
    <rPh sb="79" eb="80">
      <t>オヨ</t>
    </rPh>
    <rPh sb="81" eb="83">
      <t>ヘイセイ</t>
    </rPh>
    <rPh sb="85" eb="87">
      <t>ネンド</t>
    </rPh>
    <rPh sb="101" eb="103">
      <t>ヘイセイ</t>
    </rPh>
    <rPh sb="105" eb="107">
      <t>ネンド</t>
    </rPh>
    <rPh sb="108" eb="110">
      <t>ノウニュウ</t>
    </rPh>
    <rPh sb="119" eb="121">
      <t>ソウチ</t>
    </rPh>
    <rPh sb="125" eb="126">
      <t>ブ</t>
    </rPh>
    <rPh sb="127" eb="129">
      <t>シンゴウ</t>
    </rPh>
    <rPh sb="129" eb="132">
      <t>ショリブ</t>
    </rPh>
    <rPh sb="136" eb="139">
      <t>デンゲンブ</t>
    </rPh>
    <rPh sb="140" eb="142">
      <t>ヒョウジ</t>
    </rPh>
    <rPh sb="142" eb="143">
      <t>ブ</t>
    </rPh>
    <rPh sb="143" eb="144">
      <t>オヨ</t>
    </rPh>
    <rPh sb="145" eb="147">
      <t>センヨウ</t>
    </rPh>
    <rPh sb="147" eb="149">
      <t>シケン</t>
    </rPh>
    <rPh sb="149" eb="151">
      <t>ソウチ</t>
    </rPh>
    <rPh sb="155" eb="157">
      <t>シヨウ</t>
    </rPh>
    <rPh sb="159" eb="161">
      <t>ヘイセイ</t>
    </rPh>
    <rPh sb="164" eb="165">
      <t>ド</t>
    </rPh>
    <rPh sb="165" eb="166">
      <t>オヨ</t>
    </rPh>
    <rPh sb="167" eb="169">
      <t>ヘイセイ</t>
    </rPh>
    <rPh sb="171" eb="173">
      <t>ネンド</t>
    </rPh>
    <phoneticPr fontId="5"/>
  </si>
  <si>
    <t>無</t>
  </si>
  <si>
    <t>‐</t>
  </si>
  <si>
    <t>【１．必要性】
　航空機への攻撃に対処する能力を向上させるためには、より遠方で警戒する能力を付加するとともに、航空機の全球方向の警戒を行うことが必要である。しかしながら、ミサイル警戒技術に関する技術は秘匿性が高く海外から開示される見込みがないことから、我が国独自で研究を実施する必要がある。また、本事業は防衛省独自のものであり、民間には類似の技術はなく、防衛省において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センサ部については、民生品を活用することにより、コスト削減に努めている。また、過去の技術的成果を積極的に取り入れ、設計、製造を実施している。例としては、将来アビオニクスシステムの研究試作における納入品及びミサイル光波妨害構成要素の研究試作等の研究成果物を活用している。
　以上を踏まえると、本事業においては民生品の積極的活用や過去の技術的成果の利活用による経費の低減を実施し、経費の抑制を適切になされていた。従来より過去の技術的成果等を積極的に利活用することで経費の抑制を行っているところであるが、同様な視点を他の事業においても適用することが、今後の課題と見込まれる。
　また、研究試作（その１）は一般競争入札によって競争性を確保した形で契約相手方を選定している。
【３．有効性】
　既存の紫外線型ミサイル警戒装置よりも、より遠方で脅威ミサイル等を探知できることから、航空機の残存性向上に期待できる。また部内の専門知識者によるグループ会議を適宜に開催し、当該事業に係わる情報の交換、評価、問題点の解明並びに対策の検討により、当該事業の充実化を図っている。
【４．総合評価】
　将来の様々な航空機に適用可能な赤外線型ミサイル警戒装置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</si>
  <si>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に努める。</t>
  </si>
  <si>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</si>
  <si>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</si>
  <si>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</si>
  <si>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</si>
  <si>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</si>
  <si>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将来ミサイル警戒技術の研究試作</t>
    <phoneticPr fontId="5"/>
  </si>
  <si>
    <t>-</t>
    <phoneticPr fontId="5"/>
  </si>
  <si>
    <t>-</t>
    <phoneticPr fontId="5"/>
  </si>
  <si>
    <t>-</t>
    <phoneticPr fontId="5"/>
  </si>
  <si>
    <t>希煙化されたミサイル等の脅威への対処が今後困難になりつつあることから、こうした脅威からの警戒を可能とし、各種の航空機に適用可能な赤外線によるミサイル警戒技術に関する研究を行い、技術的実現可能性を確認する。</t>
    <phoneticPr fontId="5"/>
  </si>
  <si>
    <t>-</t>
    <phoneticPr fontId="5"/>
  </si>
  <si>
    <t>-</t>
    <phoneticPr fontId="5"/>
  </si>
  <si>
    <t>試作品費</t>
    <rPh sb="0" eb="3">
      <t>シサクヒン</t>
    </rPh>
    <rPh sb="3" eb="4">
      <t>ヒ</t>
    </rPh>
    <phoneticPr fontId="5"/>
  </si>
  <si>
    <t>将来ミサイル警戒技術の研究試作</t>
    <phoneticPr fontId="5"/>
  </si>
  <si>
    <t>川崎重工業（株）</t>
    <rPh sb="0" eb="2">
      <t>カワサキ</t>
    </rPh>
    <rPh sb="2" eb="5">
      <t>ジュウコウギョウ</t>
    </rPh>
    <rPh sb="6" eb="7">
      <t>カブ</t>
    </rPh>
    <phoneticPr fontId="5"/>
  </si>
  <si>
    <t>国庫債務負担行為等</t>
  </si>
  <si>
    <t>当該事業では、平成２４年度から平成２６年度にかけて、将来ミサイル警戒技術（その１）の研究試作として、赤外線センサ２台、地上試験用の信号処理部及び電源部を試作した。平成２５年度から平成２７年度にかけて、将来ミサイル警戒技術（その２）の研究試作として、搭載試験用の信号処理部を試作した。平成２６年度から平成２８年度にかけて、将来ミサイル警戒技術（その３）の研究試作として、赤外線センサ４台、搭載試験用電源部及び表示部を試作した。平成２７年度から平成２９年度にかけて、将来ミサイル警戒技術（その４）の研究試作として、飛行試験用の母機であるC-2輸送機へ試作品を搭載するための設計及び搭載に必要な器材の製造を実施した。平成２９年度から令和２年度にかけて将来ミサイル警戒技術（その５）の研究試作として、C-2輸送機の改修を実施して試作品を搭載し、平成２７年度から令和２年度に試験を実施した。令和３年度中に試験母機を復元した後、研究を終了する予定である。</t>
    <rPh sb="395" eb="396">
      <t>チュウ</t>
    </rPh>
    <phoneticPr fontId="5"/>
  </si>
  <si>
    <t>飛行試験用機体改修</t>
    <rPh sb="0" eb="2">
      <t>ヒコウ</t>
    </rPh>
    <rPh sb="2" eb="5">
      <t>シケンヨウ</t>
    </rPh>
    <rPh sb="5" eb="7">
      <t>キタイ</t>
    </rPh>
    <rPh sb="7" eb="9">
      <t>カイシュウ</t>
    </rPh>
    <phoneticPr fontId="5"/>
  </si>
  <si>
    <t>416/1</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</si>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</sst>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193857</xdr:colOff>
      <xdr:row>750</xdr:row>
      <xdr:rowOff>308610</xdr:rowOff>
    </xdr:from>
    <xdr:to>
      <xdr:col>33</xdr:col>
      <xdr:colOff>188659</xdr:colOff>
      <xdr:row>754</xdr:row>
      <xdr:rowOff>61521</xdr:rowOff>
    </xdr:to>
    <xdr:sp macro="" textlink="">
      <xdr:nvSpPr>
        <xdr:cNvPr id="13" name="Rectangle 7"/>
        <xdr:cNvSpPr>
          <a:spLocks noChangeArrowheads="1"/>
        </xdr:cNvSpPr>
      </xdr:nvSpPr>
      <xdr:spPr bwMode="auto">
        <a:xfrm>
          <a:off x="3663678" y="237739646"/>
          <a:ext cx="3260517" cy="116805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４１６</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18</xdr:col>
      <xdr:colOff>4036</xdr:colOff>
      <xdr:row>754</xdr:row>
      <xdr:rowOff>149626</xdr:rowOff>
    </xdr:from>
    <xdr:to>
      <xdr:col>34</xdr:col>
      <xdr:colOff>46840</xdr:colOff>
      <xdr:row>755</xdr:row>
      <xdr:rowOff>332154</xdr:rowOff>
    </xdr:to>
    <xdr:grpSp>
      <xdr:nvGrpSpPr>
        <xdr:cNvPr id="14" name="グループ化 31"/>
        <xdr:cNvGrpSpPr>
          <a:grpSpLocks/>
        </xdr:cNvGrpSpPr>
      </xdr:nvGrpSpPr>
      <xdr:grpSpPr bwMode="auto">
        <a:xfrm>
          <a:off x="3647349" y="71515689"/>
          <a:ext cx="3281304" cy="539715"/>
          <a:chOff x="3509530" y="37961455"/>
          <a:chExt cx="3059907" cy="828675"/>
        </a:xfrm>
      </xdr:grpSpPr>
      <xdr:sp macro="" textlink="">
        <xdr:nvSpPr>
          <xdr:cNvPr id="1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25</xdr:col>
      <xdr:colOff>193678</xdr:colOff>
      <xdr:row>755</xdr:row>
      <xdr:rowOff>270166</xdr:rowOff>
    </xdr:from>
    <xdr:to>
      <xdr:col>25</xdr:col>
      <xdr:colOff>193678</xdr:colOff>
      <xdr:row>757</xdr:row>
      <xdr:rowOff>118958</xdr:rowOff>
    </xdr:to>
    <xdr:sp macro="" textlink="">
      <xdr:nvSpPr>
        <xdr:cNvPr id="17" name="Line 11"/>
        <xdr:cNvSpPr>
          <a:spLocks noChangeShapeType="1"/>
        </xdr:cNvSpPr>
      </xdr:nvSpPr>
      <xdr:spPr bwMode="auto">
        <a:xfrm>
          <a:off x="5273678" y="69370866"/>
          <a:ext cx="0" cy="55999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182973</xdr:colOff>
      <xdr:row>758</xdr:row>
      <xdr:rowOff>311014</xdr:rowOff>
    </xdr:from>
    <xdr:to>
      <xdr:col>33</xdr:col>
      <xdr:colOff>175960</xdr:colOff>
      <xdr:row>762</xdr:row>
      <xdr:rowOff>66257</xdr:rowOff>
    </xdr:to>
    <xdr:sp macro="" textlink="">
      <xdr:nvSpPr>
        <xdr:cNvPr id="18" name="Rectangle 7"/>
        <xdr:cNvSpPr>
          <a:spLocks noChangeArrowheads="1"/>
        </xdr:cNvSpPr>
      </xdr:nvSpPr>
      <xdr:spPr bwMode="auto">
        <a:xfrm>
          <a:off x="3652794" y="240572335"/>
          <a:ext cx="3258702" cy="117038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Ａ．川崎重工業</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４</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１６</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17</xdr:col>
      <xdr:colOff>176893</xdr:colOff>
      <xdr:row>757</xdr:row>
      <xdr:rowOff>276115</xdr:rowOff>
    </xdr:from>
    <xdr:to>
      <xdr:col>33</xdr:col>
      <xdr:colOff>77194</xdr:colOff>
      <xdr:row>759</xdr:row>
      <xdr:rowOff>92164</xdr:rowOff>
    </xdr:to>
    <xdr:sp macro="" textlink="">
      <xdr:nvSpPr>
        <xdr:cNvPr id="19" name="Rectangle 13"/>
        <xdr:cNvSpPr>
          <a:spLocks noChangeArrowheads="1"/>
        </xdr:cNvSpPr>
      </xdr:nvSpPr>
      <xdr:spPr bwMode="auto">
        <a:xfrm>
          <a:off x="3646714" y="240183651"/>
          <a:ext cx="3166016" cy="523620"/>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17</xdr:col>
      <xdr:colOff>177185</xdr:colOff>
      <xdr:row>762</xdr:row>
      <xdr:rowOff>270917</xdr:rowOff>
    </xdr:from>
    <xdr:to>
      <xdr:col>35</xdr:col>
      <xdr:colOff>150089</xdr:colOff>
      <xdr:row>765</xdr:row>
      <xdr:rowOff>63500</xdr:rowOff>
    </xdr:to>
    <xdr:grpSp>
      <xdr:nvGrpSpPr>
        <xdr:cNvPr id="20" name="グループ化 31"/>
        <xdr:cNvGrpSpPr>
          <a:grpSpLocks/>
        </xdr:cNvGrpSpPr>
      </xdr:nvGrpSpPr>
      <xdr:grpSpPr bwMode="auto">
        <a:xfrm>
          <a:off x="3618091" y="74494480"/>
          <a:ext cx="3616217" cy="1173708"/>
          <a:chOff x="3509530" y="37961455"/>
          <a:chExt cx="3059907" cy="828675"/>
        </a:xfrm>
      </xdr:grpSpPr>
      <xdr:sp macro="" textlink="">
        <xdr:nvSpPr>
          <xdr:cNvPr id="21"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2"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18</xdr:col>
      <xdr:colOff>86901</xdr:colOff>
      <xdr:row>763</xdr:row>
      <xdr:rowOff>28618</xdr:rowOff>
    </xdr:from>
    <xdr:to>
      <xdr:col>37</xdr:col>
      <xdr:colOff>150091</xdr:colOff>
      <xdr:row>764</xdr:row>
      <xdr:rowOff>648855</xdr:rowOff>
    </xdr:to>
    <xdr:sp macro="" textlink="">
      <xdr:nvSpPr>
        <xdr:cNvPr id="23" name="Rectangle 22"/>
        <xdr:cNvSpPr>
          <a:spLocks noChangeArrowheads="1"/>
        </xdr:cNvSpPr>
      </xdr:nvSpPr>
      <xdr:spPr bwMode="auto">
        <a:xfrm>
          <a:off x="3411992" y="70963891"/>
          <a:ext cx="3573008" cy="978146"/>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solidFill>
                <a:sysClr val="windowText" lastClr="000000"/>
              </a:solidFill>
              <a:effectLst/>
              <a:latin typeface="+mn-ea"/>
              <a:ea typeface="+mn-ea"/>
              <a:cs typeface="+mn-cs"/>
            </a:rPr>
            <a:t>次に示す内容を実施する。</a:t>
          </a:r>
          <a:endParaRPr lang="ja-JP" altLang="ja-JP" sz="1200">
            <a:solidFill>
              <a:sysClr val="windowText" lastClr="000000"/>
            </a:solidFill>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①　</a:t>
          </a:r>
          <a:r>
            <a:rPr lang="ja-JP" altLang="ja-JP" sz="1200" b="0" i="0" baseline="0">
              <a:solidFill>
                <a:sysClr val="windowText" lastClr="000000"/>
              </a:solidFill>
              <a:effectLst/>
              <a:latin typeface="+mn-ea"/>
              <a:ea typeface="+mn-ea"/>
              <a:cs typeface="+mn-cs"/>
            </a:rPr>
            <a:t>飛行試験用の</a:t>
          </a:r>
          <a:r>
            <a:rPr lang="ja-JP" altLang="en-US" sz="1200" b="0" i="0" baseline="0">
              <a:solidFill>
                <a:sysClr val="windowText" lastClr="000000"/>
              </a:solidFill>
              <a:effectLst/>
              <a:latin typeface="+mn-ea"/>
              <a:ea typeface="+mn-ea"/>
              <a:cs typeface="+mn-cs"/>
            </a:rPr>
            <a:t>試験</a:t>
          </a:r>
          <a:r>
            <a:rPr lang="ja-JP" altLang="ja-JP" sz="1200" b="0" i="0" baseline="0">
              <a:solidFill>
                <a:sysClr val="windowText" lastClr="000000"/>
              </a:solidFill>
              <a:effectLst/>
              <a:latin typeface="+mn-ea"/>
              <a:ea typeface="+mn-ea"/>
              <a:cs typeface="+mn-cs"/>
            </a:rPr>
            <a:t>母機である</a:t>
          </a:r>
          <a:r>
            <a:rPr lang="en-US" altLang="ja-JP" sz="1200" b="0" i="0" baseline="0">
              <a:solidFill>
                <a:sysClr val="windowText" lastClr="000000"/>
              </a:solidFill>
              <a:effectLst/>
              <a:latin typeface="+mn-ea"/>
              <a:ea typeface="+mn-ea"/>
              <a:cs typeface="+mn-cs"/>
            </a:rPr>
            <a:t>C-</a:t>
          </a:r>
          <a:r>
            <a:rPr lang="ja-JP" altLang="ja-JP" sz="1200" b="0" i="0" baseline="0">
              <a:solidFill>
                <a:sysClr val="windowText" lastClr="000000"/>
              </a:solidFill>
              <a:effectLst/>
              <a:latin typeface="+mn-ea"/>
              <a:ea typeface="+mn-ea"/>
              <a:cs typeface="+mn-cs"/>
            </a:rPr>
            <a:t>２輸送機に</a:t>
          </a:r>
          <a:endParaRPr lang="en-US" altLang="ja-JP" sz="1200" b="0" i="0" baseline="0">
            <a:solidFill>
              <a:sysClr val="windowText" lastClr="000000"/>
            </a:solidFill>
            <a:effectLst/>
            <a:latin typeface="+mn-ea"/>
            <a:ea typeface="+mn-ea"/>
            <a:cs typeface="+mn-cs"/>
          </a:endParaRPr>
        </a:p>
        <a:p>
          <a:pPr algn="l" rtl="0">
            <a:lnSpc>
              <a:spcPts val="1300"/>
            </a:lnSpc>
            <a:defRPr sz="1000"/>
          </a:pPr>
          <a:r>
            <a:rPr lang="ja-JP" altLang="en-US" sz="1200" b="0" i="0" baseline="0">
              <a:solidFill>
                <a:sysClr val="windowText" lastClr="000000"/>
              </a:solidFill>
              <a:effectLst/>
              <a:latin typeface="+mn-ea"/>
              <a:ea typeface="+mn-ea"/>
              <a:cs typeface="+mn-cs"/>
            </a:rPr>
            <a:t>　</a:t>
          </a:r>
          <a:r>
            <a:rPr lang="ja-JP" altLang="ja-JP" sz="1200" b="0" i="0" baseline="0">
              <a:solidFill>
                <a:sysClr val="windowText" lastClr="000000"/>
              </a:solidFill>
              <a:effectLst/>
              <a:latin typeface="+mn-ea"/>
              <a:ea typeface="+mn-ea"/>
              <a:cs typeface="+mn-cs"/>
            </a:rPr>
            <a:t>試験用機材を搭載するための機体改修</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②　試験母機に</a:t>
          </a:r>
          <a:r>
            <a:rPr lang="ja-JP" altLang="ja-JP" sz="1200" b="0" i="0" baseline="0">
              <a:solidFill>
                <a:sysClr val="windowText" lastClr="000000"/>
              </a:solidFill>
              <a:effectLst/>
              <a:latin typeface="+mn-ea"/>
              <a:ea typeface="+mn-ea"/>
              <a:cs typeface="+mn-cs"/>
            </a:rPr>
            <a:t>試作品を搭載</a:t>
          </a:r>
          <a:endParaRPr lang="ja-JP" altLang="ja-JP" sz="1200">
            <a:solidFill>
              <a:sysClr val="windowText" lastClr="000000"/>
            </a:solidFill>
            <a:effectLst/>
            <a:latin typeface="+mn-ea"/>
            <a:ea typeface="+mn-ea"/>
          </a:endParaRPr>
        </a:p>
      </xdr:txBody>
    </xdr:sp>
    <xdr:clientData/>
  </xdr:twoCellAnchor>
  <xdr:twoCellAnchor>
    <xdr:from>
      <xdr:col>19</xdr:col>
      <xdr:colOff>63055</xdr:colOff>
      <xdr:row>754</xdr:row>
      <xdr:rowOff>249016</xdr:rowOff>
    </xdr:from>
    <xdr:to>
      <xdr:col>33</xdr:col>
      <xdr:colOff>31914</xdr:colOff>
      <xdr:row>756</xdr:row>
      <xdr:rowOff>68233</xdr:rowOff>
    </xdr:to>
    <xdr:sp macro="" textlink="">
      <xdr:nvSpPr>
        <xdr:cNvPr id="24" name="Rectangle 10"/>
        <xdr:cNvSpPr>
          <a:spLocks noChangeArrowheads="1"/>
        </xdr:cNvSpPr>
      </xdr:nvSpPr>
      <xdr:spPr bwMode="auto">
        <a:xfrm>
          <a:off x="3941091" y="239095195"/>
          <a:ext cx="2826359" cy="526788"/>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clientData/>
  </xdr:twoCellAnchor>
  <xdr:twoCellAnchor>
    <xdr:from>
      <xdr:col>28</xdr:col>
      <xdr:colOff>202433</xdr:colOff>
      <xdr:row>749</xdr:row>
      <xdr:rowOff>73478</xdr:rowOff>
    </xdr:from>
    <xdr:to>
      <xdr:col>44</xdr:col>
      <xdr:colOff>102736</xdr:colOff>
      <xdr:row>750</xdr:row>
      <xdr:rowOff>244330</xdr:rowOff>
    </xdr:to>
    <xdr:sp macro="" textlink="">
      <xdr:nvSpPr>
        <xdr:cNvPr id="25" name="Rectangle 13"/>
        <xdr:cNvSpPr>
          <a:spLocks noChangeArrowheads="1"/>
        </xdr:cNvSpPr>
      </xdr:nvSpPr>
      <xdr:spPr bwMode="auto">
        <a:xfrm>
          <a:off x="5892033" y="67040578"/>
          <a:ext cx="3151503" cy="526452"/>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Ｐゴシック"/>
              <a:ea typeface="ＭＳ Ｐゴシック"/>
            </a:rPr>
            <a:t>平成</a:t>
          </a:r>
          <a:r>
            <a:rPr lang="en-US" altLang="ja-JP" sz="1400" b="0" i="0" u="none" strike="noStrike" baseline="0">
              <a:solidFill>
                <a:srgbClr val="000000"/>
              </a:solidFill>
              <a:latin typeface="ＭＳ Ｐゴシック"/>
              <a:ea typeface="ＭＳ Ｐゴシック"/>
            </a:rPr>
            <a:t>28</a:t>
          </a:r>
          <a:r>
            <a:rPr lang="ja-JP" altLang="en-US" sz="1400" b="0" i="0" u="none" strike="noStrike" baseline="0">
              <a:solidFill>
                <a:srgbClr val="000000"/>
              </a:solidFill>
              <a:latin typeface="ＭＳ Ｐゴシック"/>
              <a:ea typeface="ＭＳ Ｐゴシック"/>
            </a:rPr>
            <a:t>年度契約令和</a:t>
          </a:r>
          <a:r>
            <a:rPr lang="ja-JP" altLang="en-US" sz="1400" b="0" i="0" u="none" strike="noStrike" baseline="0">
              <a:solidFill>
                <a:sysClr val="windowText" lastClr="000000"/>
              </a:solidFill>
              <a:latin typeface="ＭＳ Ｐゴシック"/>
              <a:ea typeface="ＭＳ Ｐゴシック"/>
            </a:rPr>
            <a:t>２</a:t>
          </a:r>
          <a:r>
            <a:rPr lang="ja-JP" altLang="en-US" sz="1400" b="0" i="0" u="none" strike="noStrike" baseline="0">
              <a:solidFill>
                <a:srgbClr val="000000"/>
              </a:solidFill>
              <a:latin typeface="ＭＳ Ｐゴシック"/>
              <a:ea typeface="ＭＳ Ｐゴシック"/>
            </a:rPr>
            <a:t>年度歳出化</a:t>
          </a:r>
          <a:endParaRPr lang="en-US" altLang="ja-JP" sz="1400" b="0" i="0" u="none" strike="sngStrike" baseline="0">
            <a:solidFill>
              <a:srgbClr val="FF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80" zoomScaleNormal="75" zoomScaleSheetLayoutView="80" zoomScalePageLayoutView="85" workbookViewId="0">
      <selection activeCell="E698" sqref="E698:AX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223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771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714</v>
      </c>
      <c r="H5" s="555"/>
      <c r="I5" s="555"/>
      <c r="J5" s="555"/>
      <c r="K5" s="555"/>
      <c r="L5" s="555"/>
      <c r="M5" s="556" t="s">
        <v>66</v>
      </c>
      <c r="N5" s="557"/>
      <c r="O5" s="557"/>
      <c r="P5" s="557"/>
      <c r="Q5" s="557"/>
      <c r="R5" s="558"/>
      <c r="S5" s="559" t="s">
        <v>715</v>
      </c>
      <c r="T5" s="555"/>
      <c r="U5" s="555"/>
      <c r="V5" s="555"/>
      <c r="W5" s="555"/>
      <c r="X5" s="560"/>
      <c r="Y5" s="712" t="s">
        <v>3</v>
      </c>
      <c r="Z5" s="713"/>
      <c r="AA5" s="713"/>
      <c r="AB5" s="713"/>
      <c r="AC5" s="713"/>
      <c r="AD5" s="714"/>
      <c r="AE5" s="715" t="s">
        <v>716</v>
      </c>
      <c r="AF5" s="715"/>
      <c r="AG5" s="715"/>
      <c r="AH5" s="715"/>
      <c r="AI5" s="715"/>
      <c r="AJ5" s="715"/>
      <c r="AK5" s="715"/>
      <c r="AL5" s="715"/>
      <c r="AM5" s="715"/>
      <c r="AN5" s="715"/>
      <c r="AO5" s="715"/>
      <c r="AP5" s="716"/>
      <c r="AQ5" s="717" t="s">
        <v>749</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717</v>
      </c>
      <c r="H7" s="823"/>
      <c r="I7" s="823"/>
      <c r="J7" s="823"/>
      <c r="K7" s="823"/>
      <c r="L7" s="823"/>
      <c r="M7" s="823"/>
      <c r="N7" s="823"/>
      <c r="O7" s="823"/>
      <c r="P7" s="823"/>
      <c r="Q7" s="823"/>
      <c r="R7" s="823"/>
      <c r="S7" s="823"/>
      <c r="T7" s="823"/>
      <c r="U7" s="823"/>
      <c r="V7" s="823"/>
      <c r="W7" s="823"/>
      <c r="X7" s="824"/>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5" t="str">
        <f>入力規則等!K13</f>
        <v>防衛関係</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5.25" customHeight="1" x14ac:dyDescent="0.15">
      <c r="A10" s="737" t="s">
        <v>30</v>
      </c>
      <c r="B10" s="738"/>
      <c r="C10" s="738"/>
      <c r="D10" s="738"/>
      <c r="E10" s="738"/>
      <c r="F10" s="738"/>
      <c r="G10" s="670" t="s">
        <v>782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720</v>
      </c>
      <c r="Q13" s="164"/>
      <c r="R13" s="164"/>
      <c r="S13" s="164"/>
      <c r="T13" s="164"/>
      <c r="U13" s="164"/>
      <c r="V13" s="165"/>
      <c r="W13" s="163">
        <v>438</v>
      </c>
      <c r="X13" s="164"/>
      <c r="Y13" s="164"/>
      <c r="Z13" s="164"/>
      <c r="AA13" s="164"/>
      <c r="AB13" s="164"/>
      <c r="AC13" s="165"/>
      <c r="AD13" s="163" t="s">
        <v>720</v>
      </c>
      <c r="AE13" s="164"/>
      <c r="AF13" s="164"/>
      <c r="AG13" s="164"/>
      <c r="AH13" s="164"/>
      <c r="AI13" s="164"/>
      <c r="AJ13" s="165"/>
      <c r="AK13" s="163">
        <v>0</v>
      </c>
      <c r="AL13" s="164"/>
      <c r="AM13" s="164"/>
      <c r="AN13" s="164"/>
      <c r="AO13" s="164"/>
      <c r="AP13" s="164"/>
      <c r="AQ13" s="165"/>
      <c r="AR13" s="160" t="s">
        <v>772</v>
      </c>
      <c r="AS13" s="161"/>
      <c r="AT13" s="161"/>
      <c r="AU13" s="161"/>
      <c r="AV13" s="161"/>
      <c r="AW13" s="161"/>
      <c r="AX13" s="391"/>
    </row>
    <row r="14" spans="1:50" ht="21" customHeight="1" x14ac:dyDescent="0.15">
      <c r="A14" s="120"/>
      <c r="B14" s="121"/>
      <c r="C14" s="121"/>
      <c r="D14" s="121"/>
      <c r="E14" s="121"/>
      <c r="F14" s="122"/>
      <c r="G14" s="742"/>
      <c r="H14" s="743"/>
      <c r="I14" s="571" t="s">
        <v>8</v>
      </c>
      <c r="J14" s="624"/>
      <c r="K14" s="624"/>
      <c r="L14" s="624"/>
      <c r="M14" s="624"/>
      <c r="N14" s="624"/>
      <c r="O14" s="62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751</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v>416</v>
      </c>
      <c r="AE15" s="164"/>
      <c r="AF15" s="164"/>
      <c r="AG15" s="164"/>
      <c r="AH15" s="164"/>
      <c r="AI15" s="164"/>
      <c r="AJ15" s="165"/>
      <c r="AK15" s="163" t="s">
        <v>751</v>
      </c>
      <c r="AL15" s="164"/>
      <c r="AM15" s="164"/>
      <c r="AN15" s="164"/>
      <c r="AO15" s="164"/>
      <c r="AP15" s="164"/>
      <c r="AQ15" s="165"/>
      <c r="AR15" s="163" t="s">
        <v>751</v>
      </c>
      <c r="AS15" s="164"/>
      <c r="AT15" s="164"/>
      <c r="AU15" s="164"/>
      <c r="AV15" s="164"/>
      <c r="AW15" s="164"/>
      <c r="AX15" s="165"/>
    </row>
    <row r="16" spans="1:50" ht="21" customHeight="1" x14ac:dyDescent="0.15">
      <c r="A16" s="120"/>
      <c r="B16" s="121"/>
      <c r="C16" s="121"/>
      <c r="D16" s="121"/>
      <c r="E16" s="121"/>
      <c r="F16" s="122"/>
      <c r="G16" s="742"/>
      <c r="H16" s="743"/>
      <c r="I16" s="571" t="s">
        <v>52</v>
      </c>
      <c r="J16" s="572"/>
      <c r="K16" s="572"/>
      <c r="L16" s="572"/>
      <c r="M16" s="572"/>
      <c r="N16" s="572"/>
      <c r="O16" s="573"/>
      <c r="P16" s="163" t="s">
        <v>720</v>
      </c>
      <c r="Q16" s="164"/>
      <c r="R16" s="164"/>
      <c r="S16" s="164"/>
      <c r="T16" s="164"/>
      <c r="U16" s="164"/>
      <c r="V16" s="165"/>
      <c r="W16" s="163">
        <v>-416</v>
      </c>
      <c r="X16" s="164"/>
      <c r="Y16" s="164"/>
      <c r="Z16" s="164"/>
      <c r="AA16" s="164"/>
      <c r="AB16" s="164"/>
      <c r="AC16" s="165"/>
      <c r="AD16" s="163" t="s">
        <v>720</v>
      </c>
      <c r="AE16" s="164"/>
      <c r="AF16" s="164"/>
      <c r="AG16" s="164"/>
      <c r="AH16" s="164"/>
      <c r="AI16" s="164"/>
      <c r="AJ16" s="165"/>
      <c r="AK16" s="163" t="s">
        <v>751</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1" t="s">
        <v>50</v>
      </c>
      <c r="J17" s="624"/>
      <c r="K17" s="624"/>
      <c r="L17" s="624"/>
      <c r="M17" s="624"/>
      <c r="N17" s="624"/>
      <c r="O17" s="62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22</v>
      </c>
      <c r="X18" s="170"/>
      <c r="Y18" s="170"/>
      <c r="Z18" s="170"/>
      <c r="AA18" s="170"/>
      <c r="AB18" s="170"/>
      <c r="AC18" s="171"/>
      <c r="AD18" s="169">
        <f>SUM(AD13:AJ17)</f>
        <v>416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416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7" t="s">
        <v>354</v>
      </c>
      <c r="H21" s="918"/>
      <c r="I21" s="918"/>
      <c r="J21" s="918"/>
      <c r="K21" s="918"/>
      <c r="L21" s="918"/>
      <c r="M21" s="918"/>
      <c r="N21" s="918"/>
      <c r="O21" s="918"/>
      <c r="P21" s="535" t="str">
        <f>IF(P19=0, "-", SUM(P19)/SUM(P13,P14))</f>
        <v>-</v>
      </c>
      <c r="Q21" s="535"/>
      <c r="R21" s="535"/>
      <c r="S21" s="535"/>
      <c r="T21" s="535"/>
      <c r="U21" s="535"/>
      <c r="V21" s="535"/>
      <c r="W21" s="535" t="str">
        <f t="shared" ref="W21" si="2">IF(W19=0, "-", SUM(W19)/SUM(W13,W14))</f>
        <v>-</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v>
      </c>
      <c r="Q23" s="161"/>
      <c r="R23" s="161"/>
      <c r="S23" s="161"/>
      <c r="T23" s="161"/>
      <c r="U23" s="161"/>
      <c r="V23" s="162"/>
      <c r="W23" s="160" t="s">
        <v>772</v>
      </c>
      <c r="X23" s="161"/>
      <c r="Y23" s="161"/>
      <c r="Z23" s="161"/>
      <c r="AA23" s="161"/>
      <c r="AB23" s="161"/>
      <c r="AC23" s="162"/>
      <c r="AD23" s="149" t="s">
        <v>774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0</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t="s">
        <v>720</v>
      </c>
      <c r="AF32" s="364"/>
      <c r="AG32" s="364"/>
      <c r="AH32" s="364"/>
      <c r="AI32" s="363">
        <v>0</v>
      </c>
      <c r="AJ32" s="364"/>
      <c r="AK32" s="364"/>
      <c r="AL32" s="364"/>
      <c r="AM32" s="363">
        <v>3</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720</v>
      </c>
      <c r="AF33" s="364"/>
      <c r="AG33" s="364"/>
      <c r="AH33" s="364"/>
      <c r="AI33" s="363">
        <v>3</v>
      </c>
      <c r="AJ33" s="364"/>
      <c r="AK33" s="364"/>
      <c r="AL33" s="364"/>
      <c r="AM33" s="363">
        <v>3</v>
      </c>
      <c r="AN33" s="364"/>
      <c r="AO33" s="364"/>
      <c r="AP33" s="364"/>
      <c r="AQ33" s="166" t="s">
        <v>720</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v>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0" t="s">
        <v>381</v>
      </c>
      <c r="B35" s="891"/>
      <c r="C35" s="891"/>
      <c r="D35" s="891"/>
      <c r="E35" s="891"/>
      <c r="F35" s="892"/>
      <c r="G35" s="896" t="s">
        <v>750</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customHeight="1" x14ac:dyDescent="0.15">
      <c r="A37" s="639" t="s">
        <v>349</v>
      </c>
      <c r="B37" s="640"/>
      <c r="C37" s="640"/>
      <c r="D37" s="640"/>
      <c r="E37" s="640"/>
      <c r="F37" s="641"/>
      <c r="G37" s="561" t="s">
        <v>146</v>
      </c>
      <c r="H37" s="377"/>
      <c r="I37" s="377"/>
      <c r="J37" s="377"/>
      <c r="K37" s="377"/>
      <c r="L37" s="377"/>
      <c r="M37" s="377"/>
      <c r="N37" s="377"/>
      <c r="O37" s="562"/>
      <c r="P37" s="626" t="s">
        <v>59</v>
      </c>
      <c r="Q37" s="377"/>
      <c r="R37" s="377"/>
      <c r="S37" s="377"/>
      <c r="T37" s="377"/>
      <c r="U37" s="377"/>
      <c r="V37" s="377"/>
      <c r="W37" s="377"/>
      <c r="X37" s="562"/>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720</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725</v>
      </c>
      <c r="H39" s="537"/>
      <c r="I39" s="537"/>
      <c r="J39" s="537"/>
      <c r="K39" s="537"/>
      <c r="L39" s="537"/>
      <c r="M39" s="537"/>
      <c r="N39" s="537"/>
      <c r="O39" s="538"/>
      <c r="P39" s="191" t="s">
        <v>726</v>
      </c>
      <c r="Q39" s="191"/>
      <c r="R39" s="191"/>
      <c r="S39" s="191"/>
      <c r="T39" s="191"/>
      <c r="U39" s="191"/>
      <c r="V39" s="191"/>
      <c r="W39" s="191"/>
      <c r="X39" s="233"/>
      <c r="Y39" s="339" t="s">
        <v>12</v>
      </c>
      <c r="Z39" s="545"/>
      <c r="AA39" s="546"/>
      <c r="AB39" s="547" t="s">
        <v>727</v>
      </c>
      <c r="AC39" s="547"/>
      <c r="AD39" s="547"/>
      <c r="AE39" s="363" t="s">
        <v>720</v>
      </c>
      <c r="AF39" s="364"/>
      <c r="AG39" s="364"/>
      <c r="AH39" s="364"/>
      <c r="AI39" s="363">
        <v>0</v>
      </c>
      <c r="AJ39" s="364"/>
      <c r="AK39" s="364"/>
      <c r="AL39" s="364"/>
      <c r="AM39" s="363">
        <v>0</v>
      </c>
      <c r="AN39" s="364"/>
      <c r="AO39" s="364"/>
      <c r="AP39" s="364"/>
      <c r="AQ39" s="166" t="s">
        <v>720</v>
      </c>
      <c r="AR39" s="167"/>
      <c r="AS39" s="167"/>
      <c r="AT39" s="168"/>
      <c r="AU39" s="364" t="s">
        <v>720</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727</v>
      </c>
      <c r="AC40" s="518"/>
      <c r="AD40" s="518"/>
      <c r="AE40" s="363" t="s">
        <v>720</v>
      </c>
      <c r="AF40" s="364"/>
      <c r="AG40" s="364"/>
      <c r="AH40" s="364"/>
      <c r="AI40" s="363">
        <v>1</v>
      </c>
      <c r="AJ40" s="364"/>
      <c r="AK40" s="364"/>
      <c r="AL40" s="364"/>
      <c r="AM40" s="363">
        <v>1</v>
      </c>
      <c r="AN40" s="364"/>
      <c r="AO40" s="364"/>
      <c r="AP40" s="364"/>
      <c r="AQ40" s="166" t="s">
        <v>720</v>
      </c>
      <c r="AR40" s="167"/>
      <c r="AS40" s="167"/>
      <c r="AT40" s="168"/>
      <c r="AU40" s="364">
        <v>1</v>
      </c>
      <c r="AV40" s="364"/>
      <c r="AW40" s="364"/>
      <c r="AX40" s="365"/>
      <c r="AY40">
        <f t="shared" si="4"/>
        <v>1</v>
      </c>
    </row>
    <row r="41" spans="1:51" ht="23.25"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720</v>
      </c>
      <c r="AF41" s="364"/>
      <c r="AG41" s="364"/>
      <c r="AH41" s="364"/>
      <c r="AI41" s="363">
        <v>0</v>
      </c>
      <c r="AJ41" s="364"/>
      <c r="AK41" s="364"/>
      <c r="AL41" s="364"/>
      <c r="AM41" s="363">
        <v>0</v>
      </c>
      <c r="AN41" s="364"/>
      <c r="AO41" s="364"/>
      <c r="AP41" s="364"/>
      <c r="AQ41" s="166" t="s">
        <v>720</v>
      </c>
      <c r="AR41" s="167"/>
      <c r="AS41" s="167"/>
      <c r="AT41" s="168"/>
      <c r="AU41" s="364" t="s">
        <v>720</v>
      </c>
      <c r="AV41" s="364"/>
      <c r="AW41" s="364"/>
      <c r="AX41" s="365"/>
      <c r="AY41">
        <f t="shared" si="4"/>
        <v>1</v>
      </c>
    </row>
    <row r="42" spans="1:51" ht="23.25" customHeight="1" x14ac:dyDescent="0.15">
      <c r="A42" s="890" t="s">
        <v>381</v>
      </c>
      <c r="B42" s="891"/>
      <c r="C42" s="891"/>
      <c r="D42" s="891"/>
      <c r="E42" s="891"/>
      <c r="F42" s="892"/>
      <c r="G42" s="896" t="s">
        <v>750</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1</v>
      </c>
    </row>
    <row r="43" spans="1:5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1</v>
      </c>
    </row>
    <row r="44" spans="1:51" ht="18.75" hidden="1" customHeight="1" x14ac:dyDescent="0.15">
      <c r="A44" s="639" t="s">
        <v>349</v>
      </c>
      <c r="B44" s="640"/>
      <c r="C44" s="640"/>
      <c r="D44" s="640"/>
      <c r="E44" s="640"/>
      <c r="F44" s="641"/>
      <c r="G44" s="561" t="s">
        <v>146</v>
      </c>
      <c r="H44" s="377"/>
      <c r="I44" s="377"/>
      <c r="J44" s="377"/>
      <c r="K44" s="377"/>
      <c r="L44" s="377"/>
      <c r="M44" s="377"/>
      <c r="N44" s="377"/>
      <c r="O44" s="562"/>
      <c r="P44" s="626" t="s">
        <v>59</v>
      </c>
      <c r="Q44" s="377"/>
      <c r="R44" s="377"/>
      <c r="S44" s="377"/>
      <c r="T44" s="377"/>
      <c r="U44" s="377"/>
      <c r="V44" s="377"/>
      <c r="W44" s="377"/>
      <c r="X44" s="562"/>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6" t="s">
        <v>59</v>
      </c>
      <c r="Q51" s="377"/>
      <c r="R51" s="377"/>
      <c r="S51" s="377"/>
      <c r="T51" s="377"/>
      <c r="U51" s="377"/>
      <c r="V51" s="377"/>
      <c r="W51" s="377"/>
      <c r="X51" s="562"/>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6" t="s">
        <v>59</v>
      </c>
      <c r="Q58" s="377"/>
      <c r="R58" s="377"/>
      <c r="S58" s="377"/>
      <c r="T58" s="377"/>
      <c r="U58" s="377"/>
      <c r="V58" s="377"/>
      <c r="W58" s="377"/>
      <c r="X58" s="562"/>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1"/>
      <c r="AY66">
        <f>$AY$65</f>
        <v>0</v>
      </c>
    </row>
    <row r="67" spans="1:51" ht="23.25" hidden="1" customHeight="1" x14ac:dyDescent="0.15">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09"/>
      <c r="AU67" s="364"/>
      <c r="AV67" s="364"/>
      <c r="AW67" s="364"/>
      <c r="AX67" s="365"/>
      <c r="AY67">
        <f t="shared" ref="AY67:AY72" si="8">$AY$65</f>
        <v>0</v>
      </c>
    </row>
    <row r="68" spans="1:51"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09"/>
      <c r="AU68" s="364"/>
      <c r="AV68" s="364"/>
      <c r="AW68" s="364"/>
      <c r="AX68" s="365"/>
      <c r="AY68">
        <f t="shared" si="8"/>
        <v>0</v>
      </c>
    </row>
    <row r="69" spans="1:51"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09"/>
      <c r="AU69" s="364"/>
      <c r="AV69" s="364"/>
      <c r="AW69" s="364"/>
      <c r="AX69" s="365"/>
      <c r="AY69">
        <f t="shared" si="8"/>
        <v>0</v>
      </c>
    </row>
    <row r="70" spans="1:51" ht="23.25" hidden="1" customHeight="1" x14ac:dyDescent="0.15">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09"/>
      <c r="AU70" s="364"/>
      <c r="AV70" s="364"/>
      <c r="AW70" s="364"/>
      <c r="AX70" s="365"/>
      <c r="AY70">
        <f t="shared" si="8"/>
        <v>0</v>
      </c>
    </row>
    <row r="71" spans="1:51"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09"/>
      <c r="AU71" s="364"/>
      <c r="AV71" s="364"/>
      <c r="AW71" s="364"/>
      <c r="AX71" s="365"/>
      <c r="AY71">
        <f t="shared" si="8"/>
        <v>0</v>
      </c>
    </row>
    <row r="72" spans="1:51"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09"/>
      <c r="AU72" s="364"/>
      <c r="AV72" s="364"/>
      <c r="AW72" s="364"/>
      <c r="AX72" s="365"/>
      <c r="AY72">
        <f t="shared" si="8"/>
        <v>0</v>
      </c>
    </row>
    <row r="73" spans="1:51" ht="18.75" hidden="1" customHeight="1" x14ac:dyDescent="0.15">
      <c r="A73" s="830" t="s">
        <v>350</v>
      </c>
      <c r="B73" s="831"/>
      <c r="C73" s="831"/>
      <c r="D73" s="831"/>
      <c r="E73" s="831"/>
      <c r="F73" s="832"/>
      <c r="G73" s="801"/>
      <c r="H73" s="199" t="s">
        <v>146</v>
      </c>
      <c r="I73" s="199"/>
      <c r="J73" s="199"/>
      <c r="K73" s="199"/>
      <c r="L73" s="199"/>
      <c r="M73" s="199"/>
      <c r="N73" s="199"/>
      <c r="O73" s="200"/>
      <c r="P73" s="215" t="s">
        <v>59</v>
      </c>
      <c r="Q73" s="199"/>
      <c r="R73" s="199"/>
      <c r="S73" s="199"/>
      <c r="T73" s="199"/>
      <c r="U73" s="199"/>
      <c r="V73" s="199"/>
      <c r="W73" s="199"/>
      <c r="X73" s="200"/>
      <c r="Y73" s="803"/>
      <c r="Z73" s="804"/>
      <c r="AA73" s="805"/>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7"/>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8"/>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7"/>
      <c r="I78" s="245"/>
      <c r="J78" s="245"/>
      <c r="K78" s="245"/>
      <c r="L78" s="245"/>
      <c r="M78" s="245"/>
      <c r="N78" s="245"/>
      <c r="O78" s="788"/>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0</v>
      </c>
    </row>
    <row r="81" spans="1:60" ht="22.5" hidden="1" customHeight="1" x14ac:dyDescent="0.15">
      <c r="A81" s="516"/>
      <c r="B81" s="842"/>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2"/>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7"/>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2"/>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3"/>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9"/>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4"/>
      <c r="R87" s="794"/>
      <c r="S87" s="794"/>
      <c r="T87" s="794"/>
      <c r="U87" s="794"/>
      <c r="V87" s="794"/>
      <c r="W87" s="794"/>
      <c r="X87" s="795"/>
      <c r="Y87" s="750" t="s">
        <v>62</v>
      </c>
      <c r="Z87" s="751"/>
      <c r="AA87" s="752"/>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6"/>
      <c r="Q88" s="796"/>
      <c r="R88" s="796"/>
      <c r="S88" s="796"/>
      <c r="T88" s="796"/>
      <c r="U88" s="796"/>
      <c r="V88" s="796"/>
      <c r="W88" s="796"/>
      <c r="X88" s="797"/>
      <c r="Y88" s="727" t="s">
        <v>54</v>
      </c>
      <c r="Z88" s="728"/>
      <c r="AA88" s="729"/>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8"/>
      <c r="Y89" s="727" t="s">
        <v>13</v>
      </c>
      <c r="Z89" s="728"/>
      <c r="AA89" s="729"/>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4"/>
      <c r="R92" s="794"/>
      <c r="S92" s="794"/>
      <c r="T92" s="794"/>
      <c r="U92" s="794"/>
      <c r="V92" s="794"/>
      <c r="W92" s="794"/>
      <c r="X92" s="795"/>
      <c r="Y92" s="750" t="s">
        <v>62</v>
      </c>
      <c r="Z92" s="751"/>
      <c r="AA92" s="752"/>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6"/>
      <c r="Q93" s="796"/>
      <c r="R93" s="796"/>
      <c r="S93" s="796"/>
      <c r="T93" s="796"/>
      <c r="U93" s="796"/>
      <c r="V93" s="796"/>
      <c r="W93" s="796"/>
      <c r="X93" s="797"/>
      <c r="Y93" s="727" t="s">
        <v>54</v>
      </c>
      <c r="Z93" s="728"/>
      <c r="AA93" s="729"/>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8"/>
      <c r="Y94" s="727" t="s">
        <v>13</v>
      </c>
      <c r="Z94" s="728"/>
      <c r="AA94" s="729"/>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4"/>
      <c r="R97" s="794"/>
      <c r="S97" s="794"/>
      <c r="T97" s="794"/>
      <c r="U97" s="794"/>
      <c r="V97" s="794"/>
      <c r="W97" s="794"/>
      <c r="X97" s="795"/>
      <c r="Y97" s="750" t="s">
        <v>62</v>
      </c>
      <c r="Z97" s="751"/>
      <c r="AA97" s="752"/>
      <c r="AB97" s="403"/>
      <c r="AC97" s="404"/>
      <c r="AD97" s="405"/>
      <c r="AE97" s="363"/>
      <c r="AF97" s="364"/>
      <c r="AG97" s="364"/>
      <c r="AH97" s="809"/>
      <c r="AI97" s="363"/>
      <c r="AJ97" s="364"/>
      <c r="AK97" s="364"/>
      <c r="AL97" s="80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6"/>
      <c r="Q98" s="796"/>
      <c r="R98" s="796"/>
      <c r="S98" s="796"/>
      <c r="T98" s="796"/>
      <c r="U98" s="796"/>
      <c r="V98" s="796"/>
      <c r="W98" s="796"/>
      <c r="X98" s="797"/>
      <c r="Y98" s="727" t="s">
        <v>54</v>
      </c>
      <c r="Z98" s="728"/>
      <c r="AA98" s="729"/>
      <c r="AB98" s="300"/>
      <c r="AC98" s="301"/>
      <c r="AD98" s="302"/>
      <c r="AE98" s="363"/>
      <c r="AF98" s="364"/>
      <c r="AG98" s="364"/>
      <c r="AH98" s="809"/>
      <c r="AI98" s="363"/>
      <c r="AJ98" s="364"/>
      <c r="AK98" s="364"/>
      <c r="AL98" s="80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3"/>
      <c r="C99" s="873"/>
      <c r="D99" s="873"/>
      <c r="E99" s="873"/>
      <c r="F99" s="874"/>
      <c r="G99" s="799"/>
      <c r="H99" s="248"/>
      <c r="I99" s="248"/>
      <c r="J99" s="248"/>
      <c r="K99" s="248"/>
      <c r="L99" s="248"/>
      <c r="M99" s="248"/>
      <c r="N99" s="248"/>
      <c r="O99" s="800"/>
      <c r="P99" s="836"/>
      <c r="Q99" s="836"/>
      <c r="R99" s="836"/>
      <c r="S99" s="836"/>
      <c r="T99" s="836"/>
      <c r="U99" s="836"/>
      <c r="V99" s="836"/>
      <c r="W99" s="836"/>
      <c r="X99" s="837"/>
      <c r="Y99" s="476" t="s">
        <v>13</v>
      </c>
      <c r="Z99" s="477"/>
      <c r="AA99" s="478"/>
      <c r="AB99" s="458" t="s">
        <v>14</v>
      </c>
      <c r="AC99" s="459"/>
      <c r="AD99" s="46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1"/>
      <c r="Z100" s="462"/>
      <c r="AA100" s="463"/>
      <c r="AB100" s="850" t="s">
        <v>11</v>
      </c>
      <c r="AC100" s="850"/>
      <c r="AD100" s="850"/>
      <c r="AE100" s="816" t="s">
        <v>391</v>
      </c>
      <c r="AF100" s="817"/>
      <c r="AG100" s="817"/>
      <c r="AH100" s="818"/>
      <c r="AI100" s="816" t="s">
        <v>413</v>
      </c>
      <c r="AJ100" s="817"/>
      <c r="AK100" s="817"/>
      <c r="AL100" s="818"/>
      <c r="AM100" s="816" t="s">
        <v>510</v>
      </c>
      <c r="AN100" s="817"/>
      <c r="AO100" s="817"/>
      <c r="AP100" s="818"/>
      <c r="AQ100" s="919" t="s">
        <v>418</v>
      </c>
      <c r="AR100" s="920"/>
      <c r="AS100" s="920"/>
      <c r="AT100" s="921"/>
      <c r="AU100" s="919" t="s">
        <v>542</v>
      </c>
      <c r="AV100" s="920"/>
      <c r="AW100" s="920"/>
      <c r="AX100" s="922"/>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8" t="s">
        <v>55</v>
      </c>
      <c r="Z101" s="713"/>
      <c r="AA101" s="714"/>
      <c r="AB101" s="547" t="s">
        <v>729</v>
      </c>
      <c r="AC101" s="547"/>
      <c r="AD101" s="547"/>
      <c r="AE101" s="358">
        <v>0</v>
      </c>
      <c r="AF101" s="358"/>
      <c r="AG101" s="358"/>
      <c r="AH101" s="358"/>
      <c r="AI101" s="358">
        <v>0</v>
      </c>
      <c r="AJ101" s="358"/>
      <c r="AK101" s="358"/>
      <c r="AL101" s="358"/>
      <c r="AM101" s="358">
        <v>1</v>
      </c>
      <c r="AN101" s="358"/>
      <c r="AO101" s="358"/>
      <c r="AP101" s="358"/>
      <c r="AQ101" s="358">
        <v>0</v>
      </c>
      <c r="AR101" s="358"/>
      <c r="AS101" s="358"/>
      <c r="AT101" s="358"/>
      <c r="AU101" s="363" t="s">
        <v>772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0</v>
      </c>
      <c r="AF102" s="358"/>
      <c r="AG102" s="358"/>
      <c r="AH102" s="358"/>
      <c r="AI102" s="358">
        <v>0</v>
      </c>
      <c r="AJ102" s="358"/>
      <c r="AK102" s="358"/>
      <c r="AL102" s="358"/>
      <c r="AM102" s="358">
        <v>1</v>
      </c>
      <c r="AN102" s="358"/>
      <c r="AO102" s="358"/>
      <c r="AP102" s="358"/>
      <c r="AQ102" s="358">
        <v>0</v>
      </c>
      <c r="AR102" s="358"/>
      <c r="AS102" s="358"/>
      <c r="AT102" s="358"/>
      <c r="AU102" s="371" t="s">
        <v>772</v>
      </c>
      <c r="AV102" s="372"/>
      <c r="AW102" s="372"/>
      <c r="AX102" s="923"/>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9"/>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t="s">
        <v>720</v>
      </c>
      <c r="AF116" s="358"/>
      <c r="AG116" s="358"/>
      <c r="AH116" s="358"/>
      <c r="AI116" s="358" t="s">
        <v>720</v>
      </c>
      <c r="AJ116" s="358"/>
      <c r="AK116" s="358"/>
      <c r="AL116" s="358"/>
      <c r="AM116" s="358">
        <v>416</v>
      </c>
      <c r="AN116" s="358"/>
      <c r="AO116" s="358"/>
      <c r="AP116" s="358"/>
      <c r="AQ116" s="363" t="s">
        <v>770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720</v>
      </c>
      <c r="AF117" s="306"/>
      <c r="AG117" s="306"/>
      <c r="AH117" s="306"/>
      <c r="AI117" s="306" t="s">
        <v>720</v>
      </c>
      <c r="AJ117" s="306"/>
      <c r="AK117" s="306"/>
      <c r="AL117" s="306"/>
      <c r="AM117" s="306" t="s">
        <v>784</v>
      </c>
      <c r="AN117" s="306"/>
      <c r="AO117" s="306"/>
      <c r="AP117" s="306"/>
      <c r="AQ117" s="306" t="s">
        <v>770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87"/>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751</v>
      </c>
      <c r="AN134" s="167"/>
      <c r="AO134" s="167"/>
      <c r="AP134" s="167"/>
      <c r="AQ134" s="266" t="s">
        <v>720</v>
      </c>
      <c r="AR134" s="167"/>
      <c r="AS134" s="167"/>
      <c r="AT134" s="167"/>
      <c r="AU134" s="266" t="s">
        <v>720</v>
      </c>
      <c r="AV134" s="167"/>
      <c r="AW134" s="167"/>
      <c r="AX134" s="211"/>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720</v>
      </c>
      <c r="AC135" s="175"/>
      <c r="AD135" s="175"/>
      <c r="AE135" s="266" t="s">
        <v>720</v>
      </c>
      <c r="AF135" s="167"/>
      <c r="AG135" s="167"/>
      <c r="AH135" s="167"/>
      <c r="AI135" s="266" t="s">
        <v>720</v>
      </c>
      <c r="AJ135" s="167"/>
      <c r="AK135" s="167"/>
      <c r="AL135" s="167"/>
      <c r="AM135" s="266" t="s">
        <v>751</v>
      </c>
      <c r="AN135" s="167"/>
      <c r="AO135" s="167"/>
      <c r="AP135" s="167"/>
      <c r="AQ135" s="266" t="s">
        <v>720</v>
      </c>
      <c r="AR135" s="167"/>
      <c r="AS135" s="167"/>
      <c r="AT135" s="167"/>
      <c r="AU135" s="266" t="s">
        <v>720</v>
      </c>
      <c r="AV135" s="167"/>
      <c r="AW135" s="167"/>
      <c r="AX135" s="211"/>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4"/>
      <c r="AB154" s="256" t="s">
        <v>737</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6.7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6.7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87"/>
      <c r="B161" s="253"/>
      <c r="C161" s="252"/>
      <c r="D161" s="253"/>
      <c r="E161" s="252"/>
      <c r="F161" s="314"/>
      <c r="G161" s="232" t="s">
        <v>735</v>
      </c>
      <c r="H161" s="191"/>
      <c r="I161" s="191"/>
      <c r="J161" s="191"/>
      <c r="K161" s="191"/>
      <c r="L161" s="191"/>
      <c r="M161" s="191"/>
      <c r="N161" s="191"/>
      <c r="O161" s="191"/>
      <c r="P161" s="233"/>
      <c r="Q161" s="190" t="s">
        <v>738</v>
      </c>
      <c r="R161" s="191"/>
      <c r="S161" s="191"/>
      <c r="T161" s="191"/>
      <c r="U161" s="191"/>
      <c r="V161" s="191"/>
      <c r="W161" s="191"/>
      <c r="X161" s="191"/>
      <c r="Y161" s="191"/>
      <c r="Z161" s="191"/>
      <c r="AA161" s="914"/>
      <c r="AB161" s="256" t="s">
        <v>737</v>
      </c>
      <c r="AC161" s="257"/>
      <c r="AD161" s="257"/>
      <c r="AE161" s="190" t="s">
        <v>720</v>
      </c>
      <c r="AF161" s="191"/>
      <c r="AG161" s="191"/>
      <c r="AH161" s="191"/>
      <c r="AI161" s="191"/>
      <c r="AJ161" s="191"/>
      <c r="AK161" s="191"/>
      <c r="AL161" s="191"/>
      <c r="AM161" s="191"/>
      <c r="AN161" s="191"/>
      <c r="AO161" s="191"/>
      <c r="AP161" s="191"/>
      <c r="AQ161" s="191"/>
      <c r="AR161" s="191"/>
      <c r="AS161" s="191"/>
      <c r="AT161" s="191"/>
      <c r="AU161" s="191"/>
      <c r="AV161" s="191"/>
      <c r="AW161" s="191"/>
      <c r="AX161" s="192"/>
      <c r="AY161">
        <f t="shared" ref="AY161:AY165" si="19">$AY$159</f>
        <v>1</v>
      </c>
    </row>
    <row r="162" spans="1:51" ht="22.5"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193"/>
      <c r="AF162" s="194"/>
      <c r="AG162" s="194"/>
      <c r="AH162" s="194"/>
      <c r="AI162" s="194"/>
      <c r="AJ162" s="194"/>
      <c r="AK162" s="194"/>
      <c r="AL162" s="194"/>
      <c r="AM162" s="194"/>
      <c r="AN162" s="194"/>
      <c r="AO162" s="194"/>
      <c r="AP162" s="194"/>
      <c r="AQ162" s="194"/>
      <c r="AR162" s="194"/>
      <c r="AS162" s="194"/>
      <c r="AT162" s="194"/>
      <c r="AU162" s="194"/>
      <c r="AV162" s="194"/>
      <c r="AW162" s="194"/>
      <c r="AX162" s="195"/>
      <c r="AY162">
        <f t="shared" si="19"/>
        <v>1</v>
      </c>
    </row>
    <row r="163" spans="1:51" ht="25.5"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96.75"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t="s">
        <v>767</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96.75"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87"/>
      <c r="B168" s="253"/>
      <c r="C168" s="252"/>
      <c r="D168" s="253"/>
      <c r="E168" s="252"/>
      <c r="F168" s="314"/>
      <c r="G168" s="232" t="s">
        <v>735</v>
      </c>
      <c r="H168" s="191"/>
      <c r="I168" s="191"/>
      <c r="J168" s="191"/>
      <c r="K168" s="191"/>
      <c r="L168" s="191"/>
      <c r="M168" s="191"/>
      <c r="N168" s="191"/>
      <c r="O168" s="191"/>
      <c r="P168" s="233"/>
      <c r="Q168" s="190" t="s">
        <v>739</v>
      </c>
      <c r="R168" s="191"/>
      <c r="S168" s="191"/>
      <c r="T168" s="191"/>
      <c r="U168" s="191"/>
      <c r="V168" s="191"/>
      <c r="W168" s="191"/>
      <c r="X168" s="191"/>
      <c r="Y168" s="191"/>
      <c r="Z168" s="191"/>
      <c r="AA168" s="914"/>
      <c r="AB168" s="256" t="s">
        <v>737</v>
      </c>
      <c r="AC168" s="257"/>
      <c r="AD168" s="257"/>
      <c r="AE168" s="262" t="s">
        <v>720</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36.75"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t="s">
        <v>768</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36.75"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customHeight="1" x14ac:dyDescent="0.15">
      <c r="A175" s="987"/>
      <c r="B175" s="253"/>
      <c r="C175" s="252"/>
      <c r="D175" s="253"/>
      <c r="E175" s="252"/>
      <c r="F175" s="314"/>
      <c r="G175" s="232" t="s">
        <v>735</v>
      </c>
      <c r="H175" s="191"/>
      <c r="I175" s="191"/>
      <c r="J175" s="191"/>
      <c r="K175" s="191"/>
      <c r="L175" s="191"/>
      <c r="M175" s="191"/>
      <c r="N175" s="191"/>
      <c r="O175" s="191"/>
      <c r="P175" s="233"/>
      <c r="Q175" s="190" t="s">
        <v>740</v>
      </c>
      <c r="R175" s="191"/>
      <c r="S175" s="191"/>
      <c r="T175" s="191"/>
      <c r="U175" s="191"/>
      <c r="V175" s="191"/>
      <c r="W175" s="191"/>
      <c r="X175" s="191"/>
      <c r="Y175" s="191"/>
      <c r="Z175" s="191"/>
      <c r="AA175" s="914"/>
      <c r="AB175" s="256" t="s">
        <v>737</v>
      </c>
      <c r="AC175" s="257"/>
      <c r="AD175" s="257"/>
      <c r="AE175" s="262" t="s">
        <v>751</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147.75"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t="s">
        <v>769</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147.75"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775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672</v>
      </c>
      <c r="D430" s="251"/>
      <c r="E430" s="239" t="s">
        <v>400</v>
      </c>
      <c r="F430" s="444"/>
      <c r="G430" s="241" t="s">
        <v>252</v>
      </c>
      <c r="H430" s="188"/>
      <c r="I430" s="188"/>
      <c r="J430" s="242" t="s">
        <v>741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53.25" customHeight="1" x14ac:dyDescent="0.15">
      <c r="A433" s="987"/>
      <c r="B433" s="253"/>
      <c r="C433" s="252"/>
      <c r="D433" s="253"/>
      <c r="E433" s="196"/>
      <c r="F433" s="197"/>
      <c r="G433" s="232" t="s">
        <v>785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v>4159</v>
      </c>
      <c r="AF433" s="167"/>
      <c r="AG433" s="167"/>
      <c r="AH433" s="167"/>
      <c r="AI433" s="166">
        <v>4313</v>
      </c>
      <c r="AJ433" s="167"/>
      <c r="AK433" s="167"/>
      <c r="AL433" s="167"/>
      <c r="AM433" s="166">
        <v>4168</v>
      </c>
      <c r="AN433" s="167"/>
      <c r="AO433" s="167"/>
      <c r="AP433" s="168"/>
      <c r="AQ433" s="166" t="s">
        <v>720</v>
      </c>
      <c r="AR433" s="167"/>
      <c r="AS433" s="167"/>
      <c r="AT433" s="168"/>
      <c r="AU433" s="167" t="s">
        <v>720</v>
      </c>
      <c r="AV433" s="167"/>
      <c r="AW433" s="167"/>
      <c r="AX433" s="211"/>
      <c r="AY433">
        <f t="shared" ref="AY433:AY435" si="63">$AY$431</f>
        <v>1</v>
      </c>
    </row>
    <row r="434" spans="1:51" ht="5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720</v>
      </c>
      <c r="AC434" s="224"/>
      <c r="AD434" s="224"/>
      <c r="AE434" s="166" t="s">
        <v>720</v>
      </c>
      <c r="AF434" s="167"/>
      <c r="AG434" s="167"/>
      <c r="AH434" s="168"/>
      <c r="AI434" s="166" t="s">
        <v>720</v>
      </c>
      <c r="AJ434" s="167"/>
      <c r="AK434" s="167"/>
      <c r="AL434" s="167"/>
      <c r="AM434" s="166" t="s">
        <v>772</v>
      </c>
      <c r="AN434" s="167"/>
      <c r="AO434" s="167"/>
      <c r="AP434" s="168"/>
      <c r="AQ434" s="166" t="s">
        <v>720</v>
      </c>
      <c r="AR434" s="167"/>
      <c r="AS434" s="167"/>
      <c r="AT434" s="168"/>
      <c r="AU434" s="167" t="s">
        <v>720</v>
      </c>
      <c r="AV434" s="167"/>
      <c r="AW434" s="167"/>
      <c r="AX434" s="211"/>
      <c r="AY434">
        <f t="shared" si="63"/>
        <v>1</v>
      </c>
    </row>
    <row r="435" spans="1:51" ht="5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720</v>
      </c>
      <c r="AF435" s="167"/>
      <c r="AG435" s="167"/>
      <c r="AH435" s="168"/>
      <c r="AI435" s="166" t="s">
        <v>720</v>
      </c>
      <c r="AJ435" s="167"/>
      <c r="AK435" s="167"/>
      <c r="AL435" s="167"/>
      <c r="AM435" s="166" t="s">
        <v>772</v>
      </c>
      <c r="AN435" s="167"/>
      <c r="AO435" s="167"/>
      <c r="AP435" s="168"/>
      <c r="AQ435" s="166" t="s">
        <v>720</v>
      </c>
      <c r="AR435" s="167"/>
      <c r="AS435" s="167"/>
      <c r="AT435" s="168"/>
      <c r="AU435" s="167" t="s">
        <v>720</v>
      </c>
      <c r="AV435" s="167"/>
      <c r="AW435" s="167"/>
      <c r="AX435" s="211"/>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31.5" customHeight="1" x14ac:dyDescent="0.15">
      <c r="A458" s="987"/>
      <c r="B458" s="253"/>
      <c r="C458" s="252"/>
      <c r="D458" s="253"/>
      <c r="E458" s="196"/>
      <c r="F458" s="197"/>
      <c r="G458" s="232" t="s">
        <v>786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v>4159</v>
      </c>
      <c r="AF458" s="167"/>
      <c r="AG458" s="167"/>
      <c r="AH458" s="167"/>
      <c r="AI458" s="166">
        <v>4313</v>
      </c>
      <c r="AJ458" s="167"/>
      <c r="AK458" s="167"/>
      <c r="AL458" s="167"/>
      <c r="AM458" s="166">
        <v>4168</v>
      </c>
      <c r="AN458" s="167"/>
      <c r="AO458" s="167"/>
      <c r="AP458" s="168"/>
      <c r="AQ458" s="166" t="s">
        <v>720</v>
      </c>
      <c r="AR458" s="167"/>
      <c r="AS458" s="167"/>
      <c r="AT458" s="168"/>
      <c r="AU458" s="167" t="s">
        <v>720</v>
      </c>
      <c r="AV458" s="167"/>
      <c r="AW458" s="167"/>
      <c r="AX458" s="211"/>
      <c r="AY458">
        <f t="shared" ref="AY458:AY460" si="68">$AY$456</f>
        <v>1</v>
      </c>
    </row>
    <row r="459" spans="1:51" ht="31.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720</v>
      </c>
      <c r="AC459" s="224"/>
      <c r="AD459" s="224"/>
      <c r="AE459" s="166" t="s">
        <v>720</v>
      </c>
      <c r="AF459" s="167"/>
      <c r="AG459" s="167"/>
      <c r="AH459" s="168"/>
      <c r="AI459" s="166" t="s">
        <v>720</v>
      </c>
      <c r="AJ459" s="167"/>
      <c r="AK459" s="167"/>
      <c r="AL459" s="167"/>
      <c r="AM459" s="166" t="s">
        <v>772</v>
      </c>
      <c r="AN459" s="167"/>
      <c r="AO459" s="167"/>
      <c r="AP459" s="168"/>
      <c r="AQ459" s="166" t="s">
        <v>720</v>
      </c>
      <c r="AR459" s="167"/>
      <c r="AS459" s="167"/>
      <c r="AT459" s="168"/>
      <c r="AU459" s="167" t="s">
        <v>720</v>
      </c>
      <c r="AV459" s="167"/>
      <c r="AW459" s="167"/>
      <c r="AX459" s="211"/>
      <c r="AY459">
        <f t="shared" si="68"/>
        <v>1</v>
      </c>
    </row>
    <row r="460" spans="1:51" ht="31.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720</v>
      </c>
      <c r="AF460" s="167"/>
      <c r="AG460" s="167"/>
      <c r="AH460" s="168"/>
      <c r="AI460" s="166" t="s">
        <v>720</v>
      </c>
      <c r="AJ460" s="167"/>
      <c r="AK460" s="167"/>
      <c r="AL460" s="167"/>
      <c r="AM460" s="166" t="s">
        <v>772</v>
      </c>
      <c r="AN460" s="167"/>
      <c r="AO460" s="167"/>
      <c r="AP460" s="168"/>
      <c r="AQ460" s="166" t="s">
        <v>720</v>
      </c>
      <c r="AR460" s="167"/>
      <c r="AS460" s="167"/>
      <c r="AT460" s="168"/>
      <c r="AU460" s="167" t="s">
        <v>720</v>
      </c>
      <c r="AV460" s="167"/>
      <c r="AW460" s="167"/>
      <c r="AX460" s="211"/>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7"/>
      <c r="B698" s="253"/>
      <c r="C698" s="252"/>
      <c r="D698" s="253"/>
      <c r="E698" s="190" t="s">
        <v>787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8"/>
      <c r="B699" s="255"/>
      <c r="C699" s="254"/>
      <c r="D699" s="255"/>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75"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748</v>
      </c>
      <c r="AE702" s="889"/>
      <c r="AF702" s="889"/>
      <c r="AG702" s="878" t="s">
        <v>752</v>
      </c>
      <c r="AH702" s="879"/>
      <c r="AI702" s="879"/>
      <c r="AJ702" s="879"/>
      <c r="AK702" s="879"/>
      <c r="AL702" s="879"/>
      <c r="AM702" s="879"/>
      <c r="AN702" s="879"/>
      <c r="AO702" s="879"/>
      <c r="AP702" s="879"/>
      <c r="AQ702" s="879"/>
      <c r="AR702" s="879"/>
      <c r="AS702" s="879"/>
      <c r="AT702" s="879"/>
      <c r="AU702" s="879"/>
      <c r="AV702" s="879"/>
      <c r="AW702" s="879"/>
      <c r="AX702" s="880"/>
    </row>
    <row r="703" spans="1:51" ht="9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662" t="s">
        <v>753</v>
      </c>
      <c r="AH703" s="663"/>
      <c r="AI703" s="663"/>
      <c r="AJ703" s="663"/>
      <c r="AK703" s="663"/>
      <c r="AL703" s="663"/>
      <c r="AM703" s="663"/>
      <c r="AN703" s="663"/>
      <c r="AO703" s="663"/>
      <c r="AP703" s="663"/>
      <c r="AQ703" s="663"/>
      <c r="AR703" s="663"/>
      <c r="AS703" s="663"/>
      <c r="AT703" s="663"/>
      <c r="AU703" s="663"/>
      <c r="AV703" s="663"/>
      <c r="AW703" s="663"/>
      <c r="AX703" s="664"/>
    </row>
    <row r="704" spans="1:51" ht="6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42.75" customHeight="1" x14ac:dyDescent="0.15">
      <c r="A705" s="617" t="s">
        <v>39</v>
      </c>
      <c r="B705" s="76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0" t="s">
        <v>748</v>
      </c>
      <c r="AE705" s="731"/>
      <c r="AF705" s="731"/>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42.75" customHeight="1" x14ac:dyDescent="0.15">
      <c r="A706" s="653"/>
      <c r="B706" s="765"/>
      <c r="C706" s="610"/>
      <c r="D706" s="611"/>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762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2.75" customHeight="1" x14ac:dyDescent="0.15">
      <c r="A707" s="653"/>
      <c r="B707" s="765"/>
      <c r="C707" s="612"/>
      <c r="D707" s="613"/>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763</v>
      </c>
      <c r="AE708" s="666"/>
      <c r="AF708" s="666"/>
      <c r="AG708" s="522" t="s">
        <v>776</v>
      </c>
      <c r="AH708" s="523"/>
      <c r="AI708" s="523"/>
      <c r="AJ708" s="523"/>
      <c r="AK708" s="523"/>
      <c r="AL708" s="523"/>
      <c r="AM708" s="523"/>
      <c r="AN708" s="523"/>
      <c r="AO708" s="523"/>
      <c r="AP708" s="523"/>
      <c r="AQ708" s="523"/>
      <c r="AR708" s="523"/>
      <c r="AS708" s="523"/>
      <c r="AT708" s="523"/>
      <c r="AU708" s="523"/>
      <c r="AV708" s="523"/>
      <c r="AW708" s="523"/>
      <c r="AX708" s="524"/>
    </row>
    <row r="709" spans="1:50" ht="68.25" customHeight="1" x14ac:dyDescent="0.15">
      <c r="A709" s="653"/>
      <c r="B709" s="654"/>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5"/>
      <c r="AG709" s="662" t="s">
        <v>756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763</v>
      </c>
      <c r="AE710" s="185"/>
      <c r="AF710" s="185"/>
      <c r="AG710" s="662" t="s">
        <v>776</v>
      </c>
      <c r="AH710" s="663"/>
      <c r="AI710" s="663"/>
      <c r="AJ710" s="663"/>
      <c r="AK710" s="663"/>
      <c r="AL710" s="663"/>
      <c r="AM710" s="663"/>
      <c r="AN710" s="663"/>
      <c r="AO710" s="663"/>
      <c r="AP710" s="663"/>
      <c r="AQ710" s="663"/>
      <c r="AR710" s="663"/>
      <c r="AS710" s="663"/>
      <c r="AT710" s="663"/>
      <c r="AU710" s="663"/>
      <c r="AV710" s="663"/>
      <c r="AW710" s="663"/>
      <c r="AX710" s="664"/>
    </row>
    <row r="711" spans="1:50" ht="34.5"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763</v>
      </c>
      <c r="AE711" s="185"/>
      <c r="AF711" s="185"/>
      <c r="AG711" s="662" t="s">
        <v>407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763</v>
      </c>
      <c r="AE712" s="582"/>
      <c r="AF712" s="582"/>
      <c r="AG712" s="590" t="s">
        <v>777</v>
      </c>
      <c r="AH712" s="591"/>
      <c r="AI712" s="591"/>
      <c r="AJ712" s="591"/>
      <c r="AK712" s="591"/>
      <c r="AL712" s="591"/>
      <c r="AM712" s="591"/>
      <c r="AN712" s="591"/>
      <c r="AO712" s="591"/>
      <c r="AP712" s="591"/>
      <c r="AQ712" s="591"/>
      <c r="AR712" s="591"/>
      <c r="AS712" s="591"/>
      <c r="AT712" s="591"/>
      <c r="AU712" s="591"/>
      <c r="AV712" s="591"/>
      <c r="AW712" s="591"/>
      <c r="AX712" s="592"/>
    </row>
    <row r="713" spans="1:50" ht="85.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2" t="s">
        <v>757</v>
      </c>
      <c r="AH713" s="663"/>
      <c r="AI713" s="663"/>
      <c r="AJ713" s="663"/>
      <c r="AK713" s="663"/>
      <c r="AL713" s="663"/>
      <c r="AM713" s="663"/>
      <c r="AN713" s="663"/>
      <c r="AO713" s="663"/>
      <c r="AP713" s="663"/>
      <c r="AQ713" s="663"/>
      <c r="AR713" s="663"/>
      <c r="AS713" s="663"/>
      <c r="AT713" s="663"/>
      <c r="AU713" s="663"/>
      <c r="AV713" s="663"/>
      <c r="AW713" s="663"/>
      <c r="AX713" s="664"/>
    </row>
    <row r="714" spans="1:50" ht="41.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7" t="s">
        <v>748</v>
      </c>
      <c r="AE714" s="588"/>
      <c r="AF714" s="589"/>
      <c r="AG714" s="687" t="s">
        <v>758</v>
      </c>
      <c r="AH714" s="688"/>
      <c r="AI714" s="688"/>
      <c r="AJ714" s="688"/>
      <c r="AK714" s="688"/>
      <c r="AL714" s="688"/>
      <c r="AM714" s="688"/>
      <c r="AN714" s="688"/>
      <c r="AO714" s="688"/>
      <c r="AP714" s="688"/>
      <c r="AQ714" s="688"/>
      <c r="AR714" s="688"/>
      <c r="AS714" s="688"/>
      <c r="AT714" s="688"/>
      <c r="AU714" s="688"/>
      <c r="AV714" s="688"/>
      <c r="AW714" s="688"/>
      <c r="AX714" s="689"/>
    </row>
    <row r="715" spans="1:50" ht="50.25" customHeight="1" x14ac:dyDescent="0.15">
      <c r="A715" s="617"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748</v>
      </c>
      <c r="AE715" s="666"/>
      <c r="AF715" s="772"/>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54.7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748</v>
      </c>
      <c r="AE716" s="754"/>
      <c r="AF716" s="754"/>
      <c r="AG716" s="662" t="s">
        <v>759</v>
      </c>
      <c r="AH716" s="663"/>
      <c r="AI716" s="663"/>
      <c r="AJ716" s="663"/>
      <c r="AK716" s="663"/>
      <c r="AL716" s="663"/>
      <c r="AM716" s="663"/>
      <c r="AN716" s="663"/>
      <c r="AO716" s="663"/>
      <c r="AP716" s="663"/>
      <c r="AQ716" s="663"/>
      <c r="AR716" s="663"/>
      <c r="AS716" s="663"/>
      <c r="AT716" s="663"/>
      <c r="AU716" s="663"/>
      <c r="AV716" s="663"/>
      <c r="AW716" s="663"/>
      <c r="AX716" s="664"/>
    </row>
    <row r="717" spans="1:50" ht="49.5" customHeight="1" x14ac:dyDescent="0.15">
      <c r="A717" s="653"/>
      <c r="B717" s="654"/>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2" t="s">
        <v>760</v>
      </c>
      <c r="AH717" s="663"/>
      <c r="AI717" s="663"/>
      <c r="AJ717" s="663"/>
      <c r="AK717" s="663"/>
      <c r="AL717" s="663"/>
      <c r="AM717" s="663"/>
      <c r="AN717" s="663"/>
      <c r="AO717" s="663"/>
      <c r="AP717" s="663"/>
      <c r="AQ717" s="663"/>
      <c r="AR717" s="663"/>
      <c r="AS717" s="663"/>
      <c r="AT717" s="663"/>
      <c r="AU717" s="663"/>
      <c r="AV717" s="663"/>
      <c r="AW717" s="663"/>
      <c r="AX717" s="664"/>
    </row>
    <row r="718" spans="1:50" ht="99"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2"/>
      <c r="AD719" s="665" t="s">
        <v>763</v>
      </c>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286.5" customHeight="1" x14ac:dyDescent="0.15">
      <c r="A726" s="617" t="s">
        <v>48</v>
      </c>
      <c r="B726" s="618"/>
      <c r="C726" s="439" t="s">
        <v>53</v>
      </c>
      <c r="D726" s="577"/>
      <c r="E726" s="577"/>
      <c r="F726" s="578"/>
      <c r="G726" s="792" t="s">
        <v>764</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19"/>
      <c r="B727" s="620"/>
      <c r="C727" s="693" t="s">
        <v>57</v>
      </c>
      <c r="D727" s="694"/>
      <c r="E727" s="694"/>
      <c r="F727" s="695"/>
      <c r="G727" s="790" t="s">
        <v>765</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773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8" t="s">
        <v>773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1" t="s">
        <v>773</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387</v>
      </c>
      <c r="B787" s="756"/>
      <c r="C787" s="756"/>
      <c r="D787" s="756"/>
      <c r="E787" s="756"/>
      <c r="F787" s="757"/>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8"/>
      <c r="C788" s="758"/>
      <c r="D788" s="758"/>
      <c r="E788" s="758"/>
      <c r="F788" s="759"/>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8"/>
      <c r="C789" s="758"/>
      <c r="D789" s="758"/>
      <c r="E789" s="758"/>
      <c r="F789" s="759"/>
      <c r="G789" s="445" t="s">
        <v>778</v>
      </c>
      <c r="H789" s="446"/>
      <c r="I789" s="446"/>
      <c r="J789" s="446"/>
      <c r="K789" s="447"/>
      <c r="L789" s="448" t="s">
        <v>779</v>
      </c>
      <c r="M789" s="449"/>
      <c r="N789" s="449"/>
      <c r="O789" s="449"/>
      <c r="P789" s="449"/>
      <c r="Q789" s="449"/>
      <c r="R789" s="449"/>
      <c r="S789" s="449"/>
      <c r="T789" s="449"/>
      <c r="U789" s="449"/>
      <c r="V789" s="449"/>
      <c r="W789" s="449"/>
      <c r="X789" s="450"/>
      <c r="Y789" s="451">
        <v>416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8"/>
      <c r="C790" s="758"/>
      <c r="D790" s="758"/>
      <c r="E790" s="758"/>
      <c r="F790" s="75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8"/>
      <c r="C791" s="758"/>
      <c r="D791" s="758"/>
      <c r="E791" s="758"/>
      <c r="F791" s="75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8"/>
      <c r="C792" s="758"/>
      <c r="D792" s="758"/>
      <c r="E792" s="758"/>
      <c r="F792" s="75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8"/>
      <c r="C793" s="758"/>
      <c r="D793" s="758"/>
      <c r="E793" s="758"/>
      <c r="F793" s="75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8"/>
      <c r="C794" s="758"/>
      <c r="D794" s="758"/>
      <c r="E794" s="758"/>
      <c r="F794" s="75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8"/>
      <c r="C795" s="758"/>
      <c r="D795" s="758"/>
      <c r="E795" s="758"/>
      <c r="F795" s="75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8"/>
      <c r="C796" s="758"/>
      <c r="D796" s="758"/>
      <c r="E796" s="758"/>
      <c r="F796" s="75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8"/>
      <c r="C797" s="758"/>
      <c r="D797" s="758"/>
      <c r="E797" s="758"/>
      <c r="F797" s="75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8"/>
      <c r="C798" s="758"/>
      <c r="D798" s="758"/>
      <c r="E798" s="758"/>
      <c r="F798" s="75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416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8"/>
      <c r="C800" s="758"/>
      <c r="D800" s="758"/>
      <c r="E800" s="758"/>
      <c r="F800" s="759"/>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8"/>
      <c r="C801" s="758"/>
      <c r="D801" s="758"/>
      <c r="E801" s="758"/>
      <c r="F801" s="759"/>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8"/>
      <c r="C802" s="758"/>
      <c r="D802" s="758"/>
      <c r="E802" s="758"/>
      <c r="F802" s="759"/>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8"/>
      <c r="C803" s="758"/>
      <c r="D803" s="758"/>
      <c r="E803" s="758"/>
      <c r="F803" s="75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8"/>
      <c r="C804" s="758"/>
      <c r="D804" s="758"/>
      <c r="E804" s="758"/>
      <c r="F804" s="75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8"/>
      <c r="C805" s="758"/>
      <c r="D805" s="758"/>
      <c r="E805" s="758"/>
      <c r="F805" s="75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8"/>
      <c r="C806" s="758"/>
      <c r="D806" s="758"/>
      <c r="E806" s="758"/>
      <c r="F806" s="75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8"/>
      <c r="C807" s="758"/>
      <c r="D807" s="758"/>
      <c r="E807" s="758"/>
      <c r="F807" s="75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8"/>
      <c r="C808" s="758"/>
      <c r="D808" s="758"/>
      <c r="E808" s="758"/>
      <c r="F808" s="75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8"/>
      <c r="C809" s="758"/>
      <c r="D809" s="758"/>
      <c r="E809" s="758"/>
      <c r="F809" s="75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8"/>
      <c r="C810" s="758"/>
      <c r="D810" s="758"/>
      <c r="E810" s="758"/>
      <c r="F810" s="75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8"/>
      <c r="C811" s="758"/>
      <c r="D811" s="758"/>
      <c r="E811" s="758"/>
      <c r="F811" s="75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8"/>
      <c r="C813" s="758"/>
      <c r="D813" s="758"/>
      <c r="E813" s="758"/>
      <c r="F813" s="759"/>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8"/>
      <c r="C814" s="758"/>
      <c r="D814" s="758"/>
      <c r="E814" s="758"/>
      <c r="F814" s="759"/>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8"/>
      <c r="C815" s="758"/>
      <c r="D815" s="758"/>
      <c r="E815" s="758"/>
      <c r="F815" s="759"/>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8"/>
      <c r="C816" s="758"/>
      <c r="D816" s="758"/>
      <c r="E816" s="758"/>
      <c r="F816" s="75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8"/>
      <c r="C817" s="758"/>
      <c r="D817" s="758"/>
      <c r="E817" s="758"/>
      <c r="F817" s="75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8"/>
      <c r="C818" s="758"/>
      <c r="D818" s="758"/>
      <c r="E818" s="758"/>
      <c r="F818" s="75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8"/>
      <c r="C819" s="758"/>
      <c r="D819" s="758"/>
      <c r="E819" s="758"/>
      <c r="F819" s="75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8"/>
      <c r="C820" s="758"/>
      <c r="D820" s="758"/>
      <c r="E820" s="758"/>
      <c r="F820" s="75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8"/>
      <c r="C821" s="758"/>
      <c r="D821" s="758"/>
      <c r="E821" s="758"/>
      <c r="F821" s="75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8"/>
      <c r="C822" s="758"/>
      <c r="D822" s="758"/>
      <c r="E822" s="758"/>
      <c r="F822" s="75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8"/>
      <c r="C823" s="758"/>
      <c r="D823" s="758"/>
      <c r="E823" s="758"/>
      <c r="F823" s="75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8"/>
      <c r="C824" s="758"/>
      <c r="D824" s="758"/>
      <c r="E824" s="758"/>
      <c r="F824" s="75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8"/>
      <c r="C826" s="758"/>
      <c r="D826" s="758"/>
      <c r="E826" s="758"/>
      <c r="F826" s="75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8"/>
      <c r="C827" s="758"/>
      <c r="D827" s="758"/>
      <c r="E827" s="758"/>
      <c r="F827" s="759"/>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8"/>
      <c r="C828" s="758"/>
      <c r="D828" s="758"/>
      <c r="E828" s="758"/>
      <c r="F828" s="759"/>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8"/>
      <c r="C829" s="758"/>
      <c r="D829" s="758"/>
      <c r="E829" s="758"/>
      <c r="F829" s="75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8"/>
      <c r="C830" s="758"/>
      <c r="D830" s="758"/>
      <c r="E830" s="758"/>
      <c r="F830" s="75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8"/>
      <c r="C831" s="758"/>
      <c r="D831" s="758"/>
      <c r="E831" s="758"/>
      <c r="F831" s="75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8"/>
      <c r="C832" s="758"/>
      <c r="D832" s="758"/>
      <c r="E832" s="758"/>
      <c r="F832" s="75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8"/>
      <c r="C833" s="758"/>
      <c r="D833" s="758"/>
      <c r="E833" s="758"/>
      <c r="F833" s="75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8"/>
      <c r="C834" s="758"/>
      <c r="D834" s="758"/>
      <c r="E834" s="758"/>
      <c r="F834" s="75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8"/>
      <c r="C835" s="758"/>
      <c r="D835" s="758"/>
      <c r="E835" s="758"/>
      <c r="F835" s="75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8"/>
      <c r="C836" s="758"/>
      <c r="D836" s="758"/>
      <c r="E836" s="758"/>
      <c r="F836" s="75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8"/>
      <c r="C837" s="758"/>
      <c r="D837" s="758"/>
      <c r="E837" s="758"/>
      <c r="F837" s="75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780</v>
      </c>
      <c r="D845" s="415"/>
      <c r="E845" s="415"/>
      <c r="F845" s="415"/>
      <c r="G845" s="415"/>
      <c r="H845" s="415"/>
      <c r="I845" s="415"/>
      <c r="J845" s="416">
        <v>1140001005719</v>
      </c>
      <c r="K845" s="417"/>
      <c r="L845" s="417"/>
      <c r="M845" s="417"/>
      <c r="N845" s="417"/>
      <c r="O845" s="417"/>
      <c r="P845" s="421" t="s">
        <v>783</v>
      </c>
      <c r="Q845" s="317"/>
      <c r="R845" s="317"/>
      <c r="S845" s="317"/>
      <c r="T845" s="317"/>
      <c r="U845" s="317"/>
      <c r="V845" s="317"/>
      <c r="W845" s="317"/>
      <c r="X845" s="317"/>
      <c r="Y845" s="318">
        <v>416</v>
      </c>
      <c r="Z845" s="319"/>
      <c r="AA845" s="319"/>
      <c r="AB845" s="320"/>
      <c r="AC845" s="322" t="s">
        <v>781</v>
      </c>
      <c r="AD845" s="323"/>
      <c r="AE845" s="323"/>
      <c r="AF845" s="323"/>
      <c r="AG845" s="323"/>
      <c r="AH845" s="418" t="s">
        <v>751</v>
      </c>
      <c r="AI845" s="419"/>
      <c r="AJ845" s="419"/>
      <c r="AK845" s="419"/>
      <c r="AL845" s="326" t="s">
        <v>751</v>
      </c>
      <c r="AM845" s="327"/>
      <c r="AN845" s="327"/>
      <c r="AO845" s="328"/>
      <c r="AP845" s="321" t="s">
        <v>751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330</v>
      </c>
      <c r="AQ1109" s="423"/>
      <c r="AR1109" s="423"/>
      <c r="AS1109" s="423"/>
      <c r="AT1109" s="423"/>
      <c r="AU1109" s="423"/>
      <c r="AV1109" s="423"/>
      <c r="AW1109" s="423"/>
      <c r="AX1109" s="423"/>
    </row>
    <row r="1110" spans="1:51" ht="30" customHeight="1" x14ac:dyDescent="0.15">
      <c r="A1110" s="401">
        <v>1</v>
      </c>
      <c r="B1110" s="401">
        <v>1</v>
      </c>
      <c r="C1110" s="886"/>
      <c r="D1110" s="886"/>
      <c r="E1110" s="262" t="s">
        <v>751</v>
      </c>
      <c r="F1110" s="885"/>
      <c r="G1110" s="885"/>
      <c r="H1110" s="885"/>
      <c r="I1110" s="885"/>
      <c r="J1110" s="416" t="s">
        <v>751</v>
      </c>
      <c r="K1110" s="417"/>
      <c r="L1110" s="417"/>
      <c r="M1110" s="417"/>
      <c r="N1110" s="417"/>
      <c r="O1110" s="417"/>
      <c r="P1110" s="421" t="s">
        <v>751</v>
      </c>
      <c r="Q1110" s="317"/>
      <c r="R1110" s="317"/>
      <c r="S1110" s="317"/>
      <c r="T1110" s="317"/>
      <c r="U1110" s="317"/>
      <c r="V1110" s="317"/>
      <c r="W1110" s="317"/>
      <c r="X1110" s="317"/>
      <c r="Y1110" s="318" t="s">
        <v>751</v>
      </c>
      <c r="Z1110" s="319"/>
      <c r="AA1110" s="319"/>
      <c r="AB1110" s="320"/>
      <c r="AC1110" s="322"/>
      <c r="AD1110" s="323"/>
      <c r="AE1110" s="323"/>
      <c r="AF1110" s="323"/>
      <c r="AG1110" s="323"/>
      <c r="AH1110" s="324" t="s">
        <v>751</v>
      </c>
      <c r="AI1110" s="325"/>
      <c r="AJ1110" s="325"/>
      <c r="AK1110" s="325"/>
      <c r="AL1110" s="326" t="s">
        <v>751</v>
      </c>
      <c r="AM1110" s="327"/>
      <c r="AN1110" s="327"/>
      <c r="AO1110" s="328"/>
      <c r="AP1110" s="321" t="s">
        <v>751</v>
      </c>
      <c r="AQ1110" s="321"/>
      <c r="AR1110" s="321"/>
      <c r="AS1110" s="321"/>
      <c r="AT1110" s="321"/>
      <c r="AU1110" s="321"/>
      <c r="AV1110" s="321"/>
      <c r="AW1110" s="321"/>
      <c r="AX1110" s="321"/>
    </row>
    <row r="1111" spans="1:51" ht="30" hidden="1" customHeight="1" x14ac:dyDescent="0.15">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3:AX13 P15:AX15">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1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9" t="s">
        <v>146</v>
      </c>
      <c r="H2" s="774"/>
      <c r="I2" s="774"/>
      <c r="J2" s="774"/>
      <c r="K2" s="774"/>
      <c r="L2" s="774"/>
      <c r="M2" s="774"/>
      <c r="N2" s="774"/>
      <c r="O2" s="775"/>
      <c r="P2" s="773" t="s">
        <v>59</v>
      </c>
      <c r="Q2" s="774"/>
      <c r="R2" s="774"/>
      <c r="S2" s="774"/>
      <c r="T2" s="774"/>
      <c r="U2" s="774"/>
      <c r="V2" s="774"/>
      <c r="W2" s="774"/>
      <c r="X2" s="775"/>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8" t="s">
        <v>349</v>
      </c>
      <c r="B9" s="509"/>
      <c r="C9" s="509"/>
      <c r="D9" s="509"/>
      <c r="E9" s="509"/>
      <c r="F9" s="510"/>
      <c r="G9" s="789" t="s">
        <v>146</v>
      </c>
      <c r="H9" s="774"/>
      <c r="I9" s="774"/>
      <c r="J9" s="774"/>
      <c r="K9" s="774"/>
      <c r="L9" s="774"/>
      <c r="M9" s="774"/>
      <c r="N9" s="774"/>
      <c r="O9" s="775"/>
      <c r="P9" s="773" t="s">
        <v>59</v>
      </c>
      <c r="Q9" s="774"/>
      <c r="R9" s="774"/>
      <c r="S9" s="774"/>
      <c r="T9" s="774"/>
      <c r="U9" s="774"/>
      <c r="V9" s="774"/>
      <c r="W9" s="774"/>
      <c r="X9" s="775"/>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8" t="s">
        <v>349</v>
      </c>
      <c r="B16" s="509"/>
      <c r="C16" s="509"/>
      <c r="D16" s="509"/>
      <c r="E16" s="509"/>
      <c r="F16" s="510"/>
      <c r="G16" s="789" t="s">
        <v>146</v>
      </c>
      <c r="H16" s="774"/>
      <c r="I16" s="774"/>
      <c r="J16" s="774"/>
      <c r="K16" s="774"/>
      <c r="L16" s="774"/>
      <c r="M16" s="774"/>
      <c r="N16" s="774"/>
      <c r="O16" s="775"/>
      <c r="P16" s="773" t="s">
        <v>59</v>
      </c>
      <c r="Q16" s="774"/>
      <c r="R16" s="774"/>
      <c r="S16" s="774"/>
      <c r="T16" s="774"/>
      <c r="U16" s="774"/>
      <c r="V16" s="774"/>
      <c r="W16" s="774"/>
      <c r="X16" s="775"/>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8" t="s">
        <v>349</v>
      </c>
      <c r="B23" s="509"/>
      <c r="C23" s="509"/>
      <c r="D23" s="509"/>
      <c r="E23" s="509"/>
      <c r="F23" s="510"/>
      <c r="G23" s="789" t="s">
        <v>146</v>
      </c>
      <c r="H23" s="774"/>
      <c r="I23" s="774"/>
      <c r="J23" s="774"/>
      <c r="K23" s="774"/>
      <c r="L23" s="774"/>
      <c r="M23" s="774"/>
      <c r="N23" s="774"/>
      <c r="O23" s="775"/>
      <c r="P23" s="773" t="s">
        <v>59</v>
      </c>
      <c r="Q23" s="774"/>
      <c r="R23" s="774"/>
      <c r="S23" s="774"/>
      <c r="T23" s="774"/>
      <c r="U23" s="774"/>
      <c r="V23" s="774"/>
      <c r="W23" s="774"/>
      <c r="X23" s="775"/>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8" t="s">
        <v>349</v>
      </c>
      <c r="B30" s="509"/>
      <c r="C30" s="509"/>
      <c r="D30" s="509"/>
      <c r="E30" s="509"/>
      <c r="F30" s="510"/>
      <c r="G30" s="789" t="s">
        <v>146</v>
      </c>
      <c r="H30" s="774"/>
      <c r="I30" s="774"/>
      <c r="J30" s="774"/>
      <c r="K30" s="774"/>
      <c r="L30" s="774"/>
      <c r="M30" s="774"/>
      <c r="N30" s="774"/>
      <c r="O30" s="775"/>
      <c r="P30" s="773" t="s">
        <v>59</v>
      </c>
      <c r="Q30" s="774"/>
      <c r="R30" s="774"/>
      <c r="S30" s="774"/>
      <c r="T30" s="774"/>
      <c r="U30" s="774"/>
      <c r="V30" s="774"/>
      <c r="W30" s="774"/>
      <c r="X30" s="775"/>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8" t="s">
        <v>349</v>
      </c>
      <c r="B37" s="509"/>
      <c r="C37" s="509"/>
      <c r="D37" s="509"/>
      <c r="E37" s="509"/>
      <c r="F37" s="510"/>
      <c r="G37" s="789" t="s">
        <v>146</v>
      </c>
      <c r="H37" s="774"/>
      <c r="I37" s="774"/>
      <c r="J37" s="774"/>
      <c r="K37" s="774"/>
      <c r="L37" s="774"/>
      <c r="M37" s="774"/>
      <c r="N37" s="774"/>
      <c r="O37" s="775"/>
      <c r="P37" s="773" t="s">
        <v>59</v>
      </c>
      <c r="Q37" s="774"/>
      <c r="R37" s="774"/>
      <c r="S37" s="774"/>
      <c r="T37" s="774"/>
      <c r="U37" s="774"/>
      <c r="V37" s="774"/>
      <c r="W37" s="774"/>
      <c r="X37" s="775"/>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8" t="s">
        <v>349</v>
      </c>
      <c r="B44" s="509"/>
      <c r="C44" s="509"/>
      <c r="D44" s="509"/>
      <c r="E44" s="509"/>
      <c r="F44" s="510"/>
      <c r="G44" s="789" t="s">
        <v>146</v>
      </c>
      <c r="H44" s="774"/>
      <c r="I44" s="774"/>
      <c r="J44" s="774"/>
      <c r="K44" s="774"/>
      <c r="L44" s="774"/>
      <c r="M44" s="774"/>
      <c r="N44" s="774"/>
      <c r="O44" s="775"/>
      <c r="P44" s="773" t="s">
        <v>59</v>
      </c>
      <c r="Q44" s="774"/>
      <c r="R44" s="774"/>
      <c r="S44" s="774"/>
      <c r="T44" s="774"/>
      <c r="U44" s="774"/>
      <c r="V44" s="774"/>
      <c r="W44" s="774"/>
      <c r="X44" s="775"/>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8" t="s">
        <v>349</v>
      </c>
      <c r="B51" s="509"/>
      <c r="C51" s="509"/>
      <c r="D51" s="509"/>
      <c r="E51" s="509"/>
      <c r="F51" s="510"/>
      <c r="G51" s="789" t="s">
        <v>146</v>
      </c>
      <c r="H51" s="774"/>
      <c r="I51" s="774"/>
      <c r="J51" s="774"/>
      <c r="K51" s="774"/>
      <c r="L51" s="774"/>
      <c r="M51" s="774"/>
      <c r="N51" s="774"/>
      <c r="O51" s="775"/>
      <c r="P51" s="773" t="s">
        <v>59</v>
      </c>
      <c r="Q51" s="774"/>
      <c r="R51" s="774"/>
      <c r="S51" s="774"/>
      <c r="T51" s="774"/>
      <c r="U51" s="774"/>
      <c r="V51" s="774"/>
      <c r="W51" s="774"/>
      <c r="X51" s="775"/>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8" t="s">
        <v>349</v>
      </c>
      <c r="B58" s="509"/>
      <c r="C58" s="509"/>
      <c r="D58" s="509"/>
      <c r="E58" s="509"/>
      <c r="F58" s="510"/>
      <c r="G58" s="789" t="s">
        <v>146</v>
      </c>
      <c r="H58" s="774"/>
      <c r="I58" s="774"/>
      <c r="J58" s="774"/>
      <c r="K58" s="774"/>
      <c r="L58" s="774"/>
      <c r="M58" s="774"/>
      <c r="N58" s="774"/>
      <c r="O58" s="775"/>
      <c r="P58" s="773" t="s">
        <v>59</v>
      </c>
      <c r="Q58" s="774"/>
      <c r="R58" s="774"/>
      <c r="S58" s="774"/>
      <c r="T58" s="774"/>
      <c r="U58" s="774"/>
      <c r="V58" s="774"/>
      <c r="W58" s="774"/>
      <c r="X58" s="775"/>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8" t="s">
        <v>349</v>
      </c>
      <c r="B65" s="509"/>
      <c r="C65" s="509"/>
      <c r="D65" s="509"/>
      <c r="E65" s="509"/>
      <c r="F65" s="510"/>
      <c r="G65" s="789" t="s">
        <v>146</v>
      </c>
      <c r="H65" s="774"/>
      <c r="I65" s="774"/>
      <c r="J65" s="774"/>
      <c r="K65" s="774"/>
      <c r="L65" s="774"/>
      <c r="M65" s="774"/>
      <c r="N65" s="774"/>
      <c r="O65" s="775"/>
      <c r="P65" s="773" t="s">
        <v>59</v>
      </c>
      <c r="Q65" s="774"/>
      <c r="R65" s="774"/>
      <c r="S65" s="774"/>
      <c r="T65" s="774"/>
      <c r="U65" s="774"/>
      <c r="V65" s="774"/>
      <c r="W65" s="774"/>
      <c r="X65" s="775"/>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2021-06-28T02:06:17Z</cp:lastPrinted>
  <dcterms:created xsi:type="dcterms:W3CDTF">2012-03-13T00:50:25Z</dcterms:created>
  <dcterms:modified xsi:type="dcterms:W3CDTF">2021-07-08T14:04:39Z</dcterms:modified>
</cp:coreProperties>
</file>