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firstSheet="1"/>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616" i="3"/>
  <c r="AY604" i="3"/>
  <c r="AY645" i="3"/>
  <c r="AY459" i="3"/>
  <c r="AY271" i="3"/>
  <c r="AY213" i="3"/>
  <c r="AY255" i="3"/>
  <c r="AY369"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<sst xmlns="http://schemas.openxmlformats.org/spreadsheetml/2006/main" count="3140" uniqueCount="796">
  <si>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</si>
  <si>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</si>
  <si>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</si>
  <si>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</si>
  <si>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</si>
  <si>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</si>
  <si>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</si>
  <si>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</si>
  <si>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</si>
  <si>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</si>
  <si>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</si>
  <si>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</si>
  <si>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</si>
  <si>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</si>
  <si>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</si>
  <si>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</si>
  <si>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</si>
  <si>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</si>
  <si>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</si>
  <si>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</si>
  <si>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</si>
  <si>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</si>
  <si>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</si>
  <si>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</si>
  <si>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</si>
  <si>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</si>
  <si>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</si>
  <si>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</si>
  <si>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</si>
  <si>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</si>
  <si>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</si>
  <si>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</si>
  <si>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</si>
  <si>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</si>
  <si>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</si>
  <si>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</si>
  <si>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</si>
  <si>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</si>
  <si>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</si>
  <si>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</si>
  <si>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</si>
  <si>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</si>
  <si>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</si>
  <si>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</si>
  <si>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</si>
  <si>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</si>
  <si>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</si>
  <si>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</si>
  <si>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</si>
  <si>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</si>
  <si>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</si>
  <si>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</si>
  <si>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</si>
  <si>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</si>
  <si>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</si>
  <si>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</si>
  <si>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</si>
  <si>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</si>
  <si>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</si>
  <si>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</si>
  <si>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</si>
  <si>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</si>
  <si>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</si>
  <si>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</si>
  <si>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</si>
  <si>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</si>
  <si>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</si>
  <si>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</si>
  <si>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</si>
  <si>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</si>
  <si>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</si>
  <si>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</si>
  <si>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</si>
  <si>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</si>
  <si>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</si>
  <si>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</si>
  <si>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</si>
  <si>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</si>
  <si>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</si>
  <si>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</si>
  <si>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</si>
  <si>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</si>
  <si>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</si>
  <si>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</si>
  <si>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</si>
  <si>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</si>
  <si>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</si>
  <si>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</si>
  <si>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</si>
  <si>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</si>
  <si>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</si>
  <si>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</si>
  <si>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</si>
  <si>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</si>
  <si>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</si>
  <si>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</si>
  <si>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</si>
  <si>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</si>
  <si>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</si>
  <si>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</si>
  <si>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</si>
  <si>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</si>
  <si>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</si>
  <si>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</si>
  <si>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</si>
  <si>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</si>
  <si>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</si>
  <si>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</si>
  <si>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</si>
  <si>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</si>
  <si>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</si>
  <si>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</si>
  <si>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</si>
  <si>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</si>
  <si>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</si>
  <si>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</si>
  <si>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</si>
  <si>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</si>
  <si>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</si>
  <si>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</si>
  <si>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</si>
  <si>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</si>
  <si>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</si>
  <si>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</si>
  <si>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</si>
  <si>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</si>
  <si>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</si>
  <si>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</si>
  <si>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</si>
  <si>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</si>
  <si>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</si>
  <si>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</si>
  <si>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</si>
  <si>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</si>
  <si>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</si>
  <si>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</si>
  <si>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</si>
  <si>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</si>
  <si>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</si>
  <si>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</si>
  <si>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</si>
  <si>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</si>
  <si>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</si>
  <si>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</si>
  <si>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</si>
  <si>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</si>
  <si>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</si>
  <si>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</si>
  <si>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</si>
  <si>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</si>
  <si>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</si>
  <si>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</si>
  <si>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</si>
  <si>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</si>
  <si>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</si>
  <si>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</si>
  <si>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</si>
  <si>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</si>
  <si>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</si>
  <si>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</si>
  <si>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</si>
  <si>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</si>
  <si>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</si>
  <si>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</si>
  <si>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</si>
  <si>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</si>
  <si>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</si>
  <si>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</si>
  <si>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</si>
  <si>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</si>
  <si>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</si>
  <si>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</si>
  <si>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</si>
  <si>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</si>
  <si>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</si>
  <si>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</si>
  <si>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</si>
  <si>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</si>
  <si>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</si>
  <si>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</si>
  <si>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</si>
  <si>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</si>
  <si>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</si>
  <si>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</si>
  <si>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</si>
  <si>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</si>
  <si>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</si>
  <si>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</si>
  <si>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</si>
  <si>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</si>
  <si>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</si>
  <si>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</si>
  <si>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</si>
  <si>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</si>
  <si>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</si>
  <si>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</si>
  <si>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</si>
  <si>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</si>
  <si>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</si>
  <si>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</si>
  <si>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</si>
  <si>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</si>
  <si>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</si>
  <si>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</si>
  <si>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</si>
  <si>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</si>
  <si>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</si>
  <si>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</si>
  <si>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</si>
  <si>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</si>
  <si>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</si>
  <si>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</si>
  <si>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</si>
  <si>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</si>
  <si>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</si>
  <si>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</si>
  <si>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</si>
  <si>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</si>
  <si>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</si>
  <si>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</si>
  <si>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</si>
  <si>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</si>
  <si>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</si>
  <si>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</si>
  <si>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</si>
  <si>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</si>
  <si>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</si>
  <si>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</si>
  <si>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</si>
  <si>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</si>
  <si>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</si>
  <si>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</si>
  <si>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</si>
  <si>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</si>
  <si>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</si>
  <si>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</si>
  <si>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</si>
  <si>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</si>
  <si>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</si>
  <si>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</si>
  <si>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</si>
  <si>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</si>
  <si>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</si>
  <si>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</si>
  <si>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</si>
  <si>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</si>
  <si>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</si>
  <si>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</si>
  <si>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</si>
  <si>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</si>
  <si>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</si>
  <si>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</si>
  <si>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</si>
  <si>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</si>
  <si>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</si>
  <si>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</si>
  <si>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</si>
  <si>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</si>
  <si>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</si>
  <si>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</si>
  <si>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</si>
  <si>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</si>
  <si>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</si>
  <si>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</si>
  <si>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</si>
  <si>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</si>
  <si>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</si>
  <si>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</si>
  <si>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</si>
  <si>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</si>
  <si>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</si>
  <si>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</si>
  <si>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</si>
  <si>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</si>
  <si>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</si>
  <si>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</si>
  <si>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</si>
  <si>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</si>
  <si>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</si>
  <si>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</si>
  <si>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</si>
  <si>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</si>
  <si>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</si>
  <si>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</si>
  <si>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</si>
  <si>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</si>
  <si>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</si>
  <si>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</si>
  <si>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</si>
  <si>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</si>
  <si>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</si>
  <si>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</si>
  <si>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</si>
  <si>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</si>
  <si>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</si>
  <si>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</si>
  <si>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</si>
  <si>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</si>
  <si>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</si>
  <si>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</si>
  <si>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</si>
  <si>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</si>
  <si>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</si>
  <si>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</si>
  <si>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</si>
  <si>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</si>
  <si>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</si>
  <si>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</si>
  <si>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</si>
  <si>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</si>
  <si>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</si>
  <si>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</si>
  <si>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</si>
  <si>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</si>
  <si>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</si>
  <si>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</si>
  <si>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</si>
  <si>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</si>
  <si>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</si>
  <si>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</si>
  <si>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</si>
  <si>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</si>
  <si>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</si>
  <si>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</si>
  <si>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</si>
  <si>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</si>
  <si>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</si>
  <si>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</si>
  <si>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</si>
  <si>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</si>
  <si>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</si>
  <si>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</si>
  <si>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</si>
  <si>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</si>
  <si>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</si>
  <si>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</si>
  <si>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</si>
  <si>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</si>
  <si>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</si>
  <si>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</si>
  <si>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</si>
  <si>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</si>
  <si>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</si>
  <si>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</si>
  <si>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</si>
  <si>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</si>
  <si>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</si>
  <si>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</si>
  <si>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</si>
  <si>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</si>
  <si>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</si>
  <si>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</si>
  <si>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</si>
  <si>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</si>
  <si>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</si>
  <si>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</si>
  <si>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</si>
  <si>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</si>
  <si>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</si>
  <si>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</si>
  <si>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</si>
  <si>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</si>
  <si>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</si>
  <si>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</si>
  <si>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</si>
  <si>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</si>
  <si>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</si>
  <si>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</si>
  <si>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</si>
  <si>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</si>
  <si>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</si>
  <si>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</si>
  <si>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</si>
  <si>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</si>
  <si>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</si>
  <si>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</si>
  <si>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</si>
  <si>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</si>
  <si>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</si>
  <si>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</si>
  <si>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</si>
  <si>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</si>
  <si>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</si>
  <si>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</si>
  <si>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</si>
  <si>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</si>
  <si>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</si>
  <si>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</si>
  <si>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</si>
  <si>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</si>
  <si>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</si>
  <si>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</si>
  <si>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</si>
  <si>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</si>
  <si>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</si>
  <si>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</si>
  <si>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</si>
  <si>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</si>
  <si>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</si>
  <si>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</si>
  <si>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</si>
  <si>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</si>
  <si>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</si>
  <si>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</si>
  <si>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</si>
  <si>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</si>
  <si>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</si>
  <si>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</si>
  <si>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</si>
  <si>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</si>
  <si>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</si>
  <si>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</si>
  <si>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</si>
  <si>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</si>
  <si>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</si>
  <si>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</si>
  <si>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</si>
  <si>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</si>
  <si>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</si>
  <si>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</si>
  <si>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</si>
  <si>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</si>
  <si>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</si>
  <si>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</si>
  <si>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</si>
  <si>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</si>
  <si>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</si>
  <si>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</si>
  <si>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</si>
  <si>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</si>
  <si>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</si>
  <si>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</si>
  <si>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</si>
  <si>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</si>
  <si>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</si>
  <si>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</si>
  <si>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</si>
  <si>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</si>
  <si>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</si>
  <si>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</si>
  <si>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</si>
  <si>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</si>
  <si>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</si>
  <si>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</si>
  <si>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</si>
  <si>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</si>
  <si>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</si>
  <si>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</si>
  <si>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</si>
  <si>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</si>
  <si>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</si>
  <si>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</si>
  <si>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</si>
  <si>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</si>
  <si>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</si>
  <si>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</si>
  <si>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</si>
  <si>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</si>
  <si>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</si>
  <si>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</si>
  <si>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</si>
  <si>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</si>
  <si>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</si>
  <si>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</si>
  <si>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</si>
  <si>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</si>
  <si>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</si>
  <si>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</si>
  <si>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</si>
  <si>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</si>
  <si>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</si>
  <si>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</si>
  <si>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</si>
  <si>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</si>
  <si>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</si>
  <si>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</si>
  <si>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</si>
  <si>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</si>
  <si>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</si>
  <si>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</si>
  <si>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</si>
  <si>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</si>
  <si>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</si>
  <si>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</si>
  <si>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</si>
  <si>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</si>
  <si>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</si>
  <si>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</si>
  <si>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</si>
  <si>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</si>
  <si>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</si>
  <si>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</si>
  <si>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</si>
  <si>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</si>
  <si>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</si>
  <si>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</si>
  <si>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</si>
  <si>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</si>
  <si>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</si>
  <si>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</si>
  <si>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</si>
  <si>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</si>
  <si>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</si>
  <si>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</si>
  <si>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</si>
  <si>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</si>
  <si>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</si>
  <si>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</si>
  <si>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</si>
  <si>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</si>
  <si>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</si>
  <si>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</si>
  <si>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</si>
  <si>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</si>
  <si>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</si>
  <si>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</si>
  <si>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</si>
  <si>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</si>
  <si>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</si>
  <si>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</si>
  <si>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</si>
  <si>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</si>
  <si>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</si>
  <si>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</si>
  <si>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</si>
  <si>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</si>
  <si>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</si>
  <si>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</si>
  <si>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</si>
  <si>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</si>
  <si>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</si>
  <si>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</si>
  <si>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</si>
  <si>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</si>
  <si>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</si>
  <si>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</si>
  <si>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</si>
  <si>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</si>
  <si>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</si>
  <si>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</si>
  <si>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</si>
  <si>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</si>
  <si>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</si>
  <si>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</si>
  <si>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</si>
  <si>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</si>
  <si>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</si>
  <si>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</si>
  <si>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</si>
  <si>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</si>
  <si>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</si>
  <si>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</si>
  <si>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</si>
  <si>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</si>
  <si>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</si>
  <si>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</si>
  <si>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</si>
  <si>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</si>
  <si>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</si>
  <si>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</si>
  <si>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</si>
  <si>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</si>
  <si>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</si>
  <si>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</si>
  <si>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</si>
  <si>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</si>
  <si>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</si>
  <si>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</si>
  <si>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</si>
  <si>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</si>
  <si>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</si>
  <si>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</si>
  <si>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</si>
  <si>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</si>
  <si>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</si>
  <si>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</si>
  <si>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</si>
  <si>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</si>
  <si>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</si>
  <si>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</si>
  <si>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</si>
  <si>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</si>
  <si>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</si>
  <si>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</si>
  <si>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</si>
  <si>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</si>
  <si>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</si>
  <si>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</si>
  <si>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</si>
  <si>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</si>
  <si>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</si>
  <si>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</si>
  <si>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</si>
  <si>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</si>
  <si>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</si>
  <si>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</si>
  <si>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</si>
  <si>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</si>
  <si>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</si>
  <si>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</si>
  <si>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</si>
  <si>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</si>
  <si>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</si>
  <si>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</si>
  <si>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</si>
  <si>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</si>
  <si>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</si>
  <si>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</si>
  <si>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</si>
  <si>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</si>
  <si>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</si>
  <si>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</si>
  <si>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</si>
  <si>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</si>
  <si>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</si>
  <si>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</si>
  <si>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</si>
  <si>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</si>
  <si>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</si>
  <si>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</si>
  <si>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</si>
  <si>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</si>
  <si>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</si>
  <si>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</si>
  <si>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</si>
  <si>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</si>
  <si>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</si>
  <si>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</si>
  <si>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</si>
  <si>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</si>
  <si>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</si>
  <si>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</si>
  <si>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</si>
  <si>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</si>
  <si>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</si>
  <si>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</si>
  <si>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</si>
  <si>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</si>
  <si>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</si>
  <si>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</si>
  <si>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</si>
  <si>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</si>
  <si>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</si>
  <si>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</si>
  <si>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</si>
  <si>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</si>
  <si>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</si>
  <si>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</si>
  <si>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</si>
  <si>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</si>
  <si>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</si>
  <si>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</si>
  <si>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</si>
  <si>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</si>
  <si>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</si>
  <si>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</si>
  <si>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</si>
  <si>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</si>
  <si>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</si>
  <si>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</si>
  <si>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</si>
  <si>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</si>
  <si>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</si>
  <si>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</si>
  <si>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</si>
  <si>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</si>
  <si>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</si>
  <si>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</si>
  <si>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</si>
  <si>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</si>
  <si>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</si>
  <si>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</si>
  <si>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</si>
  <si>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</si>
  <si>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</si>
  <si>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</si>
  <si>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</si>
  <si>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</si>
  <si>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</si>
  <si>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</si>
  <si>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</si>
  <si>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</si>
  <si>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</si>
  <si>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</si>
  <si>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</si>
  <si>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</si>
  <si>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</si>
  <si>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</si>
  <si>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</si>
  <si>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</si>
  <si>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</si>
  <si>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</si>
  <si>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</si>
  <si>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</si>
  <si>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</si>
  <si>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</si>
  <si>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</si>
  <si>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</si>
  <si>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</si>
  <si>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</si>
  <si>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</si>
  <si>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</si>
  <si>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</si>
  <si>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</si>
  <si>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</si>
  <si>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</si>
  <si>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</si>
  <si>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</si>
  <si>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</si>
  <si>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</si>
  <si>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</si>
  <si>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</si>
  <si>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援護業務民間委託に要する経費</t>
    <rPh sb="0" eb="2">
      <t>エンゴ</t>
    </rPh>
    <rPh sb="2" eb="4">
      <t>ギョウム</t>
    </rPh>
    <rPh sb="4" eb="6">
      <t>ミンカン</t>
    </rPh>
    <rPh sb="6" eb="8">
      <t>イタク</t>
    </rPh>
    <rPh sb="9" eb="10">
      <t>ヨウ</t>
    </rPh>
    <rPh sb="12" eb="14">
      <t>ケイヒ</t>
    </rPh>
    <phoneticPr fontId="5"/>
  </si>
  <si>
    <t>人事教育局</t>
    <rPh sb="0" eb="2">
      <t>ジンジ</t>
    </rPh>
    <rPh sb="2" eb="5">
      <t>キョウイクキョク</t>
    </rPh>
    <phoneticPr fontId="5"/>
  </si>
  <si>
    <t>人材育成課</t>
    <rPh sb="0" eb="2">
      <t>ジンザイ</t>
    </rPh>
    <rPh sb="2" eb="4">
      <t>イクセイ</t>
    </rPh>
    <rPh sb="4" eb="5">
      <t>カ</t>
    </rPh>
    <phoneticPr fontId="5"/>
  </si>
  <si>
    <t>人材育成課長
末富　理栄</t>
    <rPh sb="0" eb="2">
      <t>ジンザイ</t>
    </rPh>
    <rPh sb="2" eb="4">
      <t>イクセイ</t>
    </rPh>
    <rPh sb="4" eb="5">
      <t>カ</t>
    </rPh>
    <rPh sb="5" eb="6">
      <t>チョウ</t>
    </rPh>
    <rPh sb="7" eb="9">
      <t>スエトミ</t>
    </rPh>
    <rPh sb="10" eb="12">
      <t>リエ</t>
    </rPh>
    <phoneticPr fontId="5"/>
  </si>
  <si>
    <t>○</t>
  </si>
  <si>
    <t>自衛隊法第６５条の１０第１項</t>
    <rPh sb="0" eb="3">
      <t>ジエイタイ</t>
    </rPh>
    <rPh sb="3" eb="4">
      <t>ホウ</t>
    </rPh>
    <rPh sb="4" eb="5">
      <t>ダイ</t>
    </rPh>
    <rPh sb="7" eb="8">
      <t>ジョウ</t>
    </rPh>
    <rPh sb="11" eb="12">
      <t>ダイ</t>
    </rPh>
    <rPh sb="13" eb="14">
      <t>コウ</t>
    </rPh>
    <phoneticPr fontId="5"/>
  </si>
  <si>
    <t>　若年定年制（50歳代で定年）又は任期制（20歳代～30歳代半ばで任期満了）により一般の公務員よりも若年で退職を余儀なくされる自衛官の再就職については、自衛隊法第６５条の１０第１項の規定に基づき、防衛大臣が当該自衛官に対する就職の援助（就職援護）を行うこととされている。
　本事業は、①「行政改革の重要方針」（総人件費改革）（平成１７年１２月２４日閣議決定）、②政府の「規制改革・民間開放推進３か年計画（再改訂）」（平成１８年３月３１日閣議決定）に基づき、地方協力本部が行っている就職援護業務の一部を民間委託し、また併せて、常勤職員を削減し常勤職員から非常勤職員とすることで業務の効率化等を図りつつ就職援護を実施することを目的とするものである。</t>
    <rPh sb="10" eb="11">
      <t>ダイ</t>
    </rPh>
    <rPh sb="23" eb="24">
      <t>サイ</t>
    </rPh>
    <rPh sb="28" eb="29">
      <t>サイ</t>
    </rPh>
    <rPh sb="29" eb="30">
      <t>ダイ</t>
    </rPh>
    <rPh sb="30" eb="31">
      <t>ナカ</t>
    </rPh>
    <rPh sb="267" eb="269">
      <t>サクゲン</t>
    </rPh>
    <phoneticPr fontId="5"/>
  </si>
  <si>
    <t>①就職援護業務の民間委託について
　平成１９年８月から首都圏（東京都、埼玉県、千葉県及び神奈川県）において、また、平成２１年８月からは愛知県において、当該都県に所在する地方協力本部における任期制自衛官に係る求人開拓・再就職支援等の就職援護業務を民間の有料職業紹介事業者に対し委託して実施している。
②地方協力本部等における非常勤職員の採用について
　平成２０年度より、地方協力本部等において所要の非常勤職員を採用し就職援護業務に従事させている。</t>
    <rPh sb="108" eb="111">
      <t>サイシュウショク</t>
    </rPh>
    <rPh sb="111" eb="113">
      <t>シエン</t>
    </rPh>
    <rPh sb="113" eb="114">
      <t>トウ</t>
    </rPh>
    <phoneticPr fontId="5"/>
  </si>
  <si>
    <t>-</t>
    <phoneticPr fontId="5"/>
  </si>
  <si>
    <t>募集等庁費</t>
    <rPh sb="0" eb="2">
      <t>ボシュウ</t>
    </rPh>
    <rPh sb="2" eb="3">
      <t>トウ</t>
    </rPh>
    <rPh sb="3" eb="5">
      <t>チョウヒ</t>
    </rPh>
    <phoneticPr fontId="5"/>
  </si>
  <si>
    <t>首都圏（東京、埼玉、千葉、神奈川）及び愛知県に再就職をする任期制自衛官の就職援護を民間業者に委託して行う。</t>
  </si>
  <si>
    <t>中期防衛力整備計画（平成31年度～平成35年度）（平成30年12月18日国家安全保障会議決定閣議決定）</t>
    <phoneticPr fontId="5"/>
  </si>
  <si>
    <t>防衛</t>
    <rPh sb="0" eb="2">
      <t>ボウエイ</t>
    </rPh>
    <phoneticPr fontId="5"/>
  </si>
  <si>
    <t>249/867</t>
    <phoneticPr fontId="5"/>
  </si>
  <si>
    <t>249/837</t>
    <phoneticPr fontId="5"/>
  </si>
  <si>
    <t>249/822</t>
    <phoneticPr fontId="5"/>
  </si>
  <si>
    <t>Ⅰ－２　我が国自身の防衛体制の強化（防衛力の中心的な構成要素の強化における優先事項）</t>
  </si>
  <si>
    <t>採用の取組強化</t>
    <rPh sb="0" eb="2">
      <t>サイヨウ</t>
    </rPh>
    <rPh sb="3" eb="4">
      <t>ト</t>
    </rPh>
    <rPh sb="4" eb="5">
      <t>クミ</t>
    </rPh>
    <rPh sb="5" eb="7">
      <t>キョウカ</t>
    </rPh>
    <phoneticPr fontId="5"/>
  </si>
  <si>
    <t>任期満了退職後の公務員への再就職や大学への進学等に対する支援の充実</t>
    <rPh sb="0" eb="2">
      <t>ニンキ</t>
    </rPh>
    <rPh sb="2" eb="4">
      <t>マンリョウ</t>
    </rPh>
    <rPh sb="4" eb="6">
      <t>タイショク</t>
    </rPh>
    <rPh sb="6" eb="7">
      <t>ゴ</t>
    </rPh>
    <rPh sb="8" eb="11">
      <t>コウムイン</t>
    </rPh>
    <rPh sb="13" eb="16">
      <t>サイシュウショク</t>
    </rPh>
    <rPh sb="17" eb="19">
      <t>ダイガク</t>
    </rPh>
    <rPh sb="21" eb="23">
      <t>シンガク</t>
    </rPh>
    <rPh sb="23" eb="24">
      <t>トウ</t>
    </rPh>
    <rPh sb="25" eb="26">
      <t>タイ</t>
    </rPh>
    <rPh sb="28" eb="30">
      <t>シエン</t>
    </rPh>
    <rPh sb="31" eb="33">
      <t>ジュウジツ</t>
    </rPh>
    <phoneticPr fontId="5"/>
  </si>
  <si>
    <t>令和5年度</t>
    <rPh sb="0" eb="2">
      <t>レイワ</t>
    </rPh>
    <rPh sb="3" eb="5">
      <t>ネンド</t>
    </rPh>
    <phoneticPr fontId="5"/>
  </si>
  <si>
    <t>処遇の向上及び再就職支援</t>
    <rPh sb="0" eb="2">
      <t>ショグウ</t>
    </rPh>
    <rPh sb="3" eb="5">
      <t>コウジョウ</t>
    </rPh>
    <rPh sb="5" eb="6">
      <t>オヨ</t>
    </rPh>
    <rPh sb="7" eb="10">
      <t>サイシュウショク</t>
    </rPh>
    <rPh sb="10" eb="12">
      <t>シエン</t>
    </rPh>
    <phoneticPr fontId="5"/>
  </si>
  <si>
    <t>職業訓練課目の拡充や段階的な資格取得等の支援</t>
    <rPh sb="0" eb="2">
      <t>ショクギョウ</t>
    </rPh>
    <rPh sb="2" eb="4">
      <t>クンレン</t>
    </rPh>
    <rPh sb="4" eb="6">
      <t>カモク</t>
    </rPh>
    <rPh sb="7" eb="9">
      <t>カクジュウ</t>
    </rPh>
    <rPh sb="10" eb="13">
      <t>ダンカイテキ</t>
    </rPh>
    <rPh sb="14" eb="16">
      <t>シカク</t>
    </rPh>
    <rPh sb="16" eb="18">
      <t>シュトク</t>
    </rPh>
    <rPh sb="18" eb="19">
      <t>トウ</t>
    </rPh>
    <rPh sb="20" eb="22">
      <t>シエン</t>
    </rPh>
    <phoneticPr fontId="5"/>
  </si>
  <si>
    <t>地方公共団体や関係機関との連携強化等による再就職支援の推進</t>
    <rPh sb="0" eb="2">
      <t>チホウ</t>
    </rPh>
    <rPh sb="2" eb="4">
      <t>コウキョウ</t>
    </rPh>
    <rPh sb="4" eb="6">
      <t>ダンタイ</t>
    </rPh>
    <rPh sb="7" eb="9">
      <t>カンケイ</t>
    </rPh>
    <rPh sb="9" eb="11">
      <t>キカン</t>
    </rPh>
    <rPh sb="13" eb="15">
      <t>レンケイ</t>
    </rPh>
    <rPh sb="15" eb="17">
      <t>キョウカ</t>
    </rPh>
    <rPh sb="17" eb="18">
      <t>トウ</t>
    </rPh>
    <rPh sb="21" eb="24">
      <t>サイシュウショク</t>
    </rPh>
    <rPh sb="24" eb="26">
      <t>シエン</t>
    </rPh>
    <rPh sb="27" eb="29">
      <t>スイシン</t>
    </rPh>
    <phoneticPr fontId="5"/>
  </si>
  <si>
    <t>　若年定年制（50歳代で定年）又は任期制（20歳代～30歳代半ばで任期満了）により一般の公務員よりも若年で退職を余儀なくされる自衛官の再就職については、自衛隊法第６５条の１０第１項の規定に基づき、防衛大臣が当該自衛官に対する就職の援助（就職援護）を行うこととされている。
　本事業は、①「行政改革の重要方針」（総人件費改革）（平成１７年１２月２４日閣議決定）、②政府の「規制改革・民間開放推進３か年計画（再改訂）」（平成１８年３月３１日閣議決定）に基づき、地方協力本部が行っている就職援護業務の一部を民間委託し、また併せて、常勤職員を削減し常勤職員から非常勤職員とすることで業務の効率化等を図りつつ就職援護を実施することを目的とするものである。</t>
    <rPh sb="10" eb="11">
      <t>ダイ</t>
    </rPh>
    <rPh sb="23" eb="24">
      <t>サイ</t>
    </rPh>
    <rPh sb="28" eb="29">
      <t>サイ</t>
    </rPh>
    <rPh sb="29" eb="30">
      <t>ダイ</t>
    </rPh>
    <rPh sb="30" eb="31">
      <t>ナカ</t>
    </rPh>
    <phoneticPr fontId="5"/>
  </si>
  <si>
    <t>ー</t>
    <phoneticPr fontId="5"/>
  </si>
  <si>
    <t>国防等を担う自衛隊の任務達成のため、自衛官は、精強性の維持の観点から若年定年制や任期制という退職制度を採っており、自衛官の多くは退職後の生活基盤の確保のため再就職を必要としている。このため、若年定年等自衛官には国の責務として再就職の援助を行うこととされており、本事業はその一環として実施しているものである。</t>
  </si>
  <si>
    <t>平成１９年８月から首都圏（東京都、埼玉県、千葉県及び神奈川県）において、また、平成２１年８月からは愛知県において、当該都県に所在する地方協力本部における任期制自衛官に係る求人開拓・再就職支援等の就職援護業務を民間の有料職業紹介事業者に対し委託して実施している。</t>
    <rPh sb="90" eb="93">
      <t>サイシュウショク</t>
    </rPh>
    <rPh sb="93" eb="95">
      <t>シエン</t>
    </rPh>
    <rPh sb="95" eb="96">
      <t>トウ</t>
    </rPh>
    <phoneticPr fontId="5"/>
  </si>
  <si>
    <t>本事業は、自衛隊法第６５条の１０第１項に基づく防衛大臣による就職の援助（就職援護）の具体的な事業の一つであり、この就職援護は現防衛計画の大綱においても雇用主たる国の責務であるとされており、優先度の高い事業である。</t>
  </si>
  <si>
    <t>無</t>
  </si>
  <si>
    <t>支出先の選定は企画競争入札で行われ、競争性を確保している。</t>
  </si>
  <si>
    <t>‐</t>
  </si>
  <si>
    <t>受託事業者に対して日報及び月報、随時の報告の提出を定めているほか、受託事業者の契約履行状況を適時適切に把握している。
非常勤職員の採用については、採用している地方協力本部等において勤務実績等を把握し、その運用・効果等を確認している。</t>
  </si>
  <si>
    <t>民間委託については、２４年度からは契約期間を従来２か年の国庫債務負担行為で実施していたものを５か年に長期化することにより、より長期的視野に立った新規雇用企業の開拓等を実施するとともに、コスト削減も図った。</t>
  </si>
  <si>
    <t>民間委託による就職決定者数
なお、目標最終年度が無いため中間目標は設定していない。</t>
    <rPh sb="0" eb="2">
      <t>ミンカン</t>
    </rPh>
    <rPh sb="2" eb="4">
      <t>イタク</t>
    </rPh>
    <rPh sb="7" eb="9">
      <t>シュウショク</t>
    </rPh>
    <rPh sb="9" eb="12">
      <t>ケッテイシャ</t>
    </rPh>
    <rPh sb="12" eb="13">
      <t>スウ</t>
    </rPh>
    <rPh sb="17" eb="19">
      <t>モクヒョウ</t>
    </rPh>
    <rPh sb="19" eb="21">
      <t>サイシュウ</t>
    </rPh>
    <rPh sb="21" eb="23">
      <t>ネンド</t>
    </rPh>
    <rPh sb="24" eb="25">
      <t>ナ</t>
    </rPh>
    <rPh sb="28" eb="30">
      <t>チュウカン</t>
    </rPh>
    <rPh sb="30" eb="32">
      <t>モクヒョウ</t>
    </rPh>
    <rPh sb="33" eb="35">
      <t>セッテイ</t>
    </rPh>
    <phoneticPr fontId="5"/>
  </si>
  <si>
    <t>人</t>
    <rPh sb="0" eb="1">
      <t>ヒト</t>
    </rPh>
    <phoneticPr fontId="5"/>
  </si>
  <si>
    <t>中期防衛力整備計画（平成31年度～平成35年度）（平成30年12月18日国家安全保障会議決定閣議決定）</t>
    <phoneticPr fontId="5"/>
  </si>
  <si>
    <t>888/309</t>
    <phoneticPr fontId="5"/>
  </si>
  <si>
    <t>1,000/311</t>
    <phoneticPr fontId="5"/>
  </si>
  <si>
    <t>1,085/314</t>
    <phoneticPr fontId="5"/>
  </si>
  <si>
    <t>毎年度援護希望者のほぼ１００％が再就職に至っており、有効性が認められる。</t>
    <rPh sb="20" eb="21">
      <t>イタ</t>
    </rPh>
    <phoneticPr fontId="5"/>
  </si>
  <si>
    <t>１　必要性
　本事業は、「行政改革の重要方針」（総人件費改革）及び政府の「規制改革・民間開放推進３か年計画（再改訂）」（平成１８年３月３１日閣議決定）に基づき、首都圏（東京都、埼玉県、千葉県及び神奈川県）及び愛知県の任期制自衛官に係る就職援護業務を民間委託するとともに非常勤職員の採用により効率的に就職援護業務を実施する等のため必要不可欠な事業である。
２　効率性
　民間委託の契約においては受託事業者に対して日報及び月報、随時の報告の提出を定めているほか、受託事業者の契約履行状況を適時適切に把握している。また、２４年度以降については、契約期間を従来２か年の国庫債務負担行為で実施していたものを５か年に長期化することにより、より長期的視野に立った新規雇用企業の開拓等を可能にするとともに、単年度当たりのコスト削減も図った。非常勤職員の採用については、採用している地方協力本部等において勤務実績等を把握し、その効果等を確認している。
３　有効性
　毎年度援護希望者のほぼ100％が再就職に至っているため、有効性が認められる。
４　総合評価
　１～３で述べたとおり、本事業は、防衛大臣による就職の援助（就職援護）としての具体的な事業の一つであり、かつ効率性及び有効性も認められることから、就職援護を希望する自衛官の再就職先を円滑に確保するため、今後も重要な事業であると評価されるものである。</t>
  </si>
  <si>
    <t>　民間委託については引き続き受託事業者からの実績報告等の確認により契約履行状況を把握し、さらなる効率的な予算執行に努める。
　また、非常勤職員の採用についても、引き続き勤務実績等を把握し効率的な予算執行に努める。</t>
  </si>
  <si>
    <t>0095</t>
    <phoneticPr fontId="5"/>
  </si>
  <si>
    <t>0084</t>
    <phoneticPr fontId="5"/>
  </si>
  <si>
    <t>0083</t>
    <phoneticPr fontId="5"/>
  </si>
  <si>
    <t>0459</t>
    <phoneticPr fontId="5"/>
  </si>
  <si>
    <t>0354</t>
    <phoneticPr fontId="5"/>
  </si>
  <si>
    <t>0281</t>
    <phoneticPr fontId="5"/>
  </si>
  <si>
    <t>0260</t>
    <phoneticPr fontId="5"/>
  </si>
  <si>
    <t>0255</t>
    <phoneticPr fontId="5"/>
  </si>
  <si>
    <t>0245</t>
    <phoneticPr fontId="5"/>
  </si>
  <si>
    <t>防衛省</t>
  </si>
  <si>
    <t>環境省</t>
  </si>
  <si>
    <t>A.（株）パソナ</t>
    <rPh sb="2" eb="5">
      <t>カブ</t>
    </rPh>
    <phoneticPr fontId="5"/>
  </si>
  <si>
    <t>委託費</t>
    <rPh sb="0" eb="3">
      <t>イタクヒ</t>
    </rPh>
    <phoneticPr fontId="5"/>
  </si>
  <si>
    <t>就職援護業務の民間委託</t>
    <rPh sb="0" eb="2">
      <t>シュウショク</t>
    </rPh>
    <rPh sb="2" eb="4">
      <t>エンゴ</t>
    </rPh>
    <rPh sb="4" eb="6">
      <t>ギョウム</t>
    </rPh>
    <rPh sb="7" eb="9">
      <t>ミンカン</t>
    </rPh>
    <rPh sb="9" eb="11">
      <t>イタク</t>
    </rPh>
    <phoneticPr fontId="5"/>
  </si>
  <si>
    <t>非常勤職員手当</t>
    <rPh sb="0" eb="3">
      <t>ヒジョウキン</t>
    </rPh>
    <rPh sb="3" eb="5">
      <t>ショクイン</t>
    </rPh>
    <rPh sb="5" eb="7">
      <t>テアテ</t>
    </rPh>
    <phoneticPr fontId="5"/>
  </si>
  <si>
    <t>地方協力本部等の非常勤職員に支給する給与</t>
    <rPh sb="0" eb="2">
      <t>チホウ</t>
    </rPh>
    <rPh sb="2" eb="4">
      <t>キョウリョク</t>
    </rPh>
    <rPh sb="4" eb="6">
      <t>ホンブ</t>
    </rPh>
    <rPh sb="6" eb="7">
      <t>トウ</t>
    </rPh>
    <rPh sb="8" eb="11">
      <t>ヒジョウキン</t>
    </rPh>
    <rPh sb="11" eb="13">
      <t>ショクイン</t>
    </rPh>
    <rPh sb="14" eb="16">
      <t>シキュウ</t>
    </rPh>
    <rPh sb="18" eb="20">
      <t>キュウヨ</t>
    </rPh>
    <phoneticPr fontId="5"/>
  </si>
  <si>
    <t>B.個人A</t>
    <rPh sb="2" eb="4">
      <t>コジン</t>
    </rPh>
    <phoneticPr fontId="5"/>
  </si>
  <si>
    <t>（株）パソナ</t>
    <rPh sb="0" eb="3">
      <t>カブ</t>
    </rPh>
    <phoneticPr fontId="5"/>
  </si>
  <si>
    <t>国庫債務負担行為等</t>
  </si>
  <si>
    <t>個人A</t>
    <rPh sb="0" eb="2">
      <t>コジン</t>
    </rPh>
    <phoneticPr fontId="5"/>
  </si>
  <si>
    <t>個人B</t>
    <rPh sb="0" eb="2">
      <t>コジン</t>
    </rPh>
    <phoneticPr fontId="5"/>
  </si>
  <si>
    <t>地方協力本部で援護業務に従事する非常勤職員の給与</t>
    <rPh sb="0" eb="2">
      <t>チホウ</t>
    </rPh>
    <rPh sb="2" eb="4">
      <t>キョウリョク</t>
    </rPh>
    <rPh sb="4" eb="6">
      <t>ホンブ</t>
    </rPh>
    <rPh sb="7" eb="9">
      <t>エンゴ</t>
    </rPh>
    <rPh sb="9" eb="11">
      <t>ギョウム</t>
    </rPh>
    <rPh sb="12" eb="14">
      <t>ジュウジ</t>
    </rPh>
    <rPh sb="16" eb="19">
      <t>ヒジョウキン</t>
    </rPh>
    <rPh sb="19" eb="21">
      <t>ショクイン</t>
    </rPh>
    <rPh sb="22" eb="24">
      <t>キュウヨ</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</si>
  <si>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</si>
  <si>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</si>
  <si>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</si>
  <si>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</si>
  <si>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</si>
  <si>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</si>
  <si>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</si>
  <si>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</si>
  <si>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A</t>
  </si>
  <si>
    <t>防人育（事）第７号（２７．１０．１）
若年定年等隊員の就職の援助について（通達）
（以下「援護通達」という。）
中期防衛力整備計画（平成31年度～平成35年度）
（平成30年12月18日国家安全保障会議決定閣議決定）</t>
    <rPh sb="0" eb="1">
      <t>ボウ</t>
    </rPh>
    <rPh sb="1" eb="2">
      <t>ジン</t>
    </rPh>
    <rPh sb="2" eb="3">
      <t>イク</t>
    </rPh>
    <rPh sb="4" eb="5">
      <t>コト</t>
    </rPh>
    <rPh sb="6" eb="7">
      <t>ダイ</t>
    </rPh>
    <rPh sb="8" eb="9">
      <t>ゴウ</t>
    </rPh>
    <rPh sb="19" eb="21">
      <t>ジャクネン</t>
    </rPh>
    <rPh sb="21" eb="23">
      <t>テイネン</t>
    </rPh>
    <rPh sb="23" eb="24">
      <t>トウ</t>
    </rPh>
    <rPh sb="24" eb="26">
      <t>タイイン</t>
    </rPh>
    <rPh sb="27" eb="29">
      <t>シュウショク</t>
    </rPh>
    <rPh sb="30" eb="32">
      <t>エンジョ</t>
    </rPh>
    <rPh sb="37" eb="39">
      <t>ツウタツ</t>
    </rPh>
    <rPh sb="42" eb="44">
      <t>イカ</t>
    </rPh>
    <rPh sb="45" eb="47">
      <t>エンゴ</t>
    </rPh>
    <rPh sb="47" eb="49">
      <t>ツウタツ</t>
    </rPh>
    <phoneticPr fontId="5"/>
  </si>
  <si>
    <t>合同企業説明会の実施回数</t>
    <rPh sb="0" eb="2">
      <t>ゴウドウ</t>
    </rPh>
    <rPh sb="2" eb="4">
      <t>キギョウ</t>
    </rPh>
    <rPh sb="4" eb="7">
      <t>セツメイカイ</t>
    </rPh>
    <rPh sb="8" eb="10">
      <t>ジッシ</t>
    </rPh>
    <rPh sb="10" eb="12">
      <t>カイスウ</t>
    </rPh>
    <phoneticPr fontId="5"/>
  </si>
  <si>
    <t>回</t>
    <rPh sb="0" eb="1">
      <t>カイ</t>
    </rPh>
    <phoneticPr fontId="5"/>
  </si>
  <si>
    <t>Ⅰ－２－（１）人的基盤の強化　</t>
    <phoneticPr fontId="5"/>
  </si>
  <si>
    <t>援護業務民間委託に要する経費（ｘ）　／　援護依頼者数（ｙ）　　　　　　　　　　　　　　</t>
    <rPh sb="0" eb="2">
      <t>エンゴ</t>
    </rPh>
    <rPh sb="2" eb="4">
      <t>ギョウム</t>
    </rPh>
    <rPh sb="4" eb="6">
      <t>ミンカン</t>
    </rPh>
    <rPh sb="6" eb="8">
      <t>イタク</t>
    </rPh>
    <rPh sb="9" eb="10">
      <t>ヨウ</t>
    </rPh>
    <rPh sb="12" eb="14">
      <t>ケイヒ</t>
    </rPh>
    <rPh sb="20" eb="22">
      <t>エンゴ</t>
    </rPh>
    <rPh sb="22" eb="25">
      <t>イライシャ</t>
    </rPh>
    <rPh sb="25" eb="26">
      <t>スウ</t>
    </rPh>
    <phoneticPr fontId="5"/>
  </si>
  <si>
    <t>ｘ／ｙ</t>
    <phoneticPr fontId="5"/>
  </si>
  <si>
    <t>円／人</t>
    <rPh sb="0" eb="1">
      <t>エン</t>
    </rPh>
    <rPh sb="2" eb="3">
      <t>ヒト</t>
    </rPh>
    <phoneticPr fontId="5"/>
  </si>
  <si>
    <t>●退職後の進路として警察官や消防官等の他の公務員への就職を希望する任期制自衛官を対象とした受験対策講座の受講枠等を拡充するため、令和２年度予算に所要の経費（約０．１億円）を計上した。
●退職後の進路として大学への進学を希望する任期制自衛官を対象とした予備校等の通信教育による大学進学を支援するため、令和２年度予算に所要の経費（約０．１億円）を計上した。</t>
    <phoneticPr fontId="5"/>
  </si>
  <si>
    <t>●民間企業等における危機管理部門への再就職職域の拡大を図るため、事業継続管理者等の資格取得に係る課目を新設するため、令和２年度予算に所要の経費（約2百万円）を計上した。</t>
    <phoneticPr fontId="5"/>
  </si>
  <si>
    <t>●令和元年度には、126名の退職自衛官が自治体の防災関係部局に採用され、令和2年3月31日現在で把握している限りでは、全国の自治体の防災関係部局に575名の退職自衛官が在職している。【人材育成課】
●平成２７年度に地域防災マネージャー制度が創設されたことを受け、引き続き自治体の防災関係部局への再就職拡大を図る観点から、退職予定幹部自衛官に対する防災・危機管理教育を実施するため、令和２年度予算に所要の経費（約0.4億円）を計上した。【人材育成課】</t>
    <phoneticPr fontId="5"/>
  </si>
  <si>
    <t>非常勤職員に要する経費（ｘ）　／　非常勤職員数（ｙ）</t>
    <rPh sb="0" eb="3">
      <t>ヒジョウキン</t>
    </rPh>
    <rPh sb="3" eb="5">
      <t>ショクイン</t>
    </rPh>
    <rPh sb="6" eb="7">
      <t>ヨウ</t>
    </rPh>
    <rPh sb="9" eb="11">
      <t>ケイヒ</t>
    </rPh>
    <rPh sb="17" eb="20">
      <t>ヒジョウキン</t>
    </rPh>
    <rPh sb="20" eb="23">
      <t>ショクインスウ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</si>
</sst>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163285</xdr:colOff>
      <xdr:row>748</xdr:row>
      <xdr:rowOff>108857</xdr:rowOff>
    </xdr:from>
    <xdr:to>
      <xdr:col>41</xdr:col>
      <xdr:colOff>141188</xdr:colOff>
      <xdr:row>760</xdr:row>
      <xdr:rowOff>344537</xdr:rowOff>
    </xdr:to>
    <xdr:grpSp>
      <xdr:nvGrpSpPr>
        <xdr:cNvPr id="2" name="グループ化 1"/>
        <xdr:cNvGrpSpPr/>
      </xdr:nvGrpSpPr>
      <xdr:grpSpPr>
        <a:xfrm>
          <a:off x="2204356" y="62470393"/>
          <a:ext cx="6305225" cy="4481108"/>
          <a:chOff x="1455536" y="260648"/>
          <a:chExt cx="6101275" cy="4149364"/>
        </a:xfrm>
      </xdr:grpSpPr>
      <xdr:sp macro="" textlink="">
        <xdr:nvSpPr>
          <xdr:cNvPr id="3" name="正方形/長方形 2"/>
          <xdr:cNvSpPr/>
        </xdr:nvSpPr>
        <xdr:spPr>
          <a:xfrm>
            <a:off x="3779912" y="260648"/>
            <a:ext cx="1512168" cy="64807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050">
                <a:solidFill>
                  <a:schemeClr val="tx1"/>
                </a:solidFill>
              </a:rPr>
              <a:t>防衛省</a:t>
            </a:r>
            <a:endParaRPr kumimoji="1" lang="en-US" altLang="ja-JP" sz="1050">
              <a:solidFill>
                <a:schemeClr val="tx1"/>
              </a:solidFill>
            </a:endParaRPr>
          </a:p>
          <a:p>
            <a:pPr algn="ctr"/>
            <a:r>
              <a:rPr lang="en-US" altLang="ja-JP" sz="1050">
                <a:solidFill>
                  <a:schemeClr val="tx1"/>
                </a:solidFill>
              </a:rPr>
              <a:t>1,333</a:t>
            </a:r>
            <a:r>
              <a:rPr lang="ja-JP" altLang="en-US" sz="1050">
                <a:solidFill>
                  <a:schemeClr val="tx1"/>
                </a:solidFill>
              </a:rPr>
              <a:t>百万円</a:t>
            </a:r>
            <a:endParaRPr kumimoji="1" lang="ja-JP" altLang="en-US" sz="1050">
              <a:solidFill>
                <a:schemeClr val="tx1"/>
              </a:solidFill>
            </a:endParaRPr>
          </a:p>
        </xdr:txBody>
      </xdr:sp>
      <xdr:cxnSp macro="">
        <xdr:nvCxnSpPr>
          <xdr:cNvPr id="4" name="直線コネクタ 3"/>
          <xdr:cNvCxnSpPr/>
        </xdr:nvCxnSpPr>
        <xdr:spPr>
          <a:xfrm>
            <a:off x="4583610" y="1988840"/>
            <a:ext cx="1427" cy="73229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 name="直線コネクタ 4"/>
          <xdr:cNvCxnSpPr/>
        </xdr:nvCxnSpPr>
        <xdr:spPr>
          <a:xfrm flipV="1">
            <a:off x="2615199" y="2713324"/>
            <a:ext cx="3939675" cy="781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 name="直線矢印コネクタ 5"/>
          <xdr:cNvCxnSpPr/>
        </xdr:nvCxnSpPr>
        <xdr:spPr>
          <a:xfrm>
            <a:off x="2619274" y="2713065"/>
            <a:ext cx="0" cy="3600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大かっこ 6"/>
          <xdr:cNvSpPr/>
        </xdr:nvSpPr>
        <xdr:spPr>
          <a:xfrm>
            <a:off x="3454679" y="960389"/>
            <a:ext cx="2162633" cy="8844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①就職援護業務の民間委託</a:t>
            </a:r>
            <a:endParaRPr lang="en-US" altLang="ja-JP" sz="800"/>
          </a:p>
          <a:p>
            <a:r>
              <a:rPr lang="ja-JP" altLang="en-US" sz="800"/>
              <a:t>従来自衛隊が行ってきた援護業務の一部を民間業者に委託する。</a:t>
            </a:r>
            <a:endParaRPr lang="en-US" altLang="ja-JP" sz="800"/>
          </a:p>
          <a:p>
            <a:r>
              <a:rPr lang="ja-JP" altLang="en-US" sz="800"/>
              <a:t>②地方協力本部における非常勤職員活用</a:t>
            </a:r>
            <a:endParaRPr lang="en-US" altLang="ja-JP" sz="800"/>
          </a:p>
          <a:p>
            <a:r>
              <a:rPr lang="ja-JP" altLang="en-US" sz="800"/>
              <a:t>総人件費改革に対応するため、地方協力本部において非常勤職員の活用を行う。</a:t>
            </a:r>
            <a:endParaRPr lang="en-US" altLang="ja-JP" sz="800"/>
          </a:p>
        </xdr:txBody>
      </xdr:sp>
      <xdr:sp macro="" textlink="">
        <xdr:nvSpPr>
          <xdr:cNvPr id="8" name="正方形/長方形 7"/>
          <xdr:cNvSpPr/>
        </xdr:nvSpPr>
        <xdr:spPr>
          <a:xfrm>
            <a:off x="1684202" y="3139858"/>
            <a:ext cx="1723317" cy="17382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800">
                <a:solidFill>
                  <a:schemeClr val="tx1"/>
                </a:solidFill>
              </a:rPr>
              <a:t>企画競争入札　国庫債務負担行為</a:t>
            </a:r>
            <a:endParaRPr lang="en-US" altLang="ja-JP" sz="800">
              <a:solidFill>
                <a:schemeClr val="tx1"/>
              </a:solidFill>
            </a:endParaRPr>
          </a:p>
        </xdr:txBody>
      </xdr:sp>
      <xdr:sp macro="" textlink="">
        <xdr:nvSpPr>
          <xdr:cNvPr id="9" name="正方形/長方形 8"/>
          <xdr:cNvSpPr/>
        </xdr:nvSpPr>
        <xdr:spPr>
          <a:xfrm>
            <a:off x="1681650" y="3316957"/>
            <a:ext cx="1734546" cy="46805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050">
                <a:solidFill>
                  <a:schemeClr val="tx1"/>
                </a:solidFill>
              </a:rPr>
              <a:t>Ａ．（株）パソナ</a:t>
            </a:r>
            <a:endParaRPr lang="en-US" altLang="ja-JP" sz="1050">
              <a:solidFill>
                <a:schemeClr val="tx1"/>
              </a:solidFill>
            </a:endParaRPr>
          </a:p>
          <a:p>
            <a:pPr algn="ctr"/>
            <a:r>
              <a:rPr lang="en-US" altLang="ja-JP" sz="1050">
                <a:solidFill>
                  <a:schemeClr val="tx1"/>
                </a:solidFill>
              </a:rPr>
              <a:t>249</a:t>
            </a:r>
            <a:r>
              <a:rPr lang="ja-JP" altLang="en-US" sz="1050">
                <a:solidFill>
                  <a:schemeClr val="tx1"/>
                </a:solidFill>
              </a:rPr>
              <a:t>百万円</a:t>
            </a:r>
            <a:endParaRPr lang="en-US" altLang="ja-JP" sz="1050">
              <a:solidFill>
                <a:schemeClr val="tx1"/>
              </a:solidFill>
            </a:endParaRPr>
          </a:p>
        </xdr:txBody>
      </xdr:sp>
      <xdr:cxnSp macro="">
        <xdr:nvCxnSpPr>
          <xdr:cNvPr id="10" name="直線矢印コネクタ 9"/>
          <xdr:cNvCxnSpPr/>
        </xdr:nvCxnSpPr>
        <xdr:spPr>
          <a:xfrm>
            <a:off x="6561149" y="2705257"/>
            <a:ext cx="0" cy="3600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正方形/長方形 10"/>
          <xdr:cNvSpPr/>
        </xdr:nvSpPr>
        <xdr:spPr>
          <a:xfrm>
            <a:off x="6223395" y="3134302"/>
            <a:ext cx="708237" cy="17944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800">
                <a:solidFill>
                  <a:schemeClr val="tx1"/>
                </a:solidFill>
              </a:rPr>
              <a:t>報酬の支給</a:t>
            </a:r>
            <a:endParaRPr lang="en-US" altLang="ja-JP" sz="800">
              <a:solidFill>
                <a:schemeClr val="tx1"/>
              </a:solidFill>
            </a:endParaRPr>
          </a:p>
        </xdr:txBody>
      </xdr:sp>
      <xdr:sp macro="" textlink="">
        <xdr:nvSpPr>
          <xdr:cNvPr id="12" name="正方形/長方形 11"/>
          <xdr:cNvSpPr/>
        </xdr:nvSpPr>
        <xdr:spPr>
          <a:xfrm>
            <a:off x="5837359" y="3331321"/>
            <a:ext cx="1368152" cy="46805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050">
                <a:solidFill>
                  <a:schemeClr val="tx1"/>
                </a:solidFill>
              </a:rPr>
              <a:t>Ｂ．個人</a:t>
            </a:r>
            <a:endParaRPr lang="en-US" altLang="ja-JP" sz="1050">
              <a:solidFill>
                <a:schemeClr val="tx1"/>
              </a:solidFill>
            </a:endParaRPr>
          </a:p>
          <a:p>
            <a:pPr algn="ctr"/>
            <a:r>
              <a:rPr lang="en-US" altLang="ja-JP" sz="1050">
                <a:solidFill>
                  <a:schemeClr val="tx1"/>
                </a:solidFill>
              </a:rPr>
              <a:t>1,084</a:t>
            </a:r>
            <a:r>
              <a:rPr lang="ja-JP" altLang="en-US" sz="1050">
                <a:solidFill>
                  <a:schemeClr val="tx1"/>
                </a:solidFill>
              </a:rPr>
              <a:t>百万円</a:t>
            </a:r>
            <a:endParaRPr lang="en-US" altLang="ja-JP" sz="1050">
              <a:solidFill>
                <a:schemeClr val="tx1"/>
              </a:solidFill>
            </a:endParaRPr>
          </a:p>
        </xdr:txBody>
      </xdr:sp>
      <xdr:sp macro="" textlink="">
        <xdr:nvSpPr>
          <xdr:cNvPr id="13" name="大かっこ 12"/>
          <xdr:cNvSpPr/>
        </xdr:nvSpPr>
        <xdr:spPr>
          <a:xfrm>
            <a:off x="1455536" y="3819383"/>
            <a:ext cx="2162633" cy="5281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①就職援護業務の民間委託</a:t>
            </a:r>
            <a:endParaRPr lang="en-US" altLang="ja-JP" sz="800"/>
          </a:p>
          <a:p>
            <a:r>
              <a:rPr lang="ja-JP" altLang="en-US" sz="800"/>
              <a:t>従来自衛隊が行ってきた援護業務の一部を民間業者に委託する。</a:t>
            </a:r>
            <a:endParaRPr lang="en-US" altLang="ja-JP" sz="800"/>
          </a:p>
        </xdr:txBody>
      </xdr:sp>
      <xdr:sp macro="" textlink="">
        <xdr:nvSpPr>
          <xdr:cNvPr id="14" name="大かっこ 13"/>
          <xdr:cNvSpPr/>
        </xdr:nvSpPr>
        <xdr:spPr>
          <a:xfrm>
            <a:off x="5394178" y="3849609"/>
            <a:ext cx="2162633" cy="5604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②地方協力本部における非常勤職員活用</a:t>
            </a:r>
            <a:endParaRPr lang="en-US" altLang="ja-JP" sz="800"/>
          </a:p>
          <a:p>
            <a:r>
              <a:rPr lang="ja-JP" altLang="en-US" sz="800"/>
              <a:t>総人件費改革に対応するため、地方協力本部において非常勤職員の活用を行う。</a:t>
            </a:r>
            <a:endParaRPr lang="en-US" altLang="ja-JP" sz="8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405</v>
      </c>
      <c r="AJ2" s="942" t="s">
        <v>711</v>
      </c>
      <c r="AK2" s="942"/>
      <c r="AL2" s="942"/>
      <c r="AM2" s="942"/>
      <c r="AN2" s="98" t="s">
        <v>405</v>
      </c>
      <c r="AO2" s="942">
        <v>20</v>
      </c>
      <c r="AP2" s="942"/>
      <c r="AQ2" s="942"/>
      <c r="AR2" s="99" t="s">
        <v>710</v>
      </c>
      <c r="AS2" s="948">
        <v>212</v>
      </c>
      <c r="AT2" s="948"/>
      <c r="AU2" s="948"/>
      <c r="AV2" s="98" t="str">
        <f>IF(AW2="","","-")</f>
        <v>-</v>
      </c>
      <c r="AW2" s="908">
        <v>0</v>
      </c>
      <c r="AX2" s="908"/>
    </row>
    <row r="3" spans="1:50" ht="21" customHeight="1" thickBot="1" x14ac:dyDescent="0.2">
      <c r="A3" s="864" t="s">
        <v>703</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763</v>
      </c>
      <c r="AK3" s="866"/>
      <c r="AL3" s="866"/>
      <c r="AM3" s="866"/>
      <c r="AN3" s="866"/>
      <c r="AO3" s="866"/>
      <c r="AP3" s="866"/>
      <c r="AQ3" s="866"/>
      <c r="AR3" s="866"/>
      <c r="AS3" s="866"/>
      <c r="AT3" s="866"/>
      <c r="AU3" s="866"/>
      <c r="AV3" s="866"/>
      <c r="AW3" s="866"/>
      <c r="AX3" s="24" t="s">
        <v>65</v>
      </c>
    </row>
    <row r="4" spans="1:50" ht="24.75" customHeight="1" x14ac:dyDescent="0.15">
      <c r="A4" s="709" t="s">
        <v>25</v>
      </c>
      <c r="B4" s="710"/>
      <c r="C4" s="710"/>
      <c r="D4" s="710"/>
      <c r="E4" s="710"/>
      <c r="F4" s="710"/>
      <c r="G4" s="687" t="s">
        <v>712</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713</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36" t="s">
        <v>496</v>
      </c>
      <c r="H5" s="837"/>
      <c r="I5" s="837"/>
      <c r="J5" s="837"/>
      <c r="K5" s="837"/>
      <c r="L5" s="837"/>
      <c r="M5" s="838" t="s">
        <v>66</v>
      </c>
      <c r="N5" s="839"/>
      <c r="O5" s="839"/>
      <c r="P5" s="839"/>
      <c r="Q5" s="839"/>
      <c r="R5" s="840"/>
      <c r="S5" s="841" t="s">
        <v>70</v>
      </c>
      <c r="T5" s="837"/>
      <c r="U5" s="837"/>
      <c r="V5" s="837"/>
      <c r="W5" s="837"/>
      <c r="X5" s="842"/>
      <c r="Y5" s="703" t="s">
        <v>3</v>
      </c>
      <c r="Z5" s="546"/>
      <c r="AA5" s="546"/>
      <c r="AB5" s="546"/>
      <c r="AC5" s="546"/>
      <c r="AD5" s="547"/>
      <c r="AE5" s="704" t="s">
        <v>714</v>
      </c>
      <c r="AF5" s="704"/>
      <c r="AG5" s="704"/>
      <c r="AH5" s="704"/>
      <c r="AI5" s="704"/>
      <c r="AJ5" s="704"/>
      <c r="AK5" s="704"/>
      <c r="AL5" s="704"/>
      <c r="AM5" s="704"/>
      <c r="AN5" s="704"/>
      <c r="AO5" s="704"/>
      <c r="AP5" s="705"/>
      <c r="AQ5" s="706" t="s">
        <v>715</v>
      </c>
      <c r="AR5" s="707"/>
      <c r="AS5" s="707"/>
      <c r="AT5" s="707"/>
      <c r="AU5" s="707"/>
      <c r="AV5" s="707"/>
      <c r="AW5" s="707"/>
      <c r="AX5" s="708"/>
    </row>
    <row r="6" spans="1:50" ht="39" customHeight="1" x14ac:dyDescent="0.15">
      <c r="A6" s="711" t="s">
        <v>4</v>
      </c>
      <c r="B6" s="712"/>
      <c r="C6" s="712"/>
      <c r="D6" s="712"/>
      <c r="E6" s="712"/>
      <c r="F6" s="712"/>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87.95" customHeight="1" x14ac:dyDescent="0.15">
      <c r="A7" s="498" t="s">
        <v>22</v>
      </c>
      <c r="B7" s="499"/>
      <c r="C7" s="499"/>
      <c r="D7" s="499"/>
      <c r="E7" s="499"/>
      <c r="F7" s="500"/>
      <c r="G7" s="501" t="s">
        <v>717</v>
      </c>
      <c r="H7" s="502"/>
      <c r="I7" s="502"/>
      <c r="J7" s="502"/>
      <c r="K7" s="502"/>
      <c r="L7" s="502"/>
      <c r="M7" s="502"/>
      <c r="N7" s="502"/>
      <c r="O7" s="502"/>
      <c r="P7" s="502"/>
      <c r="Q7" s="502"/>
      <c r="R7" s="502"/>
      <c r="S7" s="502"/>
      <c r="T7" s="502"/>
      <c r="U7" s="502"/>
      <c r="V7" s="502"/>
      <c r="W7" s="502"/>
      <c r="X7" s="503"/>
      <c r="Y7" s="920" t="s">
        <v>388</v>
      </c>
      <c r="Z7" s="443"/>
      <c r="AA7" s="443"/>
      <c r="AB7" s="443"/>
      <c r="AC7" s="443"/>
      <c r="AD7" s="921"/>
      <c r="AE7" s="909" t="s">
        <v>785</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8" t="s">
        <v>256</v>
      </c>
      <c r="B8" s="499"/>
      <c r="C8" s="499"/>
      <c r="D8" s="499"/>
      <c r="E8" s="499"/>
      <c r="F8" s="500"/>
      <c r="G8" s="943" t="str">
        <f>入力規則等!A27</f>
        <v>-</v>
      </c>
      <c r="H8" s="725"/>
      <c r="I8" s="725"/>
      <c r="J8" s="725"/>
      <c r="K8" s="725"/>
      <c r="L8" s="725"/>
      <c r="M8" s="725"/>
      <c r="N8" s="725"/>
      <c r="O8" s="725"/>
      <c r="P8" s="725"/>
      <c r="Q8" s="725"/>
      <c r="R8" s="725"/>
      <c r="S8" s="725"/>
      <c r="T8" s="725"/>
      <c r="U8" s="725"/>
      <c r="V8" s="725"/>
      <c r="W8" s="725"/>
      <c r="X8" s="944"/>
      <c r="Y8" s="843" t="s">
        <v>257</v>
      </c>
      <c r="Z8" s="844"/>
      <c r="AA8" s="844"/>
      <c r="AB8" s="844"/>
      <c r="AC8" s="844"/>
      <c r="AD8" s="845"/>
      <c r="AE8" s="724" t="str">
        <f>入力規則等!K13</f>
        <v>防衛関係</v>
      </c>
      <c r="AF8" s="725"/>
      <c r="AG8" s="725"/>
      <c r="AH8" s="725"/>
      <c r="AI8" s="725"/>
      <c r="AJ8" s="725"/>
      <c r="AK8" s="725"/>
      <c r="AL8" s="725"/>
      <c r="AM8" s="725"/>
      <c r="AN8" s="725"/>
      <c r="AO8" s="725"/>
      <c r="AP8" s="725"/>
      <c r="AQ8" s="725"/>
      <c r="AR8" s="725"/>
      <c r="AS8" s="725"/>
      <c r="AT8" s="725"/>
      <c r="AU8" s="725"/>
      <c r="AV8" s="725"/>
      <c r="AW8" s="725"/>
      <c r="AX8" s="726"/>
    </row>
    <row r="9" spans="1:50" ht="69.95" customHeight="1" x14ac:dyDescent="0.15">
      <c r="A9" s="846" t="s">
        <v>23</v>
      </c>
      <c r="B9" s="847"/>
      <c r="C9" s="847"/>
      <c r="D9" s="847"/>
      <c r="E9" s="847"/>
      <c r="F9" s="847"/>
      <c r="G9" s="848" t="s">
        <v>718</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5" t="s">
        <v>30</v>
      </c>
      <c r="B10" s="666"/>
      <c r="C10" s="666"/>
      <c r="D10" s="666"/>
      <c r="E10" s="666"/>
      <c r="F10" s="666"/>
      <c r="G10" s="759" t="s">
        <v>719</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61" t="s">
        <v>24</v>
      </c>
      <c r="B12" s="962"/>
      <c r="C12" s="962"/>
      <c r="D12" s="962"/>
      <c r="E12" s="962"/>
      <c r="F12" s="963"/>
      <c r="G12" s="765"/>
      <c r="H12" s="766"/>
      <c r="I12" s="766"/>
      <c r="J12" s="766"/>
      <c r="K12" s="766"/>
      <c r="L12" s="766"/>
      <c r="M12" s="766"/>
      <c r="N12" s="766"/>
      <c r="O12" s="766"/>
      <c r="P12" s="450" t="s">
        <v>389</v>
      </c>
      <c r="Q12" s="445"/>
      <c r="R12" s="445"/>
      <c r="S12" s="445"/>
      <c r="T12" s="445"/>
      <c r="U12" s="445"/>
      <c r="V12" s="446"/>
      <c r="W12" s="450" t="s">
        <v>411</v>
      </c>
      <c r="X12" s="445"/>
      <c r="Y12" s="445"/>
      <c r="Z12" s="445"/>
      <c r="AA12" s="445"/>
      <c r="AB12" s="445"/>
      <c r="AC12" s="446"/>
      <c r="AD12" s="450" t="s">
        <v>700</v>
      </c>
      <c r="AE12" s="445"/>
      <c r="AF12" s="445"/>
      <c r="AG12" s="445"/>
      <c r="AH12" s="445"/>
      <c r="AI12" s="445"/>
      <c r="AJ12" s="446"/>
      <c r="AK12" s="450" t="s">
        <v>704</v>
      </c>
      <c r="AL12" s="445"/>
      <c r="AM12" s="445"/>
      <c r="AN12" s="445"/>
      <c r="AO12" s="445"/>
      <c r="AP12" s="445"/>
      <c r="AQ12" s="446"/>
      <c r="AR12" s="450" t="s">
        <v>705</v>
      </c>
      <c r="AS12" s="445"/>
      <c r="AT12" s="445"/>
      <c r="AU12" s="445"/>
      <c r="AV12" s="445"/>
      <c r="AW12" s="445"/>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2">
        <v>1179</v>
      </c>
      <c r="Q13" s="663"/>
      <c r="R13" s="663"/>
      <c r="S13" s="663"/>
      <c r="T13" s="663"/>
      <c r="U13" s="663"/>
      <c r="V13" s="664"/>
      <c r="W13" s="662">
        <v>1260</v>
      </c>
      <c r="X13" s="663"/>
      <c r="Y13" s="663"/>
      <c r="Z13" s="663"/>
      <c r="AA13" s="663"/>
      <c r="AB13" s="663"/>
      <c r="AC13" s="664"/>
      <c r="AD13" s="662">
        <v>1338</v>
      </c>
      <c r="AE13" s="663"/>
      <c r="AF13" s="663"/>
      <c r="AG13" s="663"/>
      <c r="AH13" s="663"/>
      <c r="AI13" s="663"/>
      <c r="AJ13" s="664"/>
      <c r="AK13" s="662">
        <v>1458</v>
      </c>
      <c r="AL13" s="663"/>
      <c r="AM13" s="663"/>
      <c r="AN13" s="663"/>
      <c r="AO13" s="663"/>
      <c r="AP13" s="663"/>
      <c r="AQ13" s="664"/>
      <c r="AR13" s="917"/>
      <c r="AS13" s="918"/>
      <c r="AT13" s="918"/>
      <c r="AU13" s="918"/>
      <c r="AV13" s="918"/>
      <c r="AW13" s="918"/>
      <c r="AX13" s="919"/>
    </row>
    <row r="14" spans="1:50" ht="21" customHeight="1" x14ac:dyDescent="0.15">
      <c r="A14" s="619"/>
      <c r="B14" s="620"/>
      <c r="C14" s="620"/>
      <c r="D14" s="620"/>
      <c r="E14" s="620"/>
      <c r="F14" s="621"/>
      <c r="G14" s="730"/>
      <c r="H14" s="731"/>
      <c r="I14" s="716" t="s">
        <v>8</v>
      </c>
      <c r="J14" s="767"/>
      <c r="K14" s="767"/>
      <c r="L14" s="767"/>
      <c r="M14" s="767"/>
      <c r="N14" s="767"/>
      <c r="O14" s="768"/>
      <c r="P14" s="662" t="s">
        <v>720</v>
      </c>
      <c r="Q14" s="663"/>
      <c r="R14" s="663"/>
      <c r="S14" s="663"/>
      <c r="T14" s="663"/>
      <c r="U14" s="663"/>
      <c r="V14" s="664"/>
      <c r="W14" s="662" t="s">
        <v>720</v>
      </c>
      <c r="X14" s="663"/>
      <c r="Y14" s="663"/>
      <c r="Z14" s="663"/>
      <c r="AA14" s="663"/>
      <c r="AB14" s="663"/>
      <c r="AC14" s="664"/>
      <c r="AD14" s="662" t="s">
        <v>720</v>
      </c>
      <c r="AE14" s="663"/>
      <c r="AF14" s="663"/>
      <c r="AG14" s="663"/>
      <c r="AH14" s="663"/>
      <c r="AI14" s="663"/>
      <c r="AJ14" s="664"/>
      <c r="AK14" s="662" t="s">
        <v>720</v>
      </c>
      <c r="AL14" s="663"/>
      <c r="AM14" s="663"/>
      <c r="AN14" s="663"/>
      <c r="AO14" s="663"/>
      <c r="AP14" s="663"/>
      <c r="AQ14" s="664"/>
      <c r="AR14" s="791"/>
      <c r="AS14" s="791"/>
      <c r="AT14" s="791"/>
      <c r="AU14" s="791"/>
      <c r="AV14" s="791"/>
      <c r="AW14" s="791"/>
      <c r="AX14" s="792"/>
    </row>
    <row r="15" spans="1:50" ht="21" customHeight="1" x14ac:dyDescent="0.15">
      <c r="A15" s="619"/>
      <c r="B15" s="620"/>
      <c r="C15" s="620"/>
      <c r="D15" s="620"/>
      <c r="E15" s="620"/>
      <c r="F15" s="621"/>
      <c r="G15" s="730"/>
      <c r="H15" s="731"/>
      <c r="I15" s="716" t="s">
        <v>51</v>
      </c>
      <c r="J15" s="717"/>
      <c r="K15" s="717"/>
      <c r="L15" s="717"/>
      <c r="M15" s="717"/>
      <c r="N15" s="717"/>
      <c r="O15" s="718"/>
      <c r="P15" s="662" t="s">
        <v>720</v>
      </c>
      <c r="Q15" s="663"/>
      <c r="R15" s="663"/>
      <c r="S15" s="663"/>
      <c r="T15" s="663"/>
      <c r="U15" s="663"/>
      <c r="V15" s="664"/>
      <c r="W15" s="662" t="s">
        <v>720</v>
      </c>
      <c r="X15" s="663"/>
      <c r="Y15" s="663"/>
      <c r="Z15" s="663"/>
      <c r="AA15" s="663"/>
      <c r="AB15" s="663"/>
      <c r="AC15" s="664"/>
      <c r="AD15" s="662" t="s">
        <v>720</v>
      </c>
      <c r="AE15" s="663"/>
      <c r="AF15" s="663"/>
      <c r="AG15" s="663"/>
      <c r="AH15" s="663"/>
      <c r="AI15" s="663"/>
      <c r="AJ15" s="664"/>
      <c r="AK15" s="662" t="s">
        <v>720</v>
      </c>
      <c r="AL15" s="663"/>
      <c r="AM15" s="663"/>
      <c r="AN15" s="663"/>
      <c r="AO15" s="663"/>
      <c r="AP15" s="663"/>
      <c r="AQ15" s="664"/>
      <c r="AR15" s="662"/>
      <c r="AS15" s="663"/>
      <c r="AT15" s="663"/>
      <c r="AU15" s="663"/>
      <c r="AV15" s="663"/>
      <c r="AW15" s="663"/>
      <c r="AX15" s="806"/>
    </row>
    <row r="16" spans="1:50" ht="21" customHeight="1" x14ac:dyDescent="0.15">
      <c r="A16" s="619"/>
      <c r="B16" s="620"/>
      <c r="C16" s="620"/>
      <c r="D16" s="620"/>
      <c r="E16" s="620"/>
      <c r="F16" s="621"/>
      <c r="G16" s="730"/>
      <c r="H16" s="731"/>
      <c r="I16" s="716" t="s">
        <v>52</v>
      </c>
      <c r="J16" s="717"/>
      <c r="K16" s="717"/>
      <c r="L16" s="717"/>
      <c r="M16" s="717"/>
      <c r="N16" s="717"/>
      <c r="O16" s="718"/>
      <c r="P16" s="662" t="s">
        <v>720</v>
      </c>
      <c r="Q16" s="663"/>
      <c r="R16" s="663"/>
      <c r="S16" s="663"/>
      <c r="T16" s="663"/>
      <c r="U16" s="663"/>
      <c r="V16" s="664"/>
      <c r="W16" s="662" t="s">
        <v>720</v>
      </c>
      <c r="X16" s="663"/>
      <c r="Y16" s="663"/>
      <c r="Z16" s="663"/>
      <c r="AA16" s="663"/>
      <c r="AB16" s="663"/>
      <c r="AC16" s="664"/>
      <c r="AD16" s="662" t="s">
        <v>720</v>
      </c>
      <c r="AE16" s="663"/>
      <c r="AF16" s="663"/>
      <c r="AG16" s="663"/>
      <c r="AH16" s="663"/>
      <c r="AI16" s="663"/>
      <c r="AJ16" s="664"/>
      <c r="AK16" s="662" t="s">
        <v>720</v>
      </c>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50</v>
      </c>
      <c r="J17" s="767"/>
      <c r="K17" s="767"/>
      <c r="L17" s="767"/>
      <c r="M17" s="767"/>
      <c r="N17" s="767"/>
      <c r="O17" s="768"/>
      <c r="P17" s="662" t="s">
        <v>720</v>
      </c>
      <c r="Q17" s="663"/>
      <c r="R17" s="663"/>
      <c r="S17" s="663"/>
      <c r="T17" s="663"/>
      <c r="U17" s="663"/>
      <c r="V17" s="664"/>
      <c r="W17" s="662" t="s">
        <v>720</v>
      </c>
      <c r="X17" s="663"/>
      <c r="Y17" s="663"/>
      <c r="Z17" s="663"/>
      <c r="AA17" s="663"/>
      <c r="AB17" s="663"/>
      <c r="AC17" s="664"/>
      <c r="AD17" s="662" t="s">
        <v>720</v>
      </c>
      <c r="AE17" s="663"/>
      <c r="AF17" s="663"/>
      <c r="AG17" s="663"/>
      <c r="AH17" s="663"/>
      <c r="AI17" s="663"/>
      <c r="AJ17" s="664"/>
      <c r="AK17" s="662" t="s">
        <v>720</v>
      </c>
      <c r="AL17" s="663"/>
      <c r="AM17" s="663"/>
      <c r="AN17" s="663"/>
      <c r="AO17" s="663"/>
      <c r="AP17" s="663"/>
      <c r="AQ17" s="664"/>
      <c r="AR17" s="915"/>
      <c r="AS17" s="915"/>
      <c r="AT17" s="915"/>
      <c r="AU17" s="915"/>
      <c r="AV17" s="915"/>
      <c r="AW17" s="915"/>
      <c r="AX17" s="916"/>
    </row>
    <row r="18" spans="1:50" ht="24.75" customHeight="1" x14ac:dyDescent="0.15">
      <c r="A18" s="619"/>
      <c r="B18" s="620"/>
      <c r="C18" s="620"/>
      <c r="D18" s="620"/>
      <c r="E18" s="620"/>
      <c r="F18" s="621"/>
      <c r="G18" s="732"/>
      <c r="H18" s="733"/>
      <c r="I18" s="721" t="s">
        <v>20</v>
      </c>
      <c r="J18" s="722"/>
      <c r="K18" s="722"/>
      <c r="L18" s="722"/>
      <c r="M18" s="722"/>
      <c r="N18" s="722"/>
      <c r="O18" s="723"/>
      <c r="P18" s="875">
        <f>SUM(P13:V17)</f>
        <v>1179</v>
      </c>
      <c r="Q18" s="876"/>
      <c r="R18" s="876"/>
      <c r="S18" s="876"/>
      <c r="T18" s="876"/>
      <c r="U18" s="876"/>
      <c r="V18" s="877"/>
      <c r="W18" s="875">
        <f>SUM(W13:AC17)</f>
        <v>1260</v>
      </c>
      <c r="X18" s="876"/>
      <c r="Y18" s="876"/>
      <c r="Z18" s="876"/>
      <c r="AA18" s="876"/>
      <c r="AB18" s="876"/>
      <c r="AC18" s="877"/>
      <c r="AD18" s="875">
        <f>SUM(AD13:AJ17)</f>
        <v>1338</v>
      </c>
      <c r="AE18" s="876"/>
      <c r="AF18" s="876"/>
      <c r="AG18" s="876"/>
      <c r="AH18" s="876"/>
      <c r="AI18" s="876"/>
      <c r="AJ18" s="877"/>
      <c r="AK18" s="875">
        <f>SUM(AK13:AQ17)</f>
        <v>1458</v>
      </c>
      <c r="AL18" s="876"/>
      <c r="AM18" s="876"/>
      <c r="AN18" s="876"/>
      <c r="AO18" s="876"/>
      <c r="AP18" s="876"/>
      <c r="AQ18" s="877"/>
      <c r="AR18" s="875">
        <f>SUM(AR13:AX17)</f>
        <v>0</v>
      </c>
      <c r="AS18" s="876"/>
      <c r="AT18" s="876"/>
      <c r="AU18" s="876"/>
      <c r="AV18" s="876"/>
      <c r="AW18" s="876"/>
      <c r="AX18" s="878"/>
    </row>
    <row r="19" spans="1:50" ht="24.75" customHeight="1" x14ac:dyDescent="0.15">
      <c r="A19" s="619"/>
      <c r="B19" s="620"/>
      <c r="C19" s="620"/>
      <c r="D19" s="620"/>
      <c r="E19" s="620"/>
      <c r="F19" s="621"/>
      <c r="G19" s="873" t="s">
        <v>9</v>
      </c>
      <c r="H19" s="874"/>
      <c r="I19" s="874"/>
      <c r="J19" s="874"/>
      <c r="K19" s="874"/>
      <c r="L19" s="874"/>
      <c r="M19" s="874"/>
      <c r="N19" s="874"/>
      <c r="O19" s="874"/>
      <c r="P19" s="662">
        <v>1137</v>
      </c>
      <c r="Q19" s="663"/>
      <c r="R19" s="663"/>
      <c r="S19" s="663"/>
      <c r="T19" s="663"/>
      <c r="U19" s="663"/>
      <c r="V19" s="664"/>
      <c r="W19" s="662">
        <v>1249</v>
      </c>
      <c r="X19" s="663"/>
      <c r="Y19" s="663"/>
      <c r="Z19" s="663"/>
      <c r="AA19" s="663"/>
      <c r="AB19" s="663"/>
      <c r="AC19" s="664"/>
      <c r="AD19" s="662">
        <v>1333</v>
      </c>
      <c r="AE19" s="663"/>
      <c r="AF19" s="663"/>
      <c r="AG19" s="663"/>
      <c r="AH19" s="663"/>
      <c r="AI19" s="663"/>
      <c r="AJ19" s="664"/>
      <c r="AK19" s="324"/>
      <c r="AL19" s="324"/>
      <c r="AM19" s="324"/>
      <c r="AN19" s="324"/>
      <c r="AO19" s="324"/>
      <c r="AP19" s="324"/>
      <c r="AQ19" s="324"/>
      <c r="AR19" s="324"/>
      <c r="AS19" s="324"/>
      <c r="AT19" s="324"/>
      <c r="AU19" s="324"/>
      <c r="AV19" s="324"/>
      <c r="AW19" s="324"/>
      <c r="AX19" s="326"/>
    </row>
    <row r="20" spans="1:50" ht="24.75" customHeight="1" x14ac:dyDescent="0.15">
      <c r="A20" s="619"/>
      <c r="B20" s="620"/>
      <c r="C20" s="620"/>
      <c r="D20" s="620"/>
      <c r="E20" s="620"/>
      <c r="F20" s="621"/>
      <c r="G20" s="873" t="s">
        <v>10</v>
      </c>
      <c r="H20" s="874"/>
      <c r="I20" s="874"/>
      <c r="J20" s="874"/>
      <c r="K20" s="874"/>
      <c r="L20" s="874"/>
      <c r="M20" s="874"/>
      <c r="N20" s="874"/>
      <c r="O20" s="874"/>
      <c r="P20" s="316">
        <f>IF(P18=0, "-", SUM(P19)/P18)</f>
        <v>0.96437659033078882</v>
      </c>
      <c r="Q20" s="316"/>
      <c r="R20" s="316"/>
      <c r="S20" s="316"/>
      <c r="T20" s="316"/>
      <c r="U20" s="316"/>
      <c r="V20" s="316"/>
      <c r="W20" s="316">
        <f t="shared" ref="W20" si="0">IF(W18=0, "-", SUM(W19)/W18)</f>
        <v>0.9912698412698413</v>
      </c>
      <c r="X20" s="316"/>
      <c r="Y20" s="316"/>
      <c r="Z20" s="316"/>
      <c r="AA20" s="316"/>
      <c r="AB20" s="316"/>
      <c r="AC20" s="316"/>
      <c r="AD20" s="316">
        <f t="shared" ref="AD20" si="1">IF(AD18=0, "-", SUM(AD19)/AD18)</f>
        <v>0.9962630792227205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6"/>
      <c r="B21" s="847"/>
      <c r="C21" s="847"/>
      <c r="D21" s="847"/>
      <c r="E21" s="847"/>
      <c r="F21" s="964"/>
      <c r="G21" s="314" t="s">
        <v>354</v>
      </c>
      <c r="H21" s="315"/>
      <c r="I21" s="315"/>
      <c r="J21" s="315"/>
      <c r="K21" s="315"/>
      <c r="L21" s="315"/>
      <c r="M21" s="315"/>
      <c r="N21" s="315"/>
      <c r="O21" s="315"/>
      <c r="P21" s="316">
        <f>IF(P19=0, "-", SUM(P19)/SUM(P13,P14))</f>
        <v>0.96437659033078882</v>
      </c>
      <c r="Q21" s="316"/>
      <c r="R21" s="316"/>
      <c r="S21" s="316"/>
      <c r="T21" s="316"/>
      <c r="U21" s="316"/>
      <c r="V21" s="316"/>
      <c r="W21" s="316">
        <f t="shared" ref="W21" si="2">IF(W19=0, "-", SUM(W19)/SUM(W13,W14))</f>
        <v>0.9912698412698413</v>
      </c>
      <c r="X21" s="316"/>
      <c r="Y21" s="316"/>
      <c r="Z21" s="316"/>
      <c r="AA21" s="316"/>
      <c r="AB21" s="316"/>
      <c r="AC21" s="316"/>
      <c r="AD21" s="316">
        <f t="shared" ref="AD21" si="3">IF(AD19=0, "-", SUM(AD19)/SUM(AD13,AD14))</f>
        <v>0.9962630792227205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708</v>
      </c>
      <c r="B22" s="971"/>
      <c r="C22" s="971"/>
      <c r="D22" s="971"/>
      <c r="E22" s="971"/>
      <c r="F22" s="972"/>
      <c r="G22" s="966" t="s">
        <v>333</v>
      </c>
      <c r="H22" s="222"/>
      <c r="I22" s="222"/>
      <c r="J22" s="222"/>
      <c r="K22" s="222"/>
      <c r="L22" s="222"/>
      <c r="M22" s="222"/>
      <c r="N22" s="222"/>
      <c r="O22" s="223"/>
      <c r="P22" s="931" t="s">
        <v>706</v>
      </c>
      <c r="Q22" s="222"/>
      <c r="R22" s="222"/>
      <c r="S22" s="222"/>
      <c r="T22" s="222"/>
      <c r="U22" s="222"/>
      <c r="V22" s="223"/>
      <c r="W22" s="931" t="s">
        <v>707</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721</v>
      </c>
      <c r="H23" s="968"/>
      <c r="I23" s="968"/>
      <c r="J23" s="968"/>
      <c r="K23" s="968"/>
      <c r="L23" s="968"/>
      <c r="M23" s="968"/>
      <c r="N23" s="968"/>
      <c r="O23" s="969"/>
      <c r="P23" s="917">
        <v>1458</v>
      </c>
      <c r="Q23" s="918"/>
      <c r="R23" s="918"/>
      <c r="S23" s="918"/>
      <c r="T23" s="918"/>
      <c r="U23" s="918"/>
      <c r="V23" s="932"/>
      <c r="W23" s="917"/>
      <c r="X23" s="918"/>
      <c r="Y23" s="918"/>
      <c r="Z23" s="918"/>
      <c r="AA23" s="918"/>
      <c r="AB23" s="918"/>
      <c r="AC23" s="932"/>
      <c r="AD23" s="980" t="s">
        <v>720</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33"/>
      <c r="H24" s="934"/>
      <c r="I24" s="934"/>
      <c r="J24" s="934"/>
      <c r="K24" s="934"/>
      <c r="L24" s="934"/>
      <c r="M24" s="934"/>
      <c r="N24" s="934"/>
      <c r="O24" s="935"/>
      <c r="P24" s="662"/>
      <c r="Q24" s="663"/>
      <c r="R24" s="663"/>
      <c r="S24" s="663"/>
      <c r="T24" s="663"/>
      <c r="U24" s="663"/>
      <c r="V24" s="664"/>
      <c r="W24" s="662"/>
      <c r="X24" s="663"/>
      <c r="Y24" s="663"/>
      <c r="Z24" s="663"/>
      <c r="AA24" s="663"/>
      <c r="AB24" s="663"/>
      <c r="AC24" s="664"/>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33"/>
      <c r="H25" s="934"/>
      <c r="I25" s="934"/>
      <c r="J25" s="934"/>
      <c r="K25" s="934"/>
      <c r="L25" s="934"/>
      <c r="M25" s="934"/>
      <c r="N25" s="934"/>
      <c r="O25" s="935"/>
      <c r="P25" s="662"/>
      <c r="Q25" s="663"/>
      <c r="R25" s="663"/>
      <c r="S25" s="663"/>
      <c r="T25" s="663"/>
      <c r="U25" s="663"/>
      <c r="V25" s="664"/>
      <c r="W25" s="662"/>
      <c r="X25" s="663"/>
      <c r="Y25" s="663"/>
      <c r="Z25" s="663"/>
      <c r="AA25" s="663"/>
      <c r="AB25" s="663"/>
      <c r="AC25" s="664"/>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33"/>
      <c r="H26" s="934"/>
      <c r="I26" s="934"/>
      <c r="J26" s="934"/>
      <c r="K26" s="934"/>
      <c r="L26" s="934"/>
      <c r="M26" s="934"/>
      <c r="N26" s="934"/>
      <c r="O26" s="935"/>
      <c r="P26" s="662"/>
      <c r="Q26" s="663"/>
      <c r="R26" s="663"/>
      <c r="S26" s="663"/>
      <c r="T26" s="663"/>
      <c r="U26" s="663"/>
      <c r="V26" s="664"/>
      <c r="W26" s="662"/>
      <c r="X26" s="663"/>
      <c r="Y26" s="663"/>
      <c r="Z26" s="663"/>
      <c r="AA26" s="663"/>
      <c r="AB26" s="663"/>
      <c r="AC26" s="664"/>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33"/>
      <c r="H27" s="934"/>
      <c r="I27" s="934"/>
      <c r="J27" s="934"/>
      <c r="K27" s="934"/>
      <c r="L27" s="934"/>
      <c r="M27" s="934"/>
      <c r="N27" s="934"/>
      <c r="O27" s="935"/>
      <c r="P27" s="662"/>
      <c r="Q27" s="663"/>
      <c r="R27" s="663"/>
      <c r="S27" s="663"/>
      <c r="T27" s="663"/>
      <c r="U27" s="663"/>
      <c r="V27" s="664"/>
      <c r="W27" s="662"/>
      <c r="X27" s="663"/>
      <c r="Y27" s="663"/>
      <c r="Z27" s="663"/>
      <c r="AA27" s="663"/>
      <c r="AB27" s="663"/>
      <c r="AC27" s="664"/>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customHeight="1" x14ac:dyDescent="0.15">
      <c r="A28" s="973"/>
      <c r="B28" s="974"/>
      <c r="C28" s="974"/>
      <c r="D28" s="974"/>
      <c r="E28" s="974"/>
      <c r="F28" s="975"/>
      <c r="G28" s="936" t="s">
        <v>337</v>
      </c>
      <c r="H28" s="937"/>
      <c r="I28" s="937"/>
      <c r="J28" s="937"/>
      <c r="K28" s="937"/>
      <c r="L28" s="937"/>
      <c r="M28" s="937"/>
      <c r="N28" s="937"/>
      <c r="O28" s="938"/>
      <c r="P28" s="875">
        <f>P29-SUM(P23:P27)</f>
        <v>0</v>
      </c>
      <c r="Q28" s="876"/>
      <c r="R28" s="876"/>
      <c r="S28" s="876"/>
      <c r="T28" s="876"/>
      <c r="U28" s="876"/>
      <c r="V28" s="877"/>
      <c r="W28" s="875">
        <f>W29-SUM(W23:W27)</f>
        <v>0</v>
      </c>
      <c r="X28" s="876"/>
      <c r="Y28" s="876"/>
      <c r="Z28" s="876"/>
      <c r="AA28" s="876"/>
      <c r="AB28" s="876"/>
      <c r="AC28" s="87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62">
        <f>AK13</f>
        <v>1458</v>
      </c>
      <c r="Q29" s="663"/>
      <c r="R29" s="663"/>
      <c r="S29" s="663"/>
      <c r="T29" s="663"/>
      <c r="U29" s="663"/>
      <c r="V29" s="664"/>
      <c r="W29" s="949">
        <f>AR13</f>
        <v>0</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8" t="s">
        <v>349</v>
      </c>
      <c r="B30" s="859"/>
      <c r="C30" s="859"/>
      <c r="D30" s="859"/>
      <c r="E30" s="859"/>
      <c r="F30" s="860"/>
      <c r="G30" s="778" t="s">
        <v>146</v>
      </c>
      <c r="H30" s="779"/>
      <c r="I30" s="779"/>
      <c r="J30" s="779"/>
      <c r="K30" s="779"/>
      <c r="L30" s="779"/>
      <c r="M30" s="779"/>
      <c r="N30" s="779"/>
      <c r="O30" s="780"/>
      <c r="P30" s="854" t="s">
        <v>59</v>
      </c>
      <c r="Q30" s="779"/>
      <c r="R30" s="779"/>
      <c r="S30" s="779"/>
      <c r="T30" s="779"/>
      <c r="U30" s="779"/>
      <c r="V30" s="779"/>
      <c r="W30" s="779"/>
      <c r="X30" s="780"/>
      <c r="Y30" s="851"/>
      <c r="Z30" s="852"/>
      <c r="AA30" s="853"/>
      <c r="AB30" s="855" t="s">
        <v>11</v>
      </c>
      <c r="AC30" s="856"/>
      <c r="AD30" s="857"/>
      <c r="AE30" s="855" t="s">
        <v>389</v>
      </c>
      <c r="AF30" s="856"/>
      <c r="AG30" s="856"/>
      <c r="AH30" s="857"/>
      <c r="AI30" s="912" t="s">
        <v>411</v>
      </c>
      <c r="AJ30" s="912"/>
      <c r="AK30" s="912"/>
      <c r="AL30" s="855"/>
      <c r="AM30" s="912" t="s">
        <v>508</v>
      </c>
      <c r="AN30" s="912"/>
      <c r="AO30" s="912"/>
      <c r="AP30" s="855"/>
      <c r="AQ30" s="772" t="s">
        <v>232</v>
      </c>
      <c r="AR30" s="773"/>
      <c r="AS30" s="773"/>
      <c r="AT30" s="774"/>
      <c r="AU30" s="779" t="s">
        <v>134</v>
      </c>
      <c r="AV30" s="779"/>
      <c r="AW30" s="779"/>
      <c r="AX30" s="914"/>
    </row>
    <row r="31" spans="1:50"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455"/>
      <c r="Z31" s="456"/>
      <c r="AA31" s="457"/>
      <c r="AB31" s="411"/>
      <c r="AC31" s="412"/>
      <c r="AD31" s="413"/>
      <c r="AE31" s="411"/>
      <c r="AF31" s="412"/>
      <c r="AG31" s="412"/>
      <c r="AH31" s="413"/>
      <c r="AI31" s="913"/>
      <c r="AJ31" s="913"/>
      <c r="AK31" s="913"/>
      <c r="AL31" s="411"/>
      <c r="AM31" s="913"/>
      <c r="AN31" s="913"/>
      <c r="AO31" s="913"/>
      <c r="AP31" s="411"/>
      <c r="AQ31" s="250" t="s">
        <v>720</v>
      </c>
      <c r="AR31" s="201"/>
      <c r="AS31" s="136" t="s">
        <v>233</v>
      </c>
      <c r="AT31" s="137"/>
      <c r="AU31" s="200" t="s">
        <v>720</v>
      </c>
      <c r="AV31" s="200"/>
      <c r="AW31" s="396" t="s">
        <v>179</v>
      </c>
      <c r="AX31" s="397"/>
    </row>
    <row r="32" spans="1:50" ht="23.25" customHeight="1" x14ac:dyDescent="0.15">
      <c r="A32" s="401"/>
      <c r="B32" s="399"/>
      <c r="C32" s="399"/>
      <c r="D32" s="399"/>
      <c r="E32" s="399"/>
      <c r="F32" s="400"/>
      <c r="G32" s="567" t="s">
        <v>722</v>
      </c>
      <c r="H32" s="568"/>
      <c r="I32" s="568"/>
      <c r="J32" s="568"/>
      <c r="K32" s="568"/>
      <c r="L32" s="568"/>
      <c r="M32" s="568"/>
      <c r="N32" s="568"/>
      <c r="O32" s="569"/>
      <c r="P32" s="108" t="s">
        <v>745</v>
      </c>
      <c r="Q32" s="108"/>
      <c r="R32" s="108"/>
      <c r="S32" s="108"/>
      <c r="T32" s="108"/>
      <c r="U32" s="108"/>
      <c r="V32" s="108"/>
      <c r="W32" s="108"/>
      <c r="X32" s="109"/>
      <c r="Y32" s="474" t="s">
        <v>12</v>
      </c>
      <c r="Z32" s="534"/>
      <c r="AA32" s="535"/>
      <c r="AB32" s="464" t="s">
        <v>746</v>
      </c>
      <c r="AC32" s="464"/>
      <c r="AD32" s="464"/>
      <c r="AE32" s="218">
        <v>593</v>
      </c>
      <c r="AF32" s="219"/>
      <c r="AG32" s="219"/>
      <c r="AH32" s="219"/>
      <c r="AI32" s="218">
        <v>503</v>
      </c>
      <c r="AJ32" s="219"/>
      <c r="AK32" s="219"/>
      <c r="AL32" s="219"/>
      <c r="AM32" s="218">
        <v>312</v>
      </c>
      <c r="AN32" s="219"/>
      <c r="AO32" s="219"/>
      <c r="AP32" s="219"/>
      <c r="AQ32" s="336" t="s">
        <v>720</v>
      </c>
      <c r="AR32" s="208"/>
      <c r="AS32" s="208"/>
      <c r="AT32" s="337"/>
      <c r="AU32" s="219" t="s">
        <v>720</v>
      </c>
      <c r="AV32" s="219"/>
      <c r="AW32" s="219"/>
      <c r="AX32" s="221"/>
    </row>
    <row r="33" spans="1:51" ht="23.25" customHeight="1" x14ac:dyDescent="0.15">
      <c r="A33" s="402"/>
      <c r="B33" s="403"/>
      <c r="C33" s="403"/>
      <c r="D33" s="403"/>
      <c r="E33" s="403"/>
      <c r="F33" s="404"/>
      <c r="G33" s="570"/>
      <c r="H33" s="571"/>
      <c r="I33" s="571"/>
      <c r="J33" s="571"/>
      <c r="K33" s="571"/>
      <c r="L33" s="571"/>
      <c r="M33" s="571"/>
      <c r="N33" s="571"/>
      <c r="O33" s="572"/>
      <c r="P33" s="111"/>
      <c r="Q33" s="111"/>
      <c r="R33" s="111"/>
      <c r="S33" s="111"/>
      <c r="T33" s="111"/>
      <c r="U33" s="111"/>
      <c r="V33" s="111"/>
      <c r="W33" s="111"/>
      <c r="X33" s="112"/>
      <c r="Y33" s="450" t="s">
        <v>54</v>
      </c>
      <c r="Z33" s="445"/>
      <c r="AA33" s="446"/>
      <c r="AB33" s="526" t="s">
        <v>746</v>
      </c>
      <c r="AC33" s="526"/>
      <c r="AD33" s="526"/>
      <c r="AE33" s="218">
        <v>602</v>
      </c>
      <c r="AF33" s="219"/>
      <c r="AG33" s="219"/>
      <c r="AH33" s="219"/>
      <c r="AI33" s="218">
        <v>508</v>
      </c>
      <c r="AJ33" s="219"/>
      <c r="AK33" s="219"/>
      <c r="AL33" s="219"/>
      <c r="AM33" s="218">
        <v>319</v>
      </c>
      <c r="AN33" s="219"/>
      <c r="AO33" s="219"/>
      <c r="AP33" s="219"/>
      <c r="AQ33" s="336" t="s">
        <v>720</v>
      </c>
      <c r="AR33" s="208"/>
      <c r="AS33" s="208"/>
      <c r="AT33" s="337"/>
      <c r="AU33" s="219" t="s">
        <v>720</v>
      </c>
      <c r="AV33" s="219"/>
      <c r="AW33" s="219"/>
      <c r="AX33" s="221"/>
    </row>
    <row r="34" spans="1:51" ht="23.25" customHeight="1" x14ac:dyDescent="0.15">
      <c r="A34" s="401"/>
      <c r="B34" s="399"/>
      <c r="C34" s="399"/>
      <c r="D34" s="399"/>
      <c r="E34" s="399"/>
      <c r="F34" s="400"/>
      <c r="G34" s="573"/>
      <c r="H34" s="574"/>
      <c r="I34" s="574"/>
      <c r="J34" s="574"/>
      <c r="K34" s="574"/>
      <c r="L34" s="574"/>
      <c r="M34" s="574"/>
      <c r="N34" s="574"/>
      <c r="O34" s="575"/>
      <c r="P34" s="114"/>
      <c r="Q34" s="114"/>
      <c r="R34" s="114"/>
      <c r="S34" s="114"/>
      <c r="T34" s="114"/>
      <c r="U34" s="114"/>
      <c r="V34" s="114"/>
      <c r="W34" s="114"/>
      <c r="X34" s="115"/>
      <c r="Y34" s="450" t="s">
        <v>13</v>
      </c>
      <c r="Z34" s="445"/>
      <c r="AA34" s="446"/>
      <c r="AB34" s="559" t="s">
        <v>180</v>
      </c>
      <c r="AC34" s="559"/>
      <c r="AD34" s="559"/>
      <c r="AE34" s="218">
        <v>98.5</v>
      </c>
      <c r="AF34" s="219"/>
      <c r="AG34" s="219"/>
      <c r="AH34" s="219"/>
      <c r="AI34" s="218">
        <v>99</v>
      </c>
      <c r="AJ34" s="219"/>
      <c r="AK34" s="219"/>
      <c r="AL34" s="219"/>
      <c r="AM34" s="218">
        <v>97.8</v>
      </c>
      <c r="AN34" s="219"/>
      <c r="AO34" s="219"/>
      <c r="AP34" s="219"/>
      <c r="AQ34" s="336" t="s">
        <v>720</v>
      </c>
      <c r="AR34" s="208"/>
      <c r="AS34" s="208"/>
      <c r="AT34" s="337"/>
      <c r="AU34" s="219" t="s">
        <v>720</v>
      </c>
      <c r="AV34" s="219"/>
      <c r="AW34" s="219"/>
      <c r="AX34" s="221"/>
    </row>
    <row r="35" spans="1:51" ht="23.25" customHeight="1" x14ac:dyDescent="0.15">
      <c r="A35" s="228" t="s">
        <v>380</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5" t="s">
        <v>349</v>
      </c>
      <c r="B37" s="776"/>
      <c r="C37" s="776"/>
      <c r="D37" s="776"/>
      <c r="E37" s="776"/>
      <c r="F37" s="777"/>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08" t="s">
        <v>11</v>
      </c>
      <c r="AC37" s="409"/>
      <c r="AD37" s="410"/>
      <c r="AE37" s="247" t="s">
        <v>389</v>
      </c>
      <c r="AF37" s="247"/>
      <c r="AG37" s="247"/>
      <c r="AH37" s="247"/>
      <c r="AI37" s="247" t="s">
        <v>411</v>
      </c>
      <c r="AJ37" s="247"/>
      <c r="AK37" s="247"/>
      <c r="AL37" s="247"/>
      <c r="AM37" s="247" t="s">
        <v>508</v>
      </c>
      <c r="AN37" s="247"/>
      <c r="AO37" s="247"/>
      <c r="AP37" s="247"/>
      <c r="AQ37" s="154" t="s">
        <v>232</v>
      </c>
      <c r="AR37" s="155"/>
      <c r="AS37" s="155"/>
      <c r="AT37" s="156"/>
      <c r="AU37" s="415" t="s">
        <v>134</v>
      </c>
      <c r="AV37" s="415"/>
      <c r="AW37" s="415"/>
      <c r="AX37" s="907"/>
      <c r="AY37">
        <f>COUNTA($G$39)</f>
        <v>0</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455"/>
      <c r="Z38" s="456"/>
      <c r="AA38" s="457"/>
      <c r="AB38" s="411"/>
      <c r="AC38" s="412"/>
      <c r="AD38" s="413"/>
      <c r="AE38" s="247"/>
      <c r="AF38" s="247"/>
      <c r="AG38" s="247"/>
      <c r="AH38" s="247"/>
      <c r="AI38" s="247"/>
      <c r="AJ38" s="247"/>
      <c r="AK38" s="247"/>
      <c r="AL38" s="247"/>
      <c r="AM38" s="247"/>
      <c r="AN38" s="247"/>
      <c r="AO38" s="247"/>
      <c r="AP38" s="247"/>
      <c r="AQ38" s="250"/>
      <c r="AR38" s="201"/>
      <c r="AS38" s="136" t="s">
        <v>233</v>
      </c>
      <c r="AT38" s="137"/>
      <c r="AU38" s="200"/>
      <c r="AV38" s="200"/>
      <c r="AW38" s="396" t="s">
        <v>179</v>
      </c>
      <c r="AX38" s="397"/>
      <c r="AY38">
        <f>$AY$37</f>
        <v>0</v>
      </c>
    </row>
    <row r="39" spans="1:51" ht="50.25" customHeight="1" x14ac:dyDescent="0.15">
      <c r="A39" s="401"/>
      <c r="B39" s="399"/>
      <c r="C39" s="399"/>
      <c r="D39" s="399"/>
      <c r="E39" s="399"/>
      <c r="F39" s="400"/>
      <c r="G39" s="567"/>
      <c r="H39" s="568"/>
      <c r="I39" s="568"/>
      <c r="J39" s="568"/>
      <c r="K39" s="568"/>
      <c r="L39" s="568"/>
      <c r="M39" s="568"/>
      <c r="N39" s="568"/>
      <c r="O39" s="569"/>
      <c r="P39" s="108"/>
      <c r="Q39" s="108"/>
      <c r="R39" s="108"/>
      <c r="S39" s="108"/>
      <c r="T39" s="108"/>
      <c r="U39" s="108"/>
      <c r="V39" s="108"/>
      <c r="W39" s="108"/>
      <c r="X39" s="109"/>
      <c r="Y39" s="474" t="s">
        <v>12</v>
      </c>
      <c r="Z39" s="534"/>
      <c r="AA39" s="535"/>
      <c r="AB39" s="464"/>
      <c r="AC39" s="464"/>
      <c r="AD39" s="464"/>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50.25" customHeight="1" x14ac:dyDescent="0.15">
      <c r="A40" s="402"/>
      <c r="B40" s="403"/>
      <c r="C40" s="403"/>
      <c r="D40" s="403"/>
      <c r="E40" s="403"/>
      <c r="F40" s="404"/>
      <c r="G40" s="570"/>
      <c r="H40" s="571"/>
      <c r="I40" s="571"/>
      <c r="J40" s="571"/>
      <c r="K40" s="571"/>
      <c r="L40" s="571"/>
      <c r="M40" s="571"/>
      <c r="N40" s="571"/>
      <c r="O40" s="572"/>
      <c r="P40" s="111"/>
      <c r="Q40" s="111"/>
      <c r="R40" s="111"/>
      <c r="S40" s="111"/>
      <c r="T40" s="111"/>
      <c r="U40" s="111"/>
      <c r="V40" s="111"/>
      <c r="W40" s="111"/>
      <c r="X40" s="112"/>
      <c r="Y40" s="450" t="s">
        <v>54</v>
      </c>
      <c r="Z40" s="445"/>
      <c r="AA40" s="446"/>
      <c r="AB40" s="526"/>
      <c r="AC40" s="526"/>
      <c r="AD40" s="526"/>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50.25" customHeight="1" x14ac:dyDescent="0.15">
      <c r="A41" s="405"/>
      <c r="B41" s="406"/>
      <c r="C41" s="406"/>
      <c r="D41" s="406"/>
      <c r="E41" s="406"/>
      <c r="F41" s="407"/>
      <c r="G41" s="573"/>
      <c r="H41" s="574"/>
      <c r="I41" s="574"/>
      <c r="J41" s="574"/>
      <c r="K41" s="574"/>
      <c r="L41" s="574"/>
      <c r="M41" s="574"/>
      <c r="N41" s="574"/>
      <c r="O41" s="575"/>
      <c r="P41" s="114"/>
      <c r="Q41" s="114"/>
      <c r="R41" s="114"/>
      <c r="S41" s="114"/>
      <c r="T41" s="114"/>
      <c r="U41" s="114"/>
      <c r="V41" s="114"/>
      <c r="W41" s="114"/>
      <c r="X41" s="115"/>
      <c r="Y41" s="450" t="s">
        <v>13</v>
      </c>
      <c r="Z41" s="445"/>
      <c r="AA41" s="446"/>
      <c r="AB41" s="559" t="s">
        <v>180</v>
      </c>
      <c r="AC41" s="559"/>
      <c r="AD41" s="559"/>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customHeight="1" x14ac:dyDescent="0.15">
      <c r="A42" s="228" t="s">
        <v>380</v>
      </c>
      <c r="B42" s="229"/>
      <c r="C42" s="229"/>
      <c r="D42" s="229"/>
      <c r="E42" s="229"/>
      <c r="F42" s="230"/>
      <c r="G42" s="234" t="s">
        <v>747</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5" t="s">
        <v>349</v>
      </c>
      <c r="B44" s="776"/>
      <c r="C44" s="776"/>
      <c r="D44" s="776"/>
      <c r="E44" s="776"/>
      <c r="F44" s="777"/>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08" t="s">
        <v>11</v>
      </c>
      <c r="AC44" s="409"/>
      <c r="AD44" s="410"/>
      <c r="AE44" s="247" t="s">
        <v>389</v>
      </c>
      <c r="AF44" s="247"/>
      <c r="AG44" s="247"/>
      <c r="AH44" s="247"/>
      <c r="AI44" s="247" t="s">
        <v>411</v>
      </c>
      <c r="AJ44" s="247"/>
      <c r="AK44" s="247"/>
      <c r="AL44" s="247"/>
      <c r="AM44" s="247" t="s">
        <v>508</v>
      </c>
      <c r="AN44" s="247"/>
      <c r="AO44" s="247"/>
      <c r="AP44" s="247"/>
      <c r="AQ44" s="154" t="s">
        <v>232</v>
      </c>
      <c r="AR44" s="155"/>
      <c r="AS44" s="155"/>
      <c r="AT44" s="156"/>
      <c r="AU44" s="415" t="s">
        <v>134</v>
      </c>
      <c r="AV44" s="415"/>
      <c r="AW44" s="415"/>
      <c r="AX44" s="907"/>
      <c r="AY44">
        <f>COUNTA($G$46)</f>
        <v>0</v>
      </c>
    </row>
    <row r="45" spans="1:51" ht="18.75" hidden="1"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455"/>
      <c r="Z45" s="456"/>
      <c r="AA45" s="457"/>
      <c r="AB45" s="411"/>
      <c r="AC45" s="412"/>
      <c r="AD45" s="413"/>
      <c r="AE45" s="247"/>
      <c r="AF45" s="247"/>
      <c r="AG45" s="247"/>
      <c r="AH45" s="247"/>
      <c r="AI45" s="247"/>
      <c r="AJ45" s="247"/>
      <c r="AK45" s="247"/>
      <c r="AL45" s="247"/>
      <c r="AM45" s="247"/>
      <c r="AN45" s="247"/>
      <c r="AO45" s="247"/>
      <c r="AP45" s="247"/>
      <c r="AQ45" s="250"/>
      <c r="AR45" s="201"/>
      <c r="AS45" s="136" t="s">
        <v>233</v>
      </c>
      <c r="AT45" s="137"/>
      <c r="AU45" s="200"/>
      <c r="AV45" s="200"/>
      <c r="AW45" s="396" t="s">
        <v>179</v>
      </c>
      <c r="AX45" s="397"/>
      <c r="AY45">
        <f>$AY$44</f>
        <v>0</v>
      </c>
    </row>
    <row r="46" spans="1:51" ht="23.25" hidden="1" customHeight="1" x14ac:dyDescent="0.15">
      <c r="A46" s="401"/>
      <c r="B46" s="399"/>
      <c r="C46" s="399"/>
      <c r="D46" s="399"/>
      <c r="E46" s="399"/>
      <c r="F46" s="400"/>
      <c r="G46" s="567"/>
      <c r="H46" s="568"/>
      <c r="I46" s="568"/>
      <c r="J46" s="568"/>
      <c r="K46" s="568"/>
      <c r="L46" s="568"/>
      <c r="M46" s="568"/>
      <c r="N46" s="568"/>
      <c r="O46" s="569"/>
      <c r="P46" s="108"/>
      <c r="Q46" s="108"/>
      <c r="R46" s="108"/>
      <c r="S46" s="108"/>
      <c r="T46" s="108"/>
      <c r="U46" s="108"/>
      <c r="V46" s="108"/>
      <c r="W46" s="108"/>
      <c r="X46" s="109"/>
      <c r="Y46" s="474" t="s">
        <v>12</v>
      </c>
      <c r="Z46" s="534"/>
      <c r="AA46" s="535"/>
      <c r="AB46" s="464"/>
      <c r="AC46" s="464"/>
      <c r="AD46" s="464"/>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2"/>
      <c r="B47" s="403"/>
      <c r="C47" s="403"/>
      <c r="D47" s="403"/>
      <c r="E47" s="403"/>
      <c r="F47" s="404"/>
      <c r="G47" s="570"/>
      <c r="H47" s="571"/>
      <c r="I47" s="571"/>
      <c r="J47" s="571"/>
      <c r="K47" s="571"/>
      <c r="L47" s="571"/>
      <c r="M47" s="571"/>
      <c r="N47" s="571"/>
      <c r="O47" s="572"/>
      <c r="P47" s="111"/>
      <c r="Q47" s="111"/>
      <c r="R47" s="111"/>
      <c r="S47" s="111"/>
      <c r="T47" s="111"/>
      <c r="U47" s="111"/>
      <c r="V47" s="111"/>
      <c r="W47" s="111"/>
      <c r="X47" s="112"/>
      <c r="Y47" s="450" t="s">
        <v>54</v>
      </c>
      <c r="Z47" s="445"/>
      <c r="AA47" s="446"/>
      <c r="AB47" s="526"/>
      <c r="AC47" s="526"/>
      <c r="AD47" s="526"/>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5"/>
      <c r="B48" s="406"/>
      <c r="C48" s="406"/>
      <c r="D48" s="406"/>
      <c r="E48" s="406"/>
      <c r="F48" s="407"/>
      <c r="G48" s="573"/>
      <c r="H48" s="574"/>
      <c r="I48" s="574"/>
      <c r="J48" s="574"/>
      <c r="K48" s="574"/>
      <c r="L48" s="574"/>
      <c r="M48" s="574"/>
      <c r="N48" s="574"/>
      <c r="O48" s="575"/>
      <c r="P48" s="114"/>
      <c r="Q48" s="114"/>
      <c r="R48" s="114"/>
      <c r="S48" s="114"/>
      <c r="T48" s="114"/>
      <c r="U48" s="114"/>
      <c r="V48" s="114"/>
      <c r="W48" s="114"/>
      <c r="X48" s="115"/>
      <c r="Y48" s="450" t="s">
        <v>13</v>
      </c>
      <c r="Z48" s="445"/>
      <c r="AA48" s="446"/>
      <c r="AB48" s="559" t="s">
        <v>180</v>
      </c>
      <c r="AC48" s="559"/>
      <c r="AD48" s="559"/>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8" t="s">
        <v>349</v>
      </c>
      <c r="B51" s="399"/>
      <c r="C51" s="399"/>
      <c r="D51" s="399"/>
      <c r="E51" s="399"/>
      <c r="F51" s="400"/>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08" t="s">
        <v>11</v>
      </c>
      <c r="AC51" s="409"/>
      <c r="AD51" s="410"/>
      <c r="AE51" s="247" t="s">
        <v>389</v>
      </c>
      <c r="AF51" s="247"/>
      <c r="AG51" s="247"/>
      <c r="AH51" s="247"/>
      <c r="AI51" s="247" t="s">
        <v>411</v>
      </c>
      <c r="AJ51" s="247"/>
      <c r="AK51" s="247"/>
      <c r="AL51" s="247"/>
      <c r="AM51" s="247" t="s">
        <v>508</v>
      </c>
      <c r="AN51" s="247"/>
      <c r="AO51" s="247"/>
      <c r="AP51" s="247"/>
      <c r="AQ51" s="154" t="s">
        <v>232</v>
      </c>
      <c r="AR51" s="155"/>
      <c r="AS51" s="155"/>
      <c r="AT51" s="156"/>
      <c r="AU51" s="922" t="s">
        <v>134</v>
      </c>
      <c r="AV51" s="922"/>
      <c r="AW51" s="922"/>
      <c r="AX51" s="923"/>
      <c r="AY51">
        <f>COUNTA($G$53)</f>
        <v>0</v>
      </c>
    </row>
    <row r="52" spans="1:51" ht="18.75" hidden="1"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455"/>
      <c r="Z52" s="456"/>
      <c r="AA52" s="457"/>
      <c r="AB52" s="411"/>
      <c r="AC52" s="412"/>
      <c r="AD52" s="413"/>
      <c r="AE52" s="247"/>
      <c r="AF52" s="247"/>
      <c r="AG52" s="247"/>
      <c r="AH52" s="247"/>
      <c r="AI52" s="247"/>
      <c r="AJ52" s="247"/>
      <c r="AK52" s="247"/>
      <c r="AL52" s="247"/>
      <c r="AM52" s="247"/>
      <c r="AN52" s="247"/>
      <c r="AO52" s="247"/>
      <c r="AP52" s="247"/>
      <c r="AQ52" s="250"/>
      <c r="AR52" s="201"/>
      <c r="AS52" s="136" t="s">
        <v>233</v>
      </c>
      <c r="AT52" s="137"/>
      <c r="AU52" s="200"/>
      <c r="AV52" s="200"/>
      <c r="AW52" s="396" t="s">
        <v>179</v>
      </c>
      <c r="AX52" s="397"/>
      <c r="AY52">
        <f>$AY$51</f>
        <v>0</v>
      </c>
    </row>
    <row r="53" spans="1:51" ht="23.25" hidden="1" customHeight="1" x14ac:dyDescent="0.15">
      <c r="A53" s="401"/>
      <c r="B53" s="399"/>
      <c r="C53" s="399"/>
      <c r="D53" s="399"/>
      <c r="E53" s="399"/>
      <c r="F53" s="400"/>
      <c r="G53" s="567"/>
      <c r="H53" s="568"/>
      <c r="I53" s="568"/>
      <c r="J53" s="568"/>
      <c r="K53" s="568"/>
      <c r="L53" s="568"/>
      <c r="M53" s="568"/>
      <c r="N53" s="568"/>
      <c r="O53" s="569"/>
      <c r="P53" s="108"/>
      <c r="Q53" s="108"/>
      <c r="R53" s="108"/>
      <c r="S53" s="108"/>
      <c r="T53" s="108"/>
      <c r="U53" s="108"/>
      <c r="V53" s="108"/>
      <c r="W53" s="108"/>
      <c r="X53" s="109"/>
      <c r="Y53" s="474" t="s">
        <v>12</v>
      </c>
      <c r="Z53" s="534"/>
      <c r="AA53" s="535"/>
      <c r="AB53" s="464"/>
      <c r="AC53" s="464"/>
      <c r="AD53" s="464"/>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2"/>
      <c r="B54" s="403"/>
      <c r="C54" s="403"/>
      <c r="D54" s="403"/>
      <c r="E54" s="403"/>
      <c r="F54" s="404"/>
      <c r="G54" s="570"/>
      <c r="H54" s="571"/>
      <c r="I54" s="571"/>
      <c r="J54" s="571"/>
      <c r="K54" s="571"/>
      <c r="L54" s="571"/>
      <c r="M54" s="571"/>
      <c r="N54" s="571"/>
      <c r="O54" s="572"/>
      <c r="P54" s="111"/>
      <c r="Q54" s="111"/>
      <c r="R54" s="111"/>
      <c r="S54" s="111"/>
      <c r="T54" s="111"/>
      <c r="U54" s="111"/>
      <c r="V54" s="111"/>
      <c r="W54" s="111"/>
      <c r="X54" s="112"/>
      <c r="Y54" s="450" t="s">
        <v>54</v>
      </c>
      <c r="Z54" s="445"/>
      <c r="AA54" s="446"/>
      <c r="AB54" s="526"/>
      <c r="AC54" s="526"/>
      <c r="AD54" s="526"/>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5"/>
      <c r="B55" s="406"/>
      <c r="C55" s="406"/>
      <c r="D55" s="406"/>
      <c r="E55" s="406"/>
      <c r="F55" s="407"/>
      <c r="G55" s="573"/>
      <c r="H55" s="574"/>
      <c r="I55" s="574"/>
      <c r="J55" s="574"/>
      <c r="K55" s="574"/>
      <c r="L55" s="574"/>
      <c r="M55" s="574"/>
      <c r="N55" s="574"/>
      <c r="O55" s="575"/>
      <c r="P55" s="114"/>
      <c r="Q55" s="114"/>
      <c r="R55" s="114"/>
      <c r="S55" s="114"/>
      <c r="T55" s="114"/>
      <c r="U55" s="114"/>
      <c r="V55" s="114"/>
      <c r="W55" s="114"/>
      <c r="X55" s="115"/>
      <c r="Y55" s="450" t="s">
        <v>13</v>
      </c>
      <c r="Z55" s="445"/>
      <c r="AA55" s="446"/>
      <c r="AB55" s="596" t="s">
        <v>14</v>
      </c>
      <c r="AC55" s="596"/>
      <c r="AD55" s="596"/>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8" t="s">
        <v>349</v>
      </c>
      <c r="B58" s="399"/>
      <c r="C58" s="399"/>
      <c r="D58" s="399"/>
      <c r="E58" s="399"/>
      <c r="F58" s="400"/>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08" t="s">
        <v>11</v>
      </c>
      <c r="AC58" s="409"/>
      <c r="AD58" s="410"/>
      <c r="AE58" s="247" t="s">
        <v>389</v>
      </c>
      <c r="AF58" s="247"/>
      <c r="AG58" s="247"/>
      <c r="AH58" s="247"/>
      <c r="AI58" s="247" t="s">
        <v>411</v>
      </c>
      <c r="AJ58" s="247"/>
      <c r="AK58" s="247"/>
      <c r="AL58" s="247"/>
      <c r="AM58" s="247" t="s">
        <v>508</v>
      </c>
      <c r="AN58" s="247"/>
      <c r="AO58" s="247"/>
      <c r="AP58" s="247"/>
      <c r="AQ58" s="154" t="s">
        <v>232</v>
      </c>
      <c r="AR58" s="155"/>
      <c r="AS58" s="155"/>
      <c r="AT58" s="156"/>
      <c r="AU58" s="922" t="s">
        <v>134</v>
      </c>
      <c r="AV58" s="922"/>
      <c r="AW58" s="922"/>
      <c r="AX58" s="923"/>
      <c r="AY58">
        <f>COUNTA($G$60)</f>
        <v>0</v>
      </c>
    </row>
    <row r="59" spans="1:51" ht="18.75" hidden="1"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455"/>
      <c r="Z59" s="456"/>
      <c r="AA59" s="457"/>
      <c r="AB59" s="411"/>
      <c r="AC59" s="412"/>
      <c r="AD59" s="413"/>
      <c r="AE59" s="247"/>
      <c r="AF59" s="247"/>
      <c r="AG59" s="247"/>
      <c r="AH59" s="247"/>
      <c r="AI59" s="247"/>
      <c r="AJ59" s="247"/>
      <c r="AK59" s="247"/>
      <c r="AL59" s="247"/>
      <c r="AM59" s="247"/>
      <c r="AN59" s="247"/>
      <c r="AO59" s="247"/>
      <c r="AP59" s="247"/>
      <c r="AQ59" s="250"/>
      <c r="AR59" s="201"/>
      <c r="AS59" s="136" t="s">
        <v>233</v>
      </c>
      <c r="AT59" s="137"/>
      <c r="AU59" s="200"/>
      <c r="AV59" s="200"/>
      <c r="AW59" s="396" t="s">
        <v>179</v>
      </c>
      <c r="AX59" s="397"/>
      <c r="AY59">
        <f>$AY$58</f>
        <v>0</v>
      </c>
    </row>
    <row r="60" spans="1:51" ht="23.25" hidden="1" customHeight="1" x14ac:dyDescent="0.15">
      <c r="A60" s="401"/>
      <c r="B60" s="399"/>
      <c r="C60" s="399"/>
      <c r="D60" s="399"/>
      <c r="E60" s="399"/>
      <c r="F60" s="400"/>
      <c r="G60" s="567"/>
      <c r="H60" s="568"/>
      <c r="I60" s="568"/>
      <c r="J60" s="568"/>
      <c r="K60" s="568"/>
      <c r="L60" s="568"/>
      <c r="M60" s="568"/>
      <c r="N60" s="568"/>
      <c r="O60" s="569"/>
      <c r="P60" s="108"/>
      <c r="Q60" s="108"/>
      <c r="R60" s="108"/>
      <c r="S60" s="108"/>
      <c r="T60" s="108"/>
      <c r="U60" s="108"/>
      <c r="V60" s="108"/>
      <c r="W60" s="108"/>
      <c r="X60" s="109"/>
      <c r="Y60" s="474" t="s">
        <v>12</v>
      </c>
      <c r="Z60" s="534"/>
      <c r="AA60" s="535"/>
      <c r="AB60" s="464"/>
      <c r="AC60" s="464"/>
      <c r="AD60" s="464"/>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2"/>
      <c r="B61" s="403"/>
      <c r="C61" s="403"/>
      <c r="D61" s="403"/>
      <c r="E61" s="403"/>
      <c r="F61" s="404"/>
      <c r="G61" s="570"/>
      <c r="H61" s="571"/>
      <c r="I61" s="571"/>
      <c r="J61" s="571"/>
      <c r="K61" s="571"/>
      <c r="L61" s="571"/>
      <c r="M61" s="571"/>
      <c r="N61" s="571"/>
      <c r="O61" s="572"/>
      <c r="P61" s="111"/>
      <c r="Q61" s="111"/>
      <c r="R61" s="111"/>
      <c r="S61" s="111"/>
      <c r="T61" s="111"/>
      <c r="U61" s="111"/>
      <c r="V61" s="111"/>
      <c r="W61" s="111"/>
      <c r="X61" s="112"/>
      <c r="Y61" s="450" t="s">
        <v>54</v>
      </c>
      <c r="Z61" s="445"/>
      <c r="AA61" s="446"/>
      <c r="AB61" s="526"/>
      <c r="AC61" s="526"/>
      <c r="AD61" s="526"/>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2"/>
      <c r="B62" s="403"/>
      <c r="C62" s="403"/>
      <c r="D62" s="403"/>
      <c r="E62" s="403"/>
      <c r="F62" s="404"/>
      <c r="G62" s="573"/>
      <c r="H62" s="574"/>
      <c r="I62" s="574"/>
      <c r="J62" s="574"/>
      <c r="K62" s="574"/>
      <c r="L62" s="574"/>
      <c r="M62" s="574"/>
      <c r="N62" s="574"/>
      <c r="O62" s="575"/>
      <c r="P62" s="114"/>
      <c r="Q62" s="114"/>
      <c r="R62" s="114"/>
      <c r="S62" s="114"/>
      <c r="T62" s="114"/>
      <c r="U62" s="114"/>
      <c r="V62" s="114"/>
      <c r="W62" s="114"/>
      <c r="X62" s="115"/>
      <c r="Y62" s="450" t="s">
        <v>13</v>
      </c>
      <c r="Z62" s="445"/>
      <c r="AA62" s="446"/>
      <c r="AB62" s="559" t="s">
        <v>14</v>
      </c>
      <c r="AC62" s="559"/>
      <c r="AD62" s="559"/>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5" t="s">
        <v>350</v>
      </c>
      <c r="B65" s="486"/>
      <c r="C65" s="486"/>
      <c r="D65" s="486"/>
      <c r="E65" s="486"/>
      <c r="F65" s="487"/>
      <c r="G65" s="488"/>
      <c r="H65" s="242" t="s">
        <v>146</v>
      </c>
      <c r="I65" s="242"/>
      <c r="J65" s="242"/>
      <c r="K65" s="242"/>
      <c r="L65" s="242"/>
      <c r="M65" s="242"/>
      <c r="N65" s="242"/>
      <c r="O65" s="243"/>
      <c r="P65" s="241" t="s">
        <v>59</v>
      </c>
      <c r="Q65" s="242"/>
      <c r="R65" s="242"/>
      <c r="S65" s="242"/>
      <c r="T65" s="242"/>
      <c r="U65" s="242"/>
      <c r="V65" s="243"/>
      <c r="W65" s="490" t="s">
        <v>345</v>
      </c>
      <c r="X65" s="491"/>
      <c r="Y65" s="494"/>
      <c r="Z65" s="494"/>
      <c r="AA65" s="495"/>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8"/>
      <c r="B66" s="479"/>
      <c r="C66" s="479"/>
      <c r="D66" s="479"/>
      <c r="E66" s="479"/>
      <c r="F66" s="480"/>
      <c r="G66" s="489"/>
      <c r="H66" s="245"/>
      <c r="I66" s="245"/>
      <c r="J66" s="245"/>
      <c r="K66" s="245"/>
      <c r="L66" s="245"/>
      <c r="M66" s="245"/>
      <c r="N66" s="245"/>
      <c r="O66" s="246"/>
      <c r="P66" s="244"/>
      <c r="Q66" s="245"/>
      <c r="R66" s="245"/>
      <c r="S66" s="245"/>
      <c r="T66" s="245"/>
      <c r="U66" s="245"/>
      <c r="V66" s="246"/>
      <c r="W66" s="492"/>
      <c r="X66" s="493"/>
      <c r="Y66" s="496"/>
      <c r="Z66" s="496"/>
      <c r="AA66" s="497"/>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8"/>
      <c r="B67" s="479"/>
      <c r="C67" s="479"/>
      <c r="D67" s="479"/>
      <c r="E67" s="479"/>
      <c r="F67" s="480"/>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8"/>
      <c r="B68" s="479"/>
      <c r="C68" s="479"/>
      <c r="D68" s="479"/>
      <c r="E68" s="479"/>
      <c r="F68" s="480"/>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8"/>
      <c r="B69" s="479"/>
      <c r="C69" s="479"/>
      <c r="D69" s="479"/>
      <c r="E69" s="479"/>
      <c r="F69" s="480"/>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8" t="s">
        <v>355</v>
      </c>
      <c r="B70" s="479"/>
      <c r="C70" s="479"/>
      <c r="D70" s="479"/>
      <c r="E70" s="479"/>
      <c r="F70" s="480"/>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8"/>
      <c r="B71" s="479"/>
      <c r="C71" s="479"/>
      <c r="D71" s="479"/>
      <c r="E71" s="479"/>
      <c r="F71" s="480"/>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1"/>
      <c r="B72" s="482"/>
      <c r="C72" s="482"/>
      <c r="D72" s="482"/>
      <c r="E72" s="482"/>
      <c r="F72" s="483"/>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9" t="s">
        <v>350</v>
      </c>
      <c r="B73" s="510"/>
      <c r="C73" s="510"/>
      <c r="D73" s="510"/>
      <c r="E73" s="510"/>
      <c r="F73" s="511"/>
      <c r="G73" s="585"/>
      <c r="H73" s="133" t="s">
        <v>146</v>
      </c>
      <c r="I73" s="133"/>
      <c r="J73" s="133"/>
      <c r="K73" s="133"/>
      <c r="L73" s="133"/>
      <c r="M73" s="133"/>
      <c r="N73" s="133"/>
      <c r="O73" s="134"/>
      <c r="P73" s="158" t="s">
        <v>59</v>
      </c>
      <c r="Q73" s="133"/>
      <c r="R73" s="133"/>
      <c r="S73" s="133"/>
      <c r="T73" s="133"/>
      <c r="U73" s="133"/>
      <c r="V73" s="133"/>
      <c r="W73" s="133"/>
      <c r="X73" s="134"/>
      <c r="Y73" s="587"/>
      <c r="Z73" s="588"/>
      <c r="AA73" s="589"/>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2"/>
      <c r="B74" s="513"/>
      <c r="C74" s="513"/>
      <c r="D74" s="513"/>
      <c r="E74" s="513"/>
      <c r="F74" s="514"/>
      <c r="G74" s="586"/>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2"/>
      <c r="B75" s="513"/>
      <c r="C75" s="513"/>
      <c r="D75" s="513"/>
      <c r="E75" s="513"/>
      <c r="F75" s="514"/>
      <c r="G75" s="614"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2"/>
      <c r="B76" s="513"/>
      <c r="C76" s="513"/>
      <c r="D76" s="513"/>
      <c r="E76" s="513"/>
      <c r="F76" s="514"/>
      <c r="G76" s="615"/>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2"/>
      <c r="B77" s="513"/>
      <c r="C77" s="513"/>
      <c r="D77" s="513"/>
      <c r="E77" s="513"/>
      <c r="F77" s="514"/>
      <c r="G77" s="616"/>
      <c r="H77" s="114"/>
      <c r="I77" s="114"/>
      <c r="J77" s="114"/>
      <c r="K77" s="114"/>
      <c r="L77" s="114"/>
      <c r="M77" s="114"/>
      <c r="N77" s="114"/>
      <c r="O77" s="115"/>
      <c r="P77" s="111"/>
      <c r="Q77" s="111"/>
      <c r="R77" s="111"/>
      <c r="S77" s="111"/>
      <c r="T77" s="111"/>
      <c r="U77" s="111"/>
      <c r="V77" s="111"/>
      <c r="W77" s="111"/>
      <c r="X77" s="112"/>
      <c r="Y77" s="158" t="s">
        <v>13</v>
      </c>
      <c r="Z77" s="133"/>
      <c r="AA77" s="134"/>
      <c r="AB77" s="582" t="s">
        <v>14</v>
      </c>
      <c r="AC77" s="582"/>
      <c r="AD77" s="582"/>
      <c r="AE77" s="887"/>
      <c r="AF77" s="888"/>
      <c r="AG77" s="888"/>
      <c r="AH77" s="888"/>
      <c r="AI77" s="887"/>
      <c r="AJ77" s="888"/>
      <c r="AK77" s="888"/>
      <c r="AL77" s="888"/>
      <c r="AM77" s="887"/>
      <c r="AN77" s="888"/>
      <c r="AO77" s="888"/>
      <c r="AP77" s="888"/>
      <c r="AQ77" s="336"/>
      <c r="AR77" s="208"/>
      <c r="AS77" s="208"/>
      <c r="AT77" s="337"/>
      <c r="AU77" s="219"/>
      <c r="AV77" s="219"/>
      <c r="AW77" s="219"/>
      <c r="AX77" s="221"/>
      <c r="AY77">
        <f t="shared" si="9"/>
        <v>0</v>
      </c>
    </row>
    <row r="78" spans="1:51" ht="69.75" hidden="1" customHeight="1" x14ac:dyDescent="0.15">
      <c r="A78" s="329" t="s">
        <v>724</v>
      </c>
      <c r="B78" s="330"/>
      <c r="C78" s="330"/>
      <c r="D78" s="330"/>
      <c r="E78" s="327" t="s">
        <v>328</v>
      </c>
      <c r="F78" s="328"/>
      <c r="G78" s="54" t="s">
        <v>235</v>
      </c>
      <c r="H78" s="590"/>
      <c r="I78" s="591"/>
      <c r="J78" s="591"/>
      <c r="K78" s="591"/>
      <c r="L78" s="591"/>
      <c r="M78" s="591"/>
      <c r="N78" s="591"/>
      <c r="O78" s="592"/>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customHeight="1" thickBot="1" x14ac:dyDescent="0.2">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3" t="s">
        <v>344</v>
      </c>
      <c r="AP79" s="274"/>
      <c r="AQ79" s="274"/>
      <c r="AR79" s="76"/>
      <c r="AS79" s="273"/>
      <c r="AT79" s="274"/>
      <c r="AU79" s="274"/>
      <c r="AV79" s="274"/>
      <c r="AW79" s="274"/>
      <c r="AX79" s="965"/>
      <c r="AY79">
        <f>COUNTIF($AR$79,"☑")</f>
        <v>0</v>
      </c>
    </row>
    <row r="80" spans="1:51" ht="18.75" hidden="1" customHeight="1" x14ac:dyDescent="0.15">
      <c r="A80" s="861" t="s">
        <v>147</v>
      </c>
      <c r="B80" s="527" t="s">
        <v>341</v>
      </c>
      <c r="C80" s="528"/>
      <c r="D80" s="528"/>
      <c r="E80" s="528"/>
      <c r="F80" s="529"/>
      <c r="G80" s="433" t="s">
        <v>139</v>
      </c>
      <c r="H80" s="433"/>
      <c r="I80" s="433"/>
      <c r="J80" s="433"/>
      <c r="K80" s="433"/>
      <c r="L80" s="433"/>
      <c r="M80" s="433"/>
      <c r="N80" s="433"/>
      <c r="O80" s="433"/>
      <c r="P80" s="433"/>
      <c r="Q80" s="433"/>
      <c r="R80" s="433"/>
      <c r="S80" s="433"/>
      <c r="T80" s="433"/>
      <c r="U80" s="433"/>
      <c r="V80" s="433"/>
      <c r="W80" s="433"/>
      <c r="X80" s="433"/>
      <c r="Y80" s="433"/>
      <c r="Z80" s="433"/>
      <c r="AA80" s="516"/>
      <c r="AB80" s="432" t="s">
        <v>701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c r="AY80">
        <f>COUNTA($G$82)</f>
        <v>0</v>
      </c>
    </row>
    <row r="81" spans="1:60" ht="22.5" hidden="1" customHeight="1" x14ac:dyDescent="0.15">
      <c r="A81" s="862"/>
      <c r="B81" s="530"/>
      <c r="C81" s="428"/>
      <c r="D81" s="428"/>
      <c r="E81" s="428"/>
      <c r="F81" s="429"/>
      <c r="G81" s="396"/>
      <c r="H81" s="396"/>
      <c r="I81" s="396"/>
      <c r="J81" s="396"/>
      <c r="K81" s="396"/>
      <c r="L81" s="396"/>
      <c r="M81" s="396"/>
      <c r="N81" s="396"/>
      <c r="O81" s="396"/>
      <c r="P81" s="396"/>
      <c r="Q81" s="396"/>
      <c r="R81" s="396"/>
      <c r="S81" s="396"/>
      <c r="T81" s="396"/>
      <c r="U81" s="396"/>
      <c r="V81" s="396"/>
      <c r="W81" s="396"/>
      <c r="X81" s="396"/>
      <c r="Y81" s="396"/>
      <c r="Z81" s="396"/>
      <c r="AA81" s="418"/>
      <c r="AB81" s="435"/>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c r="AY81">
        <f>$AY$80</f>
        <v>0</v>
      </c>
    </row>
    <row r="82" spans="1:60" ht="22.5" hidden="1" customHeight="1" x14ac:dyDescent="0.15">
      <c r="A82" s="862"/>
      <c r="B82" s="530"/>
      <c r="C82" s="428"/>
      <c r="D82" s="428"/>
      <c r="E82" s="428"/>
      <c r="F82" s="429"/>
      <c r="G82" s="681"/>
      <c r="H82" s="681"/>
      <c r="I82" s="681"/>
      <c r="J82" s="681"/>
      <c r="K82" s="681"/>
      <c r="L82" s="681"/>
      <c r="M82" s="681"/>
      <c r="N82" s="681"/>
      <c r="O82" s="681"/>
      <c r="P82" s="681"/>
      <c r="Q82" s="681"/>
      <c r="R82" s="681"/>
      <c r="S82" s="681"/>
      <c r="T82" s="681"/>
      <c r="U82" s="681"/>
      <c r="V82" s="681"/>
      <c r="W82" s="681"/>
      <c r="X82" s="681"/>
      <c r="Y82" s="681"/>
      <c r="Z82" s="681"/>
      <c r="AA82" s="682"/>
      <c r="AB82" s="881"/>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82"/>
      <c r="AY82">
        <f t="shared" ref="AY82:AY89" si="10">$AY$80</f>
        <v>0</v>
      </c>
    </row>
    <row r="83" spans="1:60" ht="22.5" hidden="1" customHeight="1" x14ac:dyDescent="0.15">
      <c r="A83" s="862"/>
      <c r="B83" s="530"/>
      <c r="C83" s="428"/>
      <c r="D83" s="428"/>
      <c r="E83" s="428"/>
      <c r="F83" s="429"/>
      <c r="G83" s="683"/>
      <c r="H83" s="683"/>
      <c r="I83" s="683"/>
      <c r="J83" s="683"/>
      <c r="K83" s="683"/>
      <c r="L83" s="683"/>
      <c r="M83" s="683"/>
      <c r="N83" s="683"/>
      <c r="O83" s="683"/>
      <c r="P83" s="683"/>
      <c r="Q83" s="683"/>
      <c r="R83" s="683"/>
      <c r="S83" s="683"/>
      <c r="T83" s="683"/>
      <c r="U83" s="683"/>
      <c r="V83" s="683"/>
      <c r="W83" s="683"/>
      <c r="X83" s="683"/>
      <c r="Y83" s="683"/>
      <c r="Z83" s="683"/>
      <c r="AA83" s="684"/>
      <c r="AB83" s="883"/>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84"/>
      <c r="AY83">
        <f t="shared" si="10"/>
        <v>0</v>
      </c>
    </row>
    <row r="84" spans="1:60" ht="19.5" hidden="1" customHeight="1" x14ac:dyDescent="0.15">
      <c r="A84" s="862"/>
      <c r="B84" s="531"/>
      <c r="C84" s="532"/>
      <c r="D84" s="532"/>
      <c r="E84" s="532"/>
      <c r="F84" s="533"/>
      <c r="G84" s="685"/>
      <c r="H84" s="685"/>
      <c r="I84" s="685"/>
      <c r="J84" s="685"/>
      <c r="K84" s="685"/>
      <c r="L84" s="685"/>
      <c r="M84" s="685"/>
      <c r="N84" s="685"/>
      <c r="O84" s="685"/>
      <c r="P84" s="685"/>
      <c r="Q84" s="685"/>
      <c r="R84" s="685"/>
      <c r="S84" s="685"/>
      <c r="T84" s="685"/>
      <c r="U84" s="685"/>
      <c r="V84" s="685"/>
      <c r="W84" s="685"/>
      <c r="X84" s="685"/>
      <c r="Y84" s="685"/>
      <c r="Z84" s="685"/>
      <c r="AA84" s="686"/>
      <c r="AB84" s="885"/>
      <c r="AC84" s="685"/>
      <c r="AD84" s="685"/>
      <c r="AE84" s="683"/>
      <c r="AF84" s="683"/>
      <c r="AG84" s="683"/>
      <c r="AH84" s="683"/>
      <c r="AI84" s="683"/>
      <c r="AJ84" s="683"/>
      <c r="AK84" s="683"/>
      <c r="AL84" s="683"/>
      <c r="AM84" s="683"/>
      <c r="AN84" s="683"/>
      <c r="AO84" s="683"/>
      <c r="AP84" s="683"/>
      <c r="AQ84" s="683"/>
      <c r="AR84" s="683"/>
      <c r="AS84" s="683"/>
      <c r="AT84" s="683"/>
      <c r="AU84" s="685"/>
      <c r="AV84" s="685"/>
      <c r="AW84" s="685"/>
      <c r="AX84" s="886"/>
      <c r="AY84">
        <f t="shared" si="10"/>
        <v>0</v>
      </c>
    </row>
    <row r="85" spans="1:60" ht="18.75" hidden="1" customHeight="1" x14ac:dyDescent="0.15">
      <c r="A85" s="862"/>
      <c r="B85" s="428" t="s">
        <v>145</v>
      </c>
      <c r="C85" s="428"/>
      <c r="D85" s="428"/>
      <c r="E85" s="428"/>
      <c r="F85" s="429"/>
      <c r="G85" s="515" t="s">
        <v>61</v>
      </c>
      <c r="H85" s="433"/>
      <c r="I85" s="433"/>
      <c r="J85" s="433"/>
      <c r="K85" s="433"/>
      <c r="L85" s="433"/>
      <c r="M85" s="433"/>
      <c r="N85" s="433"/>
      <c r="O85" s="516"/>
      <c r="P85" s="432" t="s">
        <v>63</v>
      </c>
      <c r="Q85" s="433"/>
      <c r="R85" s="433"/>
      <c r="S85" s="433"/>
      <c r="T85" s="433"/>
      <c r="U85" s="433"/>
      <c r="V85" s="433"/>
      <c r="W85" s="433"/>
      <c r="X85" s="516"/>
      <c r="Y85" s="165"/>
      <c r="Z85" s="166"/>
      <c r="AA85" s="167"/>
      <c r="AB85" s="560" t="s">
        <v>11</v>
      </c>
      <c r="AC85" s="561"/>
      <c r="AD85" s="562"/>
      <c r="AE85" s="247" t="s">
        <v>389</v>
      </c>
      <c r="AF85" s="247"/>
      <c r="AG85" s="247"/>
      <c r="AH85" s="247"/>
      <c r="AI85" s="247" t="s">
        <v>411</v>
      </c>
      <c r="AJ85" s="247"/>
      <c r="AK85" s="247"/>
      <c r="AL85" s="247"/>
      <c r="AM85" s="247" t="s">
        <v>508</v>
      </c>
      <c r="AN85" s="247"/>
      <c r="AO85" s="247"/>
      <c r="AP85" s="247"/>
      <c r="AQ85" s="158" t="s">
        <v>232</v>
      </c>
      <c r="AR85" s="133"/>
      <c r="AS85" s="133"/>
      <c r="AT85" s="134"/>
      <c r="AU85" s="536" t="s">
        <v>134</v>
      </c>
      <c r="AV85" s="536"/>
      <c r="AW85" s="536"/>
      <c r="AX85" s="537"/>
      <c r="AY85">
        <f t="shared" si="10"/>
        <v>0</v>
      </c>
      <c r="AZ85" s="10"/>
      <c r="BA85" s="10"/>
      <c r="BB85" s="10"/>
      <c r="BC85" s="10"/>
    </row>
    <row r="86" spans="1:60" ht="18.75" hidden="1" customHeight="1" x14ac:dyDescent="0.15">
      <c r="A86" s="862"/>
      <c r="B86" s="428"/>
      <c r="C86" s="428"/>
      <c r="D86" s="428"/>
      <c r="E86" s="428"/>
      <c r="F86" s="429"/>
      <c r="G86" s="417"/>
      <c r="H86" s="396"/>
      <c r="I86" s="396"/>
      <c r="J86" s="396"/>
      <c r="K86" s="396"/>
      <c r="L86" s="396"/>
      <c r="M86" s="396"/>
      <c r="N86" s="396"/>
      <c r="O86" s="418"/>
      <c r="P86" s="435"/>
      <c r="Q86" s="396"/>
      <c r="R86" s="396"/>
      <c r="S86" s="396"/>
      <c r="T86" s="396"/>
      <c r="U86" s="396"/>
      <c r="V86" s="396"/>
      <c r="W86" s="396"/>
      <c r="X86" s="418"/>
      <c r="Y86" s="165"/>
      <c r="Z86" s="166"/>
      <c r="AA86" s="167"/>
      <c r="AB86" s="411"/>
      <c r="AC86" s="412"/>
      <c r="AD86" s="413"/>
      <c r="AE86" s="247"/>
      <c r="AF86" s="247"/>
      <c r="AG86" s="247"/>
      <c r="AH86" s="247"/>
      <c r="AI86" s="247"/>
      <c r="AJ86" s="247"/>
      <c r="AK86" s="247"/>
      <c r="AL86" s="247"/>
      <c r="AM86" s="247"/>
      <c r="AN86" s="247"/>
      <c r="AO86" s="247"/>
      <c r="AP86" s="247"/>
      <c r="AQ86" s="199"/>
      <c r="AR86" s="200"/>
      <c r="AS86" s="136" t="s">
        <v>233</v>
      </c>
      <c r="AT86" s="137"/>
      <c r="AU86" s="200"/>
      <c r="AV86" s="200"/>
      <c r="AW86" s="396" t="s">
        <v>179</v>
      </c>
      <c r="AX86" s="397"/>
      <c r="AY86">
        <f t="shared" si="10"/>
        <v>0</v>
      </c>
      <c r="AZ86" s="10"/>
      <c r="BA86" s="10"/>
      <c r="BB86" s="10"/>
      <c r="BC86" s="10"/>
      <c r="BD86" s="10"/>
      <c r="BE86" s="10"/>
      <c r="BF86" s="10"/>
      <c r="BG86" s="10"/>
      <c r="BH86" s="10"/>
    </row>
    <row r="87" spans="1:60" ht="23.25" hidden="1" customHeight="1" x14ac:dyDescent="0.15">
      <c r="A87" s="862"/>
      <c r="B87" s="428"/>
      <c r="C87" s="428"/>
      <c r="D87" s="428"/>
      <c r="E87" s="428"/>
      <c r="F87" s="429"/>
      <c r="G87" s="107"/>
      <c r="H87" s="108"/>
      <c r="I87" s="108"/>
      <c r="J87" s="108"/>
      <c r="K87" s="108"/>
      <c r="L87" s="108"/>
      <c r="M87" s="108"/>
      <c r="N87" s="108"/>
      <c r="O87" s="109"/>
      <c r="P87" s="108"/>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2"/>
      <c r="B88" s="428"/>
      <c r="C88" s="428"/>
      <c r="D88" s="428"/>
      <c r="E88" s="428"/>
      <c r="F88" s="429"/>
      <c r="G88" s="110"/>
      <c r="H88" s="111"/>
      <c r="I88" s="111"/>
      <c r="J88" s="111"/>
      <c r="K88" s="111"/>
      <c r="L88" s="111"/>
      <c r="M88" s="111"/>
      <c r="N88" s="111"/>
      <c r="O88" s="112"/>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2"/>
      <c r="B89" s="532"/>
      <c r="C89" s="532"/>
      <c r="D89" s="532"/>
      <c r="E89" s="532"/>
      <c r="F89" s="533"/>
      <c r="G89" s="113"/>
      <c r="H89" s="114"/>
      <c r="I89" s="114"/>
      <c r="J89" s="114"/>
      <c r="K89" s="114"/>
      <c r="L89" s="114"/>
      <c r="M89" s="114"/>
      <c r="N89" s="114"/>
      <c r="O89" s="115"/>
      <c r="P89" s="177"/>
      <c r="Q89" s="177"/>
      <c r="R89" s="177"/>
      <c r="S89" s="177"/>
      <c r="T89" s="177"/>
      <c r="U89" s="177"/>
      <c r="V89" s="177"/>
      <c r="W89" s="177"/>
      <c r="X89" s="563"/>
      <c r="Y89" s="461" t="s">
        <v>13</v>
      </c>
      <c r="Z89" s="462"/>
      <c r="AA89" s="463"/>
      <c r="AB89" s="596" t="s">
        <v>14</v>
      </c>
      <c r="AC89" s="596"/>
      <c r="AD89" s="596"/>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2"/>
      <c r="B90" s="428" t="s">
        <v>145</v>
      </c>
      <c r="C90" s="428"/>
      <c r="D90" s="428"/>
      <c r="E90" s="428"/>
      <c r="F90" s="429"/>
      <c r="G90" s="515" t="s">
        <v>61</v>
      </c>
      <c r="H90" s="433"/>
      <c r="I90" s="433"/>
      <c r="J90" s="433"/>
      <c r="K90" s="433"/>
      <c r="L90" s="433"/>
      <c r="M90" s="433"/>
      <c r="N90" s="433"/>
      <c r="O90" s="516"/>
      <c r="P90" s="432" t="s">
        <v>63</v>
      </c>
      <c r="Q90" s="433"/>
      <c r="R90" s="433"/>
      <c r="S90" s="433"/>
      <c r="T90" s="433"/>
      <c r="U90" s="433"/>
      <c r="V90" s="433"/>
      <c r="W90" s="433"/>
      <c r="X90" s="516"/>
      <c r="Y90" s="165"/>
      <c r="Z90" s="166"/>
      <c r="AA90" s="167"/>
      <c r="AB90" s="560" t="s">
        <v>11</v>
      </c>
      <c r="AC90" s="561"/>
      <c r="AD90" s="562"/>
      <c r="AE90" s="247" t="s">
        <v>389</v>
      </c>
      <c r="AF90" s="247"/>
      <c r="AG90" s="247"/>
      <c r="AH90" s="247"/>
      <c r="AI90" s="247" t="s">
        <v>411</v>
      </c>
      <c r="AJ90" s="247"/>
      <c r="AK90" s="247"/>
      <c r="AL90" s="247"/>
      <c r="AM90" s="247" t="s">
        <v>508</v>
      </c>
      <c r="AN90" s="247"/>
      <c r="AO90" s="247"/>
      <c r="AP90" s="247"/>
      <c r="AQ90" s="158" t="s">
        <v>232</v>
      </c>
      <c r="AR90" s="133"/>
      <c r="AS90" s="133"/>
      <c r="AT90" s="134"/>
      <c r="AU90" s="536" t="s">
        <v>134</v>
      </c>
      <c r="AV90" s="536"/>
      <c r="AW90" s="536"/>
      <c r="AX90" s="537"/>
      <c r="AY90">
        <f>COUNTA($G$92)</f>
        <v>0</v>
      </c>
    </row>
    <row r="91" spans="1:60" ht="18.75" hidden="1" customHeight="1" x14ac:dyDescent="0.15">
      <c r="A91" s="862"/>
      <c r="B91" s="428"/>
      <c r="C91" s="428"/>
      <c r="D91" s="428"/>
      <c r="E91" s="428"/>
      <c r="F91" s="429"/>
      <c r="G91" s="417"/>
      <c r="H91" s="396"/>
      <c r="I91" s="396"/>
      <c r="J91" s="396"/>
      <c r="K91" s="396"/>
      <c r="L91" s="396"/>
      <c r="M91" s="396"/>
      <c r="N91" s="396"/>
      <c r="O91" s="418"/>
      <c r="P91" s="435"/>
      <c r="Q91" s="396"/>
      <c r="R91" s="396"/>
      <c r="S91" s="396"/>
      <c r="T91" s="396"/>
      <c r="U91" s="396"/>
      <c r="V91" s="396"/>
      <c r="W91" s="396"/>
      <c r="X91" s="418"/>
      <c r="Y91" s="165"/>
      <c r="Z91" s="166"/>
      <c r="AA91" s="167"/>
      <c r="AB91" s="411"/>
      <c r="AC91" s="412"/>
      <c r="AD91" s="413"/>
      <c r="AE91" s="247"/>
      <c r="AF91" s="247"/>
      <c r="AG91" s="247"/>
      <c r="AH91" s="247"/>
      <c r="AI91" s="247"/>
      <c r="AJ91" s="247"/>
      <c r="AK91" s="247"/>
      <c r="AL91" s="247"/>
      <c r="AM91" s="247"/>
      <c r="AN91" s="247"/>
      <c r="AO91" s="247"/>
      <c r="AP91" s="247"/>
      <c r="AQ91" s="199"/>
      <c r="AR91" s="200"/>
      <c r="AS91" s="136" t="s">
        <v>233</v>
      </c>
      <c r="AT91" s="137"/>
      <c r="AU91" s="200"/>
      <c r="AV91" s="200"/>
      <c r="AW91" s="396" t="s">
        <v>179</v>
      </c>
      <c r="AX91" s="397"/>
      <c r="AY91">
        <f>$AY$90</f>
        <v>0</v>
      </c>
      <c r="AZ91" s="10"/>
      <c r="BA91" s="10"/>
      <c r="BB91" s="10"/>
      <c r="BC91" s="10"/>
    </row>
    <row r="92" spans="1:60" ht="23.25" hidden="1" customHeight="1" x14ac:dyDescent="0.15">
      <c r="A92" s="862"/>
      <c r="B92" s="428"/>
      <c r="C92" s="428"/>
      <c r="D92" s="428"/>
      <c r="E92" s="428"/>
      <c r="F92" s="429"/>
      <c r="G92" s="107"/>
      <c r="H92" s="108"/>
      <c r="I92" s="108"/>
      <c r="J92" s="108"/>
      <c r="K92" s="108"/>
      <c r="L92" s="108"/>
      <c r="M92" s="108"/>
      <c r="N92" s="108"/>
      <c r="O92" s="109"/>
      <c r="P92" s="108"/>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2"/>
      <c r="B93" s="428"/>
      <c r="C93" s="428"/>
      <c r="D93" s="428"/>
      <c r="E93" s="428"/>
      <c r="F93" s="429"/>
      <c r="G93" s="110"/>
      <c r="H93" s="111"/>
      <c r="I93" s="111"/>
      <c r="J93" s="111"/>
      <c r="K93" s="111"/>
      <c r="L93" s="111"/>
      <c r="M93" s="111"/>
      <c r="N93" s="111"/>
      <c r="O93" s="112"/>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2"/>
      <c r="B94" s="532"/>
      <c r="C94" s="532"/>
      <c r="D94" s="532"/>
      <c r="E94" s="532"/>
      <c r="F94" s="533"/>
      <c r="G94" s="113"/>
      <c r="H94" s="114"/>
      <c r="I94" s="114"/>
      <c r="J94" s="114"/>
      <c r="K94" s="114"/>
      <c r="L94" s="114"/>
      <c r="M94" s="114"/>
      <c r="N94" s="114"/>
      <c r="O94" s="115"/>
      <c r="P94" s="177"/>
      <c r="Q94" s="177"/>
      <c r="R94" s="177"/>
      <c r="S94" s="177"/>
      <c r="T94" s="177"/>
      <c r="U94" s="177"/>
      <c r="V94" s="177"/>
      <c r="W94" s="177"/>
      <c r="X94" s="563"/>
      <c r="Y94" s="461" t="s">
        <v>13</v>
      </c>
      <c r="Z94" s="462"/>
      <c r="AA94" s="463"/>
      <c r="AB94" s="596" t="s">
        <v>14</v>
      </c>
      <c r="AC94" s="596"/>
      <c r="AD94" s="596"/>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2"/>
      <c r="B95" s="428" t="s">
        <v>145</v>
      </c>
      <c r="C95" s="428"/>
      <c r="D95" s="428"/>
      <c r="E95" s="428"/>
      <c r="F95" s="429"/>
      <c r="G95" s="515" t="s">
        <v>61</v>
      </c>
      <c r="H95" s="433"/>
      <c r="I95" s="433"/>
      <c r="J95" s="433"/>
      <c r="K95" s="433"/>
      <c r="L95" s="433"/>
      <c r="M95" s="433"/>
      <c r="N95" s="433"/>
      <c r="O95" s="516"/>
      <c r="P95" s="432" t="s">
        <v>63</v>
      </c>
      <c r="Q95" s="433"/>
      <c r="R95" s="433"/>
      <c r="S95" s="433"/>
      <c r="T95" s="433"/>
      <c r="U95" s="433"/>
      <c r="V95" s="433"/>
      <c r="W95" s="433"/>
      <c r="X95" s="516"/>
      <c r="Y95" s="165"/>
      <c r="Z95" s="166"/>
      <c r="AA95" s="167"/>
      <c r="AB95" s="560" t="s">
        <v>11</v>
      </c>
      <c r="AC95" s="561"/>
      <c r="AD95" s="562"/>
      <c r="AE95" s="247" t="s">
        <v>389</v>
      </c>
      <c r="AF95" s="247"/>
      <c r="AG95" s="247"/>
      <c r="AH95" s="247"/>
      <c r="AI95" s="247" t="s">
        <v>411</v>
      </c>
      <c r="AJ95" s="247"/>
      <c r="AK95" s="247"/>
      <c r="AL95" s="247"/>
      <c r="AM95" s="247" t="s">
        <v>508</v>
      </c>
      <c r="AN95" s="247"/>
      <c r="AO95" s="247"/>
      <c r="AP95" s="247"/>
      <c r="AQ95" s="158" t="s">
        <v>232</v>
      </c>
      <c r="AR95" s="133"/>
      <c r="AS95" s="133"/>
      <c r="AT95" s="134"/>
      <c r="AU95" s="536" t="s">
        <v>134</v>
      </c>
      <c r="AV95" s="536"/>
      <c r="AW95" s="536"/>
      <c r="AX95" s="537"/>
      <c r="AY95">
        <f>COUNTA($G$97)</f>
        <v>0</v>
      </c>
      <c r="AZ95" s="10"/>
      <c r="BA95" s="10"/>
      <c r="BB95" s="10"/>
      <c r="BC95" s="10"/>
      <c r="BD95" s="10"/>
      <c r="BE95" s="10"/>
      <c r="BF95" s="10"/>
      <c r="BG95" s="10"/>
      <c r="BH95" s="10"/>
    </row>
    <row r="96" spans="1:60" ht="18.75" hidden="1" customHeight="1" x14ac:dyDescent="0.15">
      <c r="A96" s="862"/>
      <c r="B96" s="428"/>
      <c r="C96" s="428"/>
      <c r="D96" s="428"/>
      <c r="E96" s="428"/>
      <c r="F96" s="429"/>
      <c r="G96" s="417"/>
      <c r="H96" s="396"/>
      <c r="I96" s="396"/>
      <c r="J96" s="396"/>
      <c r="K96" s="396"/>
      <c r="L96" s="396"/>
      <c r="M96" s="396"/>
      <c r="N96" s="396"/>
      <c r="O96" s="418"/>
      <c r="P96" s="435"/>
      <c r="Q96" s="396"/>
      <c r="R96" s="396"/>
      <c r="S96" s="396"/>
      <c r="T96" s="396"/>
      <c r="U96" s="396"/>
      <c r="V96" s="396"/>
      <c r="W96" s="396"/>
      <c r="X96" s="418"/>
      <c r="Y96" s="165"/>
      <c r="Z96" s="166"/>
      <c r="AA96" s="167"/>
      <c r="AB96" s="411"/>
      <c r="AC96" s="412"/>
      <c r="AD96" s="413"/>
      <c r="AE96" s="247"/>
      <c r="AF96" s="247"/>
      <c r="AG96" s="247"/>
      <c r="AH96" s="247"/>
      <c r="AI96" s="247"/>
      <c r="AJ96" s="247"/>
      <c r="AK96" s="247"/>
      <c r="AL96" s="247"/>
      <c r="AM96" s="247"/>
      <c r="AN96" s="247"/>
      <c r="AO96" s="247"/>
      <c r="AP96" s="247"/>
      <c r="AQ96" s="199"/>
      <c r="AR96" s="200"/>
      <c r="AS96" s="136" t="s">
        <v>233</v>
      </c>
      <c r="AT96" s="137"/>
      <c r="AU96" s="200"/>
      <c r="AV96" s="200"/>
      <c r="AW96" s="396" t="s">
        <v>179</v>
      </c>
      <c r="AX96" s="397"/>
      <c r="AY96">
        <f>$AY$95</f>
        <v>0</v>
      </c>
    </row>
    <row r="97" spans="1:60" ht="23.25" hidden="1" customHeight="1" x14ac:dyDescent="0.15">
      <c r="A97" s="862"/>
      <c r="B97" s="428"/>
      <c r="C97" s="428"/>
      <c r="D97" s="428"/>
      <c r="E97" s="428"/>
      <c r="F97" s="429"/>
      <c r="G97" s="107"/>
      <c r="H97" s="108"/>
      <c r="I97" s="108"/>
      <c r="J97" s="108"/>
      <c r="K97" s="108"/>
      <c r="L97" s="108"/>
      <c r="M97" s="108"/>
      <c r="N97" s="108"/>
      <c r="O97" s="109"/>
      <c r="P97" s="108"/>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2"/>
      <c r="B98" s="428"/>
      <c r="C98" s="428"/>
      <c r="D98" s="428"/>
      <c r="E98" s="428"/>
      <c r="F98" s="429"/>
      <c r="G98" s="110"/>
      <c r="H98" s="111"/>
      <c r="I98" s="111"/>
      <c r="J98" s="111"/>
      <c r="K98" s="111"/>
      <c r="L98" s="111"/>
      <c r="M98" s="111"/>
      <c r="N98" s="111"/>
      <c r="O98" s="112"/>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3"/>
      <c r="B99" s="430"/>
      <c r="C99" s="430"/>
      <c r="D99" s="430"/>
      <c r="E99" s="430"/>
      <c r="F99" s="431"/>
      <c r="G99" s="583"/>
      <c r="H99" s="216"/>
      <c r="I99" s="216"/>
      <c r="J99" s="216"/>
      <c r="K99" s="216"/>
      <c r="L99" s="216"/>
      <c r="M99" s="216"/>
      <c r="N99" s="216"/>
      <c r="O99" s="584"/>
      <c r="P99" s="521"/>
      <c r="Q99" s="521"/>
      <c r="R99" s="521"/>
      <c r="S99" s="521"/>
      <c r="T99" s="521"/>
      <c r="U99" s="521"/>
      <c r="V99" s="521"/>
      <c r="W99" s="521"/>
      <c r="X99" s="522"/>
      <c r="Y99" s="892" t="s">
        <v>13</v>
      </c>
      <c r="Z99" s="893"/>
      <c r="AA99" s="894"/>
      <c r="AB99" s="889" t="s">
        <v>14</v>
      </c>
      <c r="AC99" s="890"/>
      <c r="AD99" s="891"/>
      <c r="AE99" s="523"/>
      <c r="AF99" s="524"/>
      <c r="AG99" s="524"/>
      <c r="AH99" s="525"/>
      <c r="AI99" s="523"/>
      <c r="AJ99" s="524"/>
      <c r="AK99" s="524"/>
      <c r="AL99" s="525"/>
      <c r="AM99" s="523"/>
      <c r="AN99" s="524"/>
      <c r="AO99" s="524"/>
      <c r="AP99" s="524"/>
      <c r="AQ99" s="538"/>
      <c r="AR99" s="539"/>
      <c r="AS99" s="539"/>
      <c r="AT99" s="540"/>
      <c r="AU99" s="524"/>
      <c r="AV99" s="524"/>
      <c r="AW99" s="524"/>
      <c r="AX99" s="541"/>
      <c r="AY99">
        <f t="shared" si="12"/>
        <v>0</v>
      </c>
    </row>
    <row r="100" spans="1:60" ht="31.5" customHeight="1" x14ac:dyDescent="0.15">
      <c r="A100" s="504" t="s">
        <v>351</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1"/>
      <c r="Z100" s="852"/>
      <c r="AA100" s="853"/>
      <c r="AB100" s="484" t="s">
        <v>11</v>
      </c>
      <c r="AC100" s="484"/>
      <c r="AD100" s="484"/>
      <c r="AE100" s="542" t="s">
        <v>389</v>
      </c>
      <c r="AF100" s="543"/>
      <c r="AG100" s="543"/>
      <c r="AH100" s="544"/>
      <c r="AI100" s="542" t="s">
        <v>411</v>
      </c>
      <c r="AJ100" s="543"/>
      <c r="AK100" s="543"/>
      <c r="AL100" s="544"/>
      <c r="AM100" s="542" t="s">
        <v>508</v>
      </c>
      <c r="AN100" s="543"/>
      <c r="AO100" s="543"/>
      <c r="AP100" s="544"/>
      <c r="AQ100" s="317" t="s">
        <v>416</v>
      </c>
      <c r="AR100" s="318"/>
      <c r="AS100" s="318"/>
      <c r="AT100" s="319"/>
      <c r="AU100" s="317" t="s">
        <v>542</v>
      </c>
      <c r="AV100" s="318"/>
      <c r="AW100" s="318"/>
      <c r="AX100" s="320"/>
    </row>
    <row r="101" spans="1:60" ht="23.25" customHeight="1" x14ac:dyDescent="0.15">
      <c r="A101" s="422"/>
      <c r="B101" s="423"/>
      <c r="C101" s="423"/>
      <c r="D101" s="423"/>
      <c r="E101" s="423"/>
      <c r="F101" s="424"/>
      <c r="G101" s="108" t="s">
        <v>786</v>
      </c>
      <c r="H101" s="108"/>
      <c r="I101" s="108"/>
      <c r="J101" s="108"/>
      <c r="K101" s="108"/>
      <c r="L101" s="108"/>
      <c r="M101" s="108"/>
      <c r="N101" s="108"/>
      <c r="O101" s="108"/>
      <c r="P101" s="108"/>
      <c r="Q101" s="108"/>
      <c r="R101" s="108"/>
      <c r="S101" s="108"/>
      <c r="T101" s="108"/>
      <c r="U101" s="108"/>
      <c r="V101" s="108"/>
      <c r="W101" s="108"/>
      <c r="X101" s="109"/>
      <c r="Y101" s="545" t="s">
        <v>55</v>
      </c>
      <c r="Z101" s="546"/>
      <c r="AA101" s="547"/>
      <c r="AB101" s="464" t="s">
        <v>787</v>
      </c>
      <c r="AC101" s="464"/>
      <c r="AD101" s="464"/>
      <c r="AE101" s="282">
        <v>3</v>
      </c>
      <c r="AF101" s="282"/>
      <c r="AG101" s="282"/>
      <c r="AH101" s="282"/>
      <c r="AI101" s="282">
        <v>3</v>
      </c>
      <c r="AJ101" s="282"/>
      <c r="AK101" s="282"/>
      <c r="AL101" s="282"/>
      <c r="AM101" s="282">
        <v>3</v>
      </c>
      <c r="AN101" s="282"/>
      <c r="AO101" s="282"/>
      <c r="AP101" s="282"/>
      <c r="AQ101" s="282" t="s">
        <v>720</v>
      </c>
      <c r="AR101" s="282"/>
      <c r="AS101" s="282"/>
      <c r="AT101" s="282"/>
      <c r="AU101" s="218" t="s">
        <v>720</v>
      </c>
      <c r="AV101" s="219"/>
      <c r="AW101" s="219"/>
      <c r="AX101" s="221"/>
    </row>
    <row r="102" spans="1:60" ht="23.25" customHeight="1" x14ac:dyDescent="0.15">
      <c r="A102" s="425"/>
      <c r="B102" s="426"/>
      <c r="C102" s="426"/>
      <c r="D102" s="426"/>
      <c r="E102" s="426"/>
      <c r="F102" s="427"/>
      <c r="G102" s="114"/>
      <c r="H102" s="114"/>
      <c r="I102" s="114"/>
      <c r="J102" s="114"/>
      <c r="K102" s="114"/>
      <c r="L102" s="114"/>
      <c r="M102" s="114"/>
      <c r="N102" s="114"/>
      <c r="O102" s="114"/>
      <c r="P102" s="114"/>
      <c r="Q102" s="114"/>
      <c r="R102" s="114"/>
      <c r="S102" s="114"/>
      <c r="T102" s="114"/>
      <c r="U102" s="114"/>
      <c r="V102" s="114"/>
      <c r="W102" s="114"/>
      <c r="X102" s="115"/>
      <c r="Y102" s="447" t="s">
        <v>56</v>
      </c>
      <c r="Z102" s="448"/>
      <c r="AA102" s="449"/>
      <c r="AB102" s="464" t="s">
        <v>787</v>
      </c>
      <c r="AC102" s="464"/>
      <c r="AD102" s="464"/>
      <c r="AE102" s="282">
        <v>3</v>
      </c>
      <c r="AF102" s="282"/>
      <c r="AG102" s="282"/>
      <c r="AH102" s="282"/>
      <c r="AI102" s="282">
        <v>3</v>
      </c>
      <c r="AJ102" s="282"/>
      <c r="AK102" s="282"/>
      <c r="AL102" s="282"/>
      <c r="AM102" s="282">
        <v>3</v>
      </c>
      <c r="AN102" s="282"/>
      <c r="AO102" s="282"/>
      <c r="AP102" s="282"/>
      <c r="AQ102" s="282">
        <v>3</v>
      </c>
      <c r="AR102" s="282"/>
      <c r="AS102" s="282"/>
      <c r="AT102" s="282"/>
      <c r="AU102" s="225">
        <v>3</v>
      </c>
      <c r="AV102" s="226"/>
      <c r="AW102" s="226"/>
      <c r="AX102" s="321"/>
    </row>
    <row r="103" spans="1:60" ht="31.5" hidden="1" customHeight="1" x14ac:dyDescent="0.15">
      <c r="A103" s="419" t="s">
        <v>351</v>
      </c>
      <c r="B103" s="420"/>
      <c r="C103" s="420"/>
      <c r="D103" s="420"/>
      <c r="E103" s="420"/>
      <c r="F103" s="421"/>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50" t="s">
        <v>11</v>
      </c>
      <c r="AC103" s="445"/>
      <c r="AD103" s="446"/>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542</v>
      </c>
      <c r="AV103" s="280"/>
      <c r="AW103" s="280"/>
      <c r="AX103" s="281"/>
      <c r="AY103">
        <f>COUNTA($G$104)</f>
        <v>0</v>
      </c>
    </row>
    <row r="104" spans="1:60" ht="23.25" hidden="1" customHeight="1" x14ac:dyDescent="0.15">
      <c r="A104" s="422"/>
      <c r="B104" s="423"/>
      <c r="C104" s="423"/>
      <c r="D104" s="423"/>
      <c r="E104" s="423"/>
      <c r="F104" s="424"/>
      <c r="G104" s="108"/>
      <c r="H104" s="108"/>
      <c r="I104" s="108"/>
      <c r="J104" s="108"/>
      <c r="K104" s="108"/>
      <c r="L104" s="108"/>
      <c r="M104" s="108"/>
      <c r="N104" s="108"/>
      <c r="O104" s="108"/>
      <c r="P104" s="108"/>
      <c r="Q104" s="108"/>
      <c r="R104" s="108"/>
      <c r="S104" s="108"/>
      <c r="T104" s="108"/>
      <c r="U104" s="108"/>
      <c r="V104" s="108"/>
      <c r="W104" s="108"/>
      <c r="X104" s="109"/>
      <c r="Y104" s="468" t="s">
        <v>55</v>
      </c>
      <c r="Z104" s="469"/>
      <c r="AA104" s="470"/>
      <c r="AB104" s="548"/>
      <c r="AC104" s="549"/>
      <c r="AD104" s="550"/>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5"/>
      <c r="B105" s="426"/>
      <c r="C105" s="426"/>
      <c r="D105" s="426"/>
      <c r="E105" s="426"/>
      <c r="F105" s="427"/>
      <c r="G105" s="114"/>
      <c r="H105" s="114"/>
      <c r="I105" s="114"/>
      <c r="J105" s="114"/>
      <c r="K105" s="114"/>
      <c r="L105" s="114"/>
      <c r="M105" s="114"/>
      <c r="N105" s="114"/>
      <c r="O105" s="114"/>
      <c r="P105" s="114"/>
      <c r="Q105" s="114"/>
      <c r="R105" s="114"/>
      <c r="S105" s="114"/>
      <c r="T105" s="114"/>
      <c r="U105" s="114"/>
      <c r="V105" s="114"/>
      <c r="W105" s="114"/>
      <c r="X105" s="115"/>
      <c r="Y105" s="447" t="s">
        <v>56</v>
      </c>
      <c r="Z105" s="551"/>
      <c r="AA105" s="552"/>
      <c r="AB105" s="471"/>
      <c r="AC105" s="472"/>
      <c r="AD105" s="473"/>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9" t="s">
        <v>351</v>
      </c>
      <c r="B106" s="420"/>
      <c r="C106" s="420"/>
      <c r="D106" s="420"/>
      <c r="E106" s="420"/>
      <c r="F106" s="421"/>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50" t="s">
        <v>11</v>
      </c>
      <c r="AC106" s="445"/>
      <c r="AD106" s="446"/>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542</v>
      </c>
      <c r="AV106" s="280"/>
      <c r="AW106" s="280"/>
      <c r="AX106" s="281"/>
      <c r="AY106">
        <f>COUNTA($G$107)</f>
        <v>0</v>
      </c>
    </row>
    <row r="107" spans="1:60" ht="23.25" hidden="1" customHeight="1" x14ac:dyDescent="0.15">
      <c r="A107" s="422"/>
      <c r="B107" s="423"/>
      <c r="C107" s="423"/>
      <c r="D107" s="423"/>
      <c r="E107" s="423"/>
      <c r="F107" s="424"/>
      <c r="G107" s="108"/>
      <c r="H107" s="108"/>
      <c r="I107" s="108"/>
      <c r="J107" s="108"/>
      <c r="K107" s="108"/>
      <c r="L107" s="108"/>
      <c r="M107" s="108"/>
      <c r="N107" s="108"/>
      <c r="O107" s="108"/>
      <c r="P107" s="108"/>
      <c r="Q107" s="108"/>
      <c r="R107" s="108"/>
      <c r="S107" s="108"/>
      <c r="T107" s="108"/>
      <c r="U107" s="108"/>
      <c r="V107" s="108"/>
      <c r="W107" s="108"/>
      <c r="X107" s="109"/>
      <c r="Y107" s="468" t="s">
        <v>55</v>
      </c>
      <c r="Z107" s="469"/>
      <c r="AA107" s="470"/>
      <c r="AB107" s="548"/>
      <c r="AC107" s="549"/>
      <c r="AD107" s="550"/>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5"/>
      <c r="B108" s="426"/>
      <c r="C108" s="426"/>
      <c r="D108" s="426"/>
      <c r="E108" s="426"/>
      <c r="F108" s="427"/>
      <c r="G108" s="114"/>
      <c r="H108" s="114"/>
      <c r="I108" s="114"/>
      <c r="J108" s="114"/>
      <c r="K108" s="114"/>
      <c r="L108" s="114"/>
      <c r="M108" s="114"/>
      <c r="N108" s="114"/>
      <c r="O108" s="114"/>
      <c r="P108" s="114"/>
      <c r="Q108" s="114"/>
      <c r="R108" s="114"/>
      <c r="S108" s="114"/>
      <c r="T108" s="114"/>
      <c r="U108" s="114"/>
      <c r="V108" s="114"/>
      <c r="W108" s="114"/>
      <c r="X108" s="115"/>
      <c r="Y108" s="447" t="s">
        <v>56</v>
      </c>
      <c r="Z108" s="551"/>
      <c r="AA108" s="552"/>
      <c r="AB108" s="471"/>
      <c r="AC108" s="472"/>
      <c r="AD108" s="473"/>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9" t="s">
        <v>351</v>
      </c>
      <c r="B109" s="420"/>
      <c r="C109" s="420"/>
      <c r="D109" s="420"/>
      <c r="E109" s="420"/>
      <c r="F109" s="421"/>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50" t="s">
        <v>11</v>
      </c>
      <c r="AC109" s="445"/>
      <c r="AD109" s="446"/>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542</v>
      </c>
      <c r="AV109" s="280"/>
      <c r="AW109" s="280"/>
      <c r="AX109" s="281"/>
      <c r="AY109">
        <f>COUNTA($G$110)</f>
        <v>0</v>
      </c>
    </row>
    <row r="110" spans="1:60" ht="23.25" hidden="1" customHeight="1" x14ac:dyDescent="0.15">
      <c r="A110" s="422"/>
      <c r="B110" s="423"/>
      <c r="C110" s="423"/>
      <c r="D110" s="423"/>
      <c r="E110" s="423"/>
      <c r="F110" s="424"/>
      <c r="G110" s="108"/>
      <c r="H110" s="108"/>
      <c r="I110" s="108"/>
      <c r="J110" s="108"/>
      <c r="K110" s="108"/>
      <c r="L110" s="108"/>
      <c r="M110" s="108"/>
      <c r="N110" s="108"/>
      <c r="O110" s="108"/>
      <c r="P110" s="108"/>
      <c r="Q110" s="108"/>
      <c r="R110" s="108"/>
      <c r="S110" s="108"/>
      <c r="T110" s="108"/>
      <c r="U110" s="108"/>
      <c r="V110" s="108"/>
      <c r="W110" s="108"/>
      <c r="X110" s="109"/>
      <c r="Y110" s="468" t="s">
        <v>55</v>
      </c>
      <c r="Z110" s="469"/>
      <c r="AA110" s="470"/>
      <c r="AB110" s="548"/>
      <c r="AC110" s="549"/>
      <c r="AD110" s="550"/>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5"/>
      <c r="B111" s="426"/>
      <c r="C111" s="426"/>
      <c r="D111" s="426"/>
      <c r="E111" s="426"/>
      <c r="F111" s="427"/>
      <c r="G111" s="114"/>
      <c r="H111" s="114"/>
      <c r="I111" s="114"/>
      <c r="J111" s="114"/>
      <c r="K111" s="114"/>
      <c r="L111" s="114"/>
      <c r="M111" s="114"/>
      <c r="N111" s="114"/>
      <c r="O111" s="114"/>
      <c r="P111" s="114"/>
      <c r="Q111" s="114"/>
      <c r="R111" s="114"/>
      <c r="S111" s="114"/>
      <c r="T111" s="114"/>
      <c r="U111" s="114"/>
      <c r="V111" s="114"/>
      <c r="W111" s="114"/>
      <c r="X111" s="115"/>
      <c r="Y111" s="447" t="s">
        <v>56</v>
      </c>
      <c r="Z111" s="551"/>
      <c r="AA111" s="552"/>
      <c r="AB111" s="471"/>
      <c r="AC111" s="472"/>
      <c r="AD111" s="473"/>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9" t="s">
        <v>351</v>
      </c>
      <c r="B112" s="420"/>
      <c r="C112" s="420"/>
      <c r="D112" s="420"/>
      <c r="E112" s="420"/>
      <c r="F112" s="421"/>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50" t="s">
        <v>11</v>
      </c>
      <c r="AC112" s="445"/>
      <c r="AD112" s="446"/>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542</v>
      </c>
      <c r="AV112" s="280"/>
      <c r="AW112" s="280"/>
      <c r="AX112" s="281"/>
      <c r="AY112">
        <f>COUNTA($G$113)</f>
        <v>0</v>
      </c>
    </row>
    <row r="113" spans="1:51" ht="23.25" hidden="1" customHeight="1" x14ac:dyDescent="0.15">
      <c r="A113" s="422"/>
      <c r="B113" s="423"/>
      <c r="C113" s="423"/>
      <c r="D113" s="423"/>
      <c r="E113" s="423"/>
      <c r="F113" s="424"/>
      <c r="G113" s="108"/>
      <c r="H113" s="108"/>
      <c r="I113" s="108"/>
      <c r="J113" s="108"/>
      <c r="K113" s="108"/>
      <c r="L113" s="108"/>
      <c r="M113" s="108"/>
      <c r="N113" s="108"/>
      <c r="O113" s="108"/>
      <c r="P113" s="108"/>
      <c r="Q113" s="108"/>
      <c r="R113" s="108"/>
      <c r="S113" s="108"/>
      <c r="T113" s="108"/>
      <c r="U113" s="108"/>
      <c r="V113" s="108"/>
      <c r="W113" s="108"/>
      <c r="X113" s="109"/>
      <c r="Y113" s="468" t="s">
        <v>55</v>
      </c>
      <c r="Z113" s="469"/>
      <c r="AA113" s="470"/>
      <c r="AB113" s="548"/>
      <c r="AC113" s="549"/>
      <c r="AD113" s="550"/>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5"/>
      <c r="B114" s="426"/>
      <c r="C114" s="426"/>
      <c r="D114" s="426"/>
      <c r="E114" s="426"/>
      <c r="F114" s="427"/>
      <c r="G114" s="114"/>
      <c r="H114" s="114"/>
      <c r="I114" s="114"/>
      <c r="J114" s="114"/>
      <c r="K114" s="114"/>
      <c r="L114" s="114"/>
      <c r="M114" s="114"/>
      <c r="N114" s="114"/>
      <c r="O114" s="114"/>
      <c r="P114" s="114"/>
      <c r="Q114" s="114"/>
      <c r="R114" s="114"/>
      <c r="S114" s="114"/>
      <c r="T114" s="114"/>
      <c r="U114" s="114"/>
      <c r="V114" s="114"/>
      <c r="W114" s="114"/>
      <c r="X114" s="115"/>
      <c r="Y114" s="447" t="s">
        <v>56</v>
      </c>
      <c r="Z114" s="551"/>
      <c r="AA114" s="552"/>
      <c r="AB114" s="471"/>
      <c r="AC114" s="472"/>
      <c r="AD114" s="473"/>
      <c r="AE114" s="553"/>
      <c r="AF114" s="553"/>
      <c r="AG114" s="553"/>
      <c r="AH114" s="553"/>
      <c r="AI114" s="553"/>
      <c r="AJ114" s="553"/>
      <c r="AK114" s="553"/>
      <c r="AL114" s="553"/>
      <c r="AM114" s="553"/>
      <c r="AN114" s="553"/>
      <c r="AO114" s="553"/>
      <c r="AP114" s="553"/>
      <c r="AQ114" s="218"/>
      <c r="AR114" s="219"/>
      <c r="AS114" s="219"/>
      <c r="AT114" s="220"/>
      <c r="AU114" s="218"/>
      <c r="AV114" s="219"/>
      <c r="AW114" s="219"/>
      <c r="AX114" s="221"/>
      <c r="AY114">
        <f>$AY$112</f>
        <v>0</v>
      </c>
    </row>
    <row r="115" spans="1:51" ht="23.25" customHeight="1" x14ac:dyDescent="0.15">
      <c r="A115" s="436" t="s">
        <v>15</v>
      </c>
      <c r="B115" s="437"/>
      <c r="C115" s="437"/>
      <c r="D115" s="437"/>
      <c r="E115" s="437"/>
      <c r="F115" s="438"/>
      <c r="G115" s="445" t="s">
        <v>16</v>
      </c>
      <c r="H115" s="445"/>
      <c r="I115" s="445"/>
      <c r="J115" s="445"/>
      <c r="K115" s="445"/>
      <c r="L115" s="445"/>
      <c r="M115" s="445"/>
      <c r="N115" s="445"/>
      <c r="O115" s="445"/>
      <c r="P115" s="445"/>
      <c r="Q115" s="445"/>
      <c r="R115" s="445"/>
      <c r="S115" s="445"/>
      <c r="T115" s="445"/>
      <c r="U115" s="445"/>
      <c r="V115" s="445"/>
      <c r="W115" s="445"/>
      <c r="X115" s="446"/>
      <c r="Y115" s="556"/>
      <c r="Z115" s="557"/>
      <c r="AA115" s="558"/>
      <c r="AB115" s="450" t="s">
        <v>11</v>
      </c>
      <c r="AC115" s="445"/>
      <c r="AD115" s="446"/>
      <c r="AE115" s="247" t="s">
        <v>389</v>
      </c>
      <c r="AF115" s="247"/>
      <c r="AG115" s="247"/>
      <c r="AH115" s="247"/>
      <c r="AI115" s="247" t="s">
        <v>411</v>
      </c>
      <c r="AJ115" s="247"/>
      <c r="AK115" s="247"/>
      <c r="AL115" s="247"/>
      <c r="AM115" s="247" t="s">
        <v>508</v>
      </c>
      <c r="AN115" s="247"/>
      <c r="AO115" s="247"/>
      <c r="AP115" s="247"/>
      <c r="AQ115" s="593" t="s">
        <v>543</v>
      </c>
      <c r="AR115" s="594"/>
      <c r="AS115" s="594"/>
      <c r="AT115" s="594"/>
      <c r="AU115" s="594"/>
      <c r="AV115" s="594"/>
      <c r="AW115" s="594"/>
      <c r="AX115" s="595"/>
    </row>
    <row r="116" spans="1:51" ht="23.25" customHeight="1" x14ac:dyDescent="0.15">
      <c r="A116" s="439"/>
      <c r="B116" s="440"/>
      <c r="C116" s="440"/>
      <c r="D116" s="440"/>
      <c r="E116" s="440"/>
      <c r="F116" s="441"/>
      <c r="G116" s="391" t="s">
        <v>789</v>
      </c>
      <c r="H116" s="391"/>
      <c r="I116" s="391"/>
      <c r="J116" s="391"/>
      <c r="K116" s="391"/>
      <c r="L116" s="391"/>
      <c r="M116" s="391"/>
      <c r="N116" s="391"/>
      <c r="O116" s="391"/>
      <c r="P116" s="391"/>
      <c r="Q116" s="391"/>
      <c r="R116" s="391"/>
      <c r="S116" s="391"/>
      <c r="T116" s="391"/>
      <c r="U116" s="391"/>
      <c r="V116" s="391"/>
      <c r="W116" s="391"/>
      <c r="X116" s="391"/>
      <c r="Y116" s="458" t="s">
        <v>15</v>
      </c>
      <c r="Z116" s="459"/>
      <c r="AA116" s="460"/>
      <c r="AB116" s="465" t="s">
        <v>791</v>
      </c>
      <c r="AC116" s="466"/>
      <c r="AD116" s="467"/>
      <c r="AE116" s="282">
        <v>286733</v>
      </c>
      <c r="AF116" s="282"/>
      <c r="AG116" s="282"/>
      <c r="AH116" s="282"/>
      <c r="AI116" s="282">
        <v>297010</v>
      </c>
      <c r="AJ116" s="282"/>
      <c r="AK116" s="282"/>
      <c r="AL116" s="282"/>
      <c r="AM116" s="282">
        <v>302431</v>
      </c>
      <c r="AN116" s="282"/>
      <c r="AO116" s="282"/>
      <c r="AP116" s="282"/>
      <c r="AQ116" s="218" t="s">
        <v>720</v>
      </c>
      <c r="AR116" s="219"/>
      <c r="AS116" s="219"/>
      <c r="AT116" s="219"/>
      <c r="AU116" s="219"/>
      <c r="AV116" s="219"/>
      <c r="AW116" s="219"/>
      <c r="AX116" s="221"/>
    </row>
    <row r="117" spans="1:51" ht="46.5" customHeight="1" x14ac:dyDescent="0.15">
      <c r="A117" s="442"/>
      <c r="B117" s="443"/>
      <c r="C117" s="443"/>
      <c r="D117" s="443"/>
      <c r="E117" s="443"/>
      <c r="F117" s="444"/>
      <c r="G117" s="392"/>
      <c r="H117" s="392"/>
      <c r="I117" s="392"/>
      <c r="J117" s="392"/>
      <c r="K117" s="392"/>
      <c r="L117" s="392"/>
      <c r="M117" s="392"/>
      <c r="N117" s="392"/>
      <c r="O117" s="392"/>
      <c r="P117" s="392"/>
      <c r="Q117" s="392"/>
      <c r="R117" s="392"/>
      <c r="S117" s="392"/>
      <c r="T117" s="392"/>
      <c r="U117" s="392"/>
      <c r="V117" s="392"/>
      <c r="W117" s="392"/>
      <c r="X117" s="392"/>
      <c r="Y117" s="474" t="s">
        <v>49</v>
      </c>
      <c r="Z117" s="448"/>
      <c r="AA117" s="449"/>
      <c r="AB117" s="475" t="s">
        <v>790</v>
      </c>
      <c r="AC117" s="476"/>
      <c r="AD117" s="477"/>
      <c r="AE117" s="554" t="s">
        <v>725</v>
      </c>
      <c r="AF117" s="554"/>
      <c r="AG117" s="554"/>
      <c r="AH117" s="554"/>
      <c r="AI117" s="554" t="s">
        <v>726</v>
      </c>
      <c r="AJ117" s="554"/>
      <c r="AK117" s="554"/>
      <c r="AL117" s="554"/>
      <c r="AM117" s="554" t="s">
        <v>727</v>
      </c>
      <c r="AN117" s="554"/>
      <c r="AO117" s="554"/>
      <c r="AP117" s="554"/>
      <c r="AQ117" s="554" t="s">
        <v>720</v>
      </c>
      <c r="AR117" s="554"/>
      <c r="AS117" s="554"/>
      <c r="AT117" s="554"/>
      <c r="AU117" s="554"/>
      <c r="AV117" s="554"/>
      <c r="AW117" s="554"/>
      <c r="AX117" s="555"/>
    </row>
    <row r="118" spans="1:51" ht="23.25" customHeight="1" x14ac:dyDescent="0.15">
      <c r="A118" s="436" t="s">
        <v>15</v>
      </c>
      <c r="B118" s="437"/>
      <c r="C118" s="437"/>
      <c r="D118" s="437"/>
      <c r="E118" s="437"/>
      <c r="F118" s="438"/>
      <c r="G118" s="445" t="s">
        <v>16</v>
      </c>
      <c r="H118" s="445"/>
      <c r="I118" s="445"/>
      <c r="J118" s="445"/>
      <c r="K118" s="445"/>
      <c r="L118" s="445"/>
      <c r="M118" s="445"/>
      <c r="N118" s="445"/>
      <c r="O118" s="445"/>
      <c r="P118" s="445"/>
      <c r="Q118" s="445"/>
      <c r="R118" s="445"/>
      <c r="S118" s="445"/>
      <c r="T118" s="445"/>
      <c r="U118" s="445"/>
      <c r="V118" s="445"/>
      <c r="W118" s="445"/>
      <c r="X118" s="446"/>
      <c r="Y118" s="556"/>
      <c r="Z118" s="557"/>
      <c r="AA118" s="558"/>
      <c r="AB118" s="450" t="s">
        <v>11</v>
      </c>
      <c r="AC118" s="445"/>
      <c r="AD118" s="446"/>
      <c r="AE118" s="247" t="s">
        <v>389</v>
      </c>
      <c r="AF118" s="247"/>
      <c r="AG118" s="247"/>
      <c r="AH118" s="247"/>
      <c r="AI118" s="247" t="s">
        <v>411</v>
      </c>
      <c r="AJ118" s="247"/>
      <c r="AK118" s="247"/>
      <c r="AL118" s="247"/>
      <c r="AM118" s="247" t="s">
        <v>508</v>
      </c>
      <c r="AN118" s="247"/>
      <c r="AO118" s="247"/>
      <c r="AP118" s="247"/>
      <c r="AQ118" s="593" t="s">
        <v>543</v>
      </c>
      <c r="AR118" s="594"/>
      <c r="AS118" s="594"/>
      <c r="AT118" s="594"/>
      <c r="AU118" s="594"/>
      <c r="AV118" s="594"/>
      <c r="AW118" s="594"/>
      <c r="AX118" s="595"/>
      <c r="AY118" s="92">
        <f>IF(SUBSTITUTE(SUBSTITUTE($G$119,"／",""),"　","")="",0,1)</f>
        <v>1</v>
      </c>
    </row>
    <row r="119" spans="1:51" ht="23.25" customHeight="1" x14ac:dyDescent="0.15">
      <c r="A119" s="439"/>
      <c r="B119" s="440"/>
      <c r="C119" s="440"/>
      <c r="D119" s="440"/>
      <c r="E119" s="440"/>
      <c r="F119" s="441"/>
      <c r="G119" s="391" t="s">
        <v>795</v>
      </c>
      <c r="H119" s="391"/>
      <c r="I119" s="391"/>
      <c r="J119" s="391"/>
      <c r="K119" s="391"/>
      <c r="L119" s="391"/>
      <c r="M119" s="391"/>
      <c r="N119" s="391"/>
      <c r="O119" s="391"/>
      <c r="P119" s="391"/>
      <c r="Q119" s="391"/>
      <c r="R119" s="391"/>
      <c r="S119" s="391"/>
      <c r="T119" s="391"/>
      <c r="U119" s="391"/>
      <c r="V119" s="391"/>
      <c r="W119" s="391"/>
      <c r="X119" s="391"/>
      <c r="Y119" s="458" t="s">
        <v>15</v>
      </c>
      <c r="Z119" s="459"/>
      <c r="AA119" s="460"/>
      <c r="AB119" s="465" t="s">
        <v>791</v>
      </c>
      <c r="AC119" s="466"/>
      <c r="AD119" s="467"/>
      <c r="AE119" s="282">
        <v>2884</v>
      </c>
      <c r="AF119" s="282"/>
      <c r="AG119" s="282"/>
      <c r="AH119" s="282"/>
      <c r="AI119" s="282">
        <v>3216</v>
      </c>
      <c r="AJ119" s="282"/>
      <c r="AK119" s="282"/>
      <c r="AL119" s="282"/>
      <c r="AM119" s="282">
        <v>3455</v>
      </c>
      <c r="AN119" s="282"/>
      <c r="AO119" s="282"/>
      <c r="AP119" s="282"/>
      <c r="AQ119" s="282" t="s">
        <v>720</v>
      </c>
      <c r="AR119" s="282"/>
      <c r="AS119" s="282"/>
      <c r="AT119" s="282"/>
      <c r="AU119" s="282"/>
      <c r="AV119" s="282"/>
      <c r="AW119" s="282"/>
      <c r="AX119" s="283"/>
      <c r="AY119">
        <f>$AY$118</f>
        <v>1</v>
      </c>
    </row>
    <row r="120" spans="1:51" ht="46.5" customHeight="1" thickBot="1" x14ac:dyDescent="0.2">
      <c r="A120" s="442"/>
      <c r="B120" s="443"/>
      <c r="C120" s="443"/>
      <c r="D120" s="443"/>
      <c r="E120" s="443"/>
      <c r="F120" s="444"/>
      <c r="G120" s="392"/>
      <c r="H120" s="392"/>
      <c r="I120" s="392"/>
      <c r="J120" s="392"/>
      <c r="K120" s="392"/>
      <c r="L120" s="392"/>
      <c r="M120" s="392"/>
      <c r="N120" s="392"/>
      <c r="O120" s="392"/>
      <c r="P120" s="392"/>
      <c r="Q120" s="392"/>
      <c r="R120" s="392"/>
      <c r="S120" s="392"/>
      <c r="T120" s="392"/>
      <c r="U120" s="392"/>
      <c r="V120" s="392"/>
      <c r="W120" s="392"/>
      <c r="X120" s="392"/>
      <c r="Y120" s="474" t="s">
        <v>49</v>
      </c>
      <c r="Z120" s="448"/>
      <c r="AA120" s="449"/>
      <c r="AB120" s="475" t="s">
        <v>790</v>
      </c>
      <c r="AC120" s="476"/>
      <c r="AD120" s="477"/>
      <c r="AE120" s="554" t="s">
        <v>748</v>
      </c>
      <c r="AF120" s="554"/>
      <c r="AG120" s="554"/>
      <c r="AH120" s="554"/>
      <c r="AI120" s="554" t="s">
        <v>749</v>
      </c>
      <c r="AJ120" s="554"/>
      <c r="AK120" s="554"/>
      <c r="AL120" s="554"/>
      <c r="AM120" s="554" t="s">
        <v>750</v>
      </c>
      <c r="AN120" s="554"/>
      <c r="AO120" s="554"/>
      <c r="AP120" s="554"/>
      <c r="AQ120" s="554" t="s">
        <v>720</v>
      </c>
      <c r="AR120" s="554"/>
      <c r="AS120" s="554"/>
      <c r="AT120" s="554"/>
      <c r="AU120" s="554"/>
      <c r="AV120" s="554"/>
      <c r="AW120" s="554"/>
      <c r="AX120" s="555"/>
      <c r="AY120">
        <f>$AY$118</f>
        <v>1</v>
      </c>
    </row>
    <row r="121" spans="1:51" ht="23.25" hidden="1" customHeight="1" x14ac:dyDescent="0.15">
      <c r="A121" s="436" t="s">
        <v>15</v>
      </c>
      <c r="B121" s="437"/>
      <c r="C121" s="437"/>
      <c r="D121" s="437"/>
      <c r="E121" s="437"/>
      <c r="F121" s="438"/>
      <c r="G121" s="445" t="s">
        <v>16</v>
      </c>
      <c r="H121" s="445"/>
      <c r="I121" s="445"/>
      <c r="J121" s="445"/>
      <c r="K121" s="445"/>
      <c r="L121" s="445"/>
      <c r="M121" s="445"/>
      <c r="N121" s="445"/>
      <c r="O121" s="445"/>
      <c r="P121" s="445"/>
      <c r="Q121" s="445"/>
      <c r="R121" s="445"/>
      <c r="S121" s="445"/>
      <c r="T121" s="445"/>
      <c r="U121" s="445"/>
      <c r="V121" s="445"/>
      <c r="W121" s="445"/>
      <c r="X121" s="446"/>
      <c r="Y121" s="556"/>
      <c r="Z121" s="557"/>
      <c r="AA121" s="558"/>
      <c r="AB121" s="450" t="s">
        <v>11</v>
      </c>
      <c r="AC121" s="445"/>
      <c r="AD121" s="446"/>
      <c r="AE121" s="247" t="s">
        <v>389</v>
      </c>
      <c r="AF121" s="247"/>
      <c r="AG121" s="247"/>
      <c r="AH121" s="247"/>
      <c r="AI121" s="247" t="s">
        <v>411</v>
      </c>
      <c r="AJ121" s="247"/>
      <c r="AK121" s="247"/>
      <c r="AL121" s="247"/>
      <c r="AM121" s="247" t="s">
        <v>508</v>
      </c>
      <c r="AN121" s="247"/>
      <c r="AO121" s="247"/>
      <c r="AP121" s="247"/>
      <c r="AQ121" s="593" t="s">
        <v>543</v>
      </c>
      <c r="AR121" s="594"/>
      <c r="AS121" s="594"/>
      <c r="AT121" s="594"/>
      <c r="AU121" s="594"/>
      <c r="AV121" s="594"/>
      <c r="AW121" s="594"/>
      <c r="AX121" s="595"/>
      <c r="AY121" s="92">
        <f>IF(SUBSTITUTE(SUBSTITUTE($G$122,"／",""),"　","")="",0,1)</f>
        <v>0</v>
      </c>
    </row>
    <row r="122" spans="1:51" ht="23.25" hidden="1" customHeight="1" x14ac:dyDescent="0.15">
      <c r="A122" s="439"/>
      <c r="B122" s="440"/>
      <c r="C122" s="440"/>
      <c r="D122" s="440"/>
      <c r="E122" s="440"/>
      <c r="F122" s="441"/>
      <c r="G122" s="391" t="s">
        <v>359</v>
      </c>
      <c r="H122" s="391"/>
      <c r="I122" s="391"/>
      <c r="J122" s="391"/>
      <c r="K122" s="391"/>
      <c r="L122" s="391"/>
      <c r="M122" s="391"/>
      <c r="N122" s="391"/>
      <c r="O122" s="391"/>
      <c r="P122" s="391"/>
      <c r="Q122" s="391"/>
      <c r="R122" s="391"/>
      <c r="S122" s="391"/>
      <c r="T122" s="391"/>
      <c r="U122" s="391"/>
      <c r="V122" s="391"/>
      <c r="W122" s="391"/>
      <c r="X122" s="391"/>
      <c r="Y122" s="458" t="s">
        <v>15</v>
      </c>
      <c r="Z122" s="459"/>
      <c r="AA122" s="460"/>
      <c r="AB122" s="465"/>
      <c r="AC122" s="466"/>
      <c r="AD122" s="467"/>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2"/>
      <c r="B123" s="443"/>
      <c r="C123" s="443"/>
      <c r="D123" s="443"/>
      <c r="E123" s="443"/>
      <c r="F123" s="444"/>
      <c r="G123" s="392"/>
      <c r="H123" s="392"/>
      <c r="I123" s="392"/>
      <c r="J123" s="392"/>
      <c r="K123" s="392"/>
      <c r="L123" s="392"/>
      <c r="M123" s="392"/>
      <c r="N123" s="392"/>
      <c r="O123" s="392"/>
      <c r="P123" s="392"/>
      <c r="Q123" s="392"/>
      <c r="R123" s="392"/>
      <c r="S123" s="392"/>
      <c r="T123" s="392"/>
      <c r="U123" s="392"/>
      <c r="V123" s="392"/>
      <c r="W123" s="392"/>
      <c r="X123" s="392"/>
      <c r="Y123" s="474" t="s">
        <v>49</v>
      </c>
      <c r="Z123" s="448"/>
      <c r="AA123" s="449"/>
      <c r="AB123" s="475" t="s">
        <v>360</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c r="AY123">
        <f>$AY$121</f>
        <v>0</v>
      </c>
    </row>
    <row r="124" spans="1:51" ht="23.25" hidden="1" customHeight="1" x14ac:dyDescent="0.15">
      <c r="A124" s="436" t="s">
        <v>15</v>
      </c>
      <c r="B124" s="437"/>
      <c r="C124" s="437"/>
      <c r="D124" s="437"/>
      <c r="E124" s="437"/>
      <c r="F124" s="438"/>
      <c r="G124" s="445" t="s">
        <v>16</v>
      </c>
      <c r="H124" s="445"/>
      <c r="I124" s="445"/>
      <c r="J124" s="445"/>
      <c r="K124" s="445"/>
      <c r="L124" s="445"/>
      <c r="M124" s="445"/>
      <c r="N124" s="445"/>
      <c r="O124" s="445"/>
      <c r="P124" s="445"/>
      <c r="Q124" s="445"/>
      <c r="R124" s="445"/>
      <c r="S124" s="445"/>
      <c r="T124" s="445"/>
      <c r="U124" s="445"/>
      <c r="V124" s="445"/>
      <c r="W124" s="445"/>
      <c r="X124" s="446"/>
      <c r="Y124" s="556"/>
      <c r="Z124" s="557"/>
      <c r="AA124" s="558"/>
      <c r="AB124" s="450" t="s">
        <v>11</v>
      </c>
      <c r="AC124" s="445"/>
      <c r="AD124" s="446"/>
      <c r="AE124" s="247" t="s">
        <v>389</v>
      </c>
      <c r="AF124" s="247"/>
      <c r="AG124" s="247"/>
      <c r="AH124" s="247"/>
      <c r="AI124" s="247" t="s">
        <v>411</v>
      </c>
      <c r="AJ124" s="247"/>
      <c r="AK124" s="247"/>
      <c r="AL124" s="247"/>
      <c r="AM124" s="247" t="s">
        <v>508</v>
      </c>
      <c r="AN124" s="247"/>
      <c r="AO124" s="247"/>
      <c r="AP124" s="247"/>
      <c r="AQ124" s="593" t="s">
        <v>543</v>
      </c>
      <c r="AR124" s="594"/>
      <c r="AS124" s="594"/>
      <c r="AT124" s="594"/>
      <c r="AU124" s="594"/>
      <c r="AV124" s="594"/>
      <c r="AW124" s="594"/>
      <c r="AX124" s="595"/>
      <c r="AY124" s="92">
        <f>IF(SUBSTITUTE(SUBSTITUTE($G$125,"／",""),"　","")="",0,1)</f>
        <v>0</v>
      </c>
    </row>
    <row r="125" spans="1:51" ht="23.25" hidden="1" customHeight="1" x14ac:dyDescent="0.15">
      <c r="A125" s="439"/>
      <c r="B125" s="440"/>
      <c r="C125" s="440"/>
      <c r="D125" s="440"/>
      <c r="E125" s="440"/>
      <c r="F125" s="441"/>
      <c r="G125" s="391" t="s">
        <v>539</v>
      </c>
      <c r="H125" s="391"/>
      <c r="I125" s="391"/>
      <c r="J125" s="391"/>
      <c r="K125" s="391"/>
      <c r="L125" s="391"/>
      <c r="M125" s="391"/>
      <c r="N125" s="391"/>
      <c r="O125" s="391"/>
      <c r="P125" s="391"/>
      <c r="Q125" s="391"/>
      <c r="R125" s="391"/>
      <c r="S125" s="391"/>
      <c r="T125" s="391"/>
      <c r="U125" s="391"/>
      <c r="V125" s="391"/>
      <c r="W125" s="391"/>
      <c r="X125" s="927"/>
      <c r="Y125" s="458" t="s">
        <v>15</v>
      </c>
      <c r="Z125" s="459"/>
      <c r="AA125" s="460"/>
      <c r="AB125" s="465"/>
      <c r="AC125" s="466"/>
      <c r="AD125" s="467"/>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2"/>
      <c r="B126" s="443"/>
      <c r="C126" s="443"/>
      <c r="D126" s="443"/>
      <c r="E126" s="443"/>
      <c r="F126" s="444"/>
      <c r="G126" s="392"/>
      <c r="H126" s="392"/>
      <c r="I126" s="392"/>
      <c r="J126" s="392"/>
      <c r="K126" s="392"/>
      <c r="L126" s="392"/>
      <c r="M126" s="392"/>
      <c r="N126" s="392"/>
      <c r="O126" s="392"/>
      <c r="P126" s="392"/>
      <c r="Q126" s="392"/>
      <c r="R126" s="392"/>
      <c r="S126" s="392"/>
      <c r="T126" s="392"/>
      <c r="U126" s="392"/>
      <c r="V126" s="392"/>
      <c r="W126" s="392"/>
      <c r="X126" s="928"/>
      <c r="Y126" s="474" t="s">
        <v>49</v>
      </c>
      <c r="Z126" s="448"/>
      <c r="AA126" s="449"/>
      <c r="AB126" s="475" t="s">
        <v>358</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c r="AY126">
        <f>$AY$124</f>
        <v>0</v>
      </c>
    </row>
    <row r="127" spans="1:51" ht="23.25" hidden="1" customHeight="1" x14ac:dyDescent="0.15">
      <c r="A127" s="636" t="s">
        <v>15</v>
      </c>
      <c r="B127" s="440"/>
      <c r="C127" s="440"/>
      <c r="D127" s="440"/>
      <c r="E127" s="440"/>
      <c r="F127" s="441"/>
      <c r="G127" s="412" t="s">
        <v>16</v>
      </c>
      <c r="H127" s="412"/>
      <c r="I127" s="412"/>
      <c r="J127" s="412"/>
      <c r="K127" s="412"/>
      <c r="L127" s="412"/>
      <c r="M127" s="412"/>
      <c r="N127" s="412"/>
      <c r="O127" s="412"/>
      <c r="P127" s="412"/>
      <c r="Q127" s="412"/>
      <c r="R127" s="412"/>
      <c r="S127" s="412"/>
      <c r="T127" s="412"/>
      <c r="U127" s="412"/>
      <c r="V127" s="412"/>
      <c r="W127" s="412"/>
      <c r="X127" s="413"/>
      <c r="Y127" s="924"/>
      <c r="Z127" s="925"/>
      <c r="AA127" s="926"/>
      <c r="AB127" s="411" t="s">
        <v>11</v>
      </c>
      <c r="AC127" s="412"/>
      <c r="AD127" s="413"/>
      <c r="AE127" s="247" t="s">
        <v>389</v>
      </c>
      <c r="AF127" s="247"/>
      <c r="AG127" s="247"/>
      <c r="AH127" s="247"/>
      <c r="AI127" s="247" t="s">
        <v>411</v>
      </c>
      <c r="AJ127" s="247"/>
      <c r="AK127" s="247"/>
      <c r="AL127" s="247"/>
      <c r="AM127" s="247" t="s">
        <v>508</v>
      </c>
      <c r="AN127" s="247"/>
      <c r="AO127" s="247"/>
      <c r="AP127" s="247"/>
      <c r="AQ127" s="593" t="s">
        <v>543</v>
      </c>
      <c r="AR127" s="594"/>
      <c r="AS127" s="594"/>
      <c r="AT127" s="594"/>
      <c r="AU127" s="594"/>
      <c r="AV127" s="594"/>
      <c r="AW127" s="594"/>
      <c r="AX127" s="595"/>
      <c r="AY127" s="92">
        <f>IF(SUBSTITUTE(SUBSTITUTE($G$128,"／",""),"　","")="",0,1)</f>
        <v>0</v>
      </c>
    </row>
    <row r="128" spans="1:51" ht="23.25" hidden="1" customHeight="1" x14ac:dyDescent="0.15">
      <c r="A128" s="439"/>
      <c r="B128" s="440"/>
      <c r="C128" s="440"/>
      <c r="D128" s="440"/>
      <c r="E128" s="440"/>
      <c r="F128" s="441"/>
      <c r="G128" s="391" t="s">
        <v>540</v>
      </c>
      <c r="H128" s="391"/>
      <c r="I128" s="391"/>
      <c r="J128" s="391"/>
      <c r="K128" s="391"/>
      <c r="L128" s="391"/>
      <c r="M128" s="391"/>
      <c r="N128" s="391"/>
      <c r="O128" s="391"/>
      <c r="P128" s="391"/>
      <c r="Q128" s="391"/>
      <c r="R128" s="391"/>
      <c r="S128" s="391"/>
      <c r="T128" s="391"/>
      <c r="U128" s="391"/>
      <c r="V128" s="391"/>
      <c r="W128" s="391"/>
      <c r="X128" s="391"/>
      <c r="Y128" s="458" t="s">
        <v>15</v>
      </c>
      <c r="Z128" s="459"/>
      <c r="AA128" s="460"/>
      <c r="AB128" s="465"/>
      <c r="AC128" s="466"/>
      <c r="AD128" s="467"/>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2"/>
      <c r="B129" s="443"/>
      <c r="C129" s="443"/>
      <c r="D129" s="443"/>
      <c r="E129" s="443"/>
      <c r="F129" s="444"/>
      <c r="G129" s="392"/>
      <c r="H129" s="392"/>
      <c r="I129" s="392"/>
      <c r="J129" s="392"/>
      <c r="K129" s="392"/>
      <c r="L129" s="392"/>
      <c r="M129" s="392"/>
      <c r="N129" s="392"/>
      <c r="O129" s="392"/>
      <c r="P129" s="392"/>
      <c r="Q129" s="392"/>
      <c r="R129" s="392"/>
      <c r="S129" s="392"/>
      <c r="T129" s="392"/>
      <c r="U129" s="392"/>
      <c r="V129" s="392"/>
      <c r="W129" s="392"/>
      <c r="X129" s="392"/>
      <c r="Y129" s="474" t="s">
        <v>49</v>
      </c>
      <c r="Z129" s="448"/>
      <c r="AA129" s="449"/>
      <c r="AB129" s="475" t="s">
        <v>358</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c r="AY129">
        <f>$AY$127</f>
        <v>0</v>
      </c>
    </row>
    <row r="130" spans="1:51" ht="45" customHeight="1" x14ac:dyDescent="0.15">
      <c r="A130" s="189" t="s">
        <v>404</v>
      </c>
      <c r="B130" s="186"/>
      <c r="C130" s="185" t="s">
        <v>236</v>
      </c>
      <c r="D130" s="186"/>
      <c r="E130" s="170" t="s">
        <v>265</v>
      </c>
      <c r="F130" s="171"/>
      <c r="G130" s="172" t="s">
        <v>728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788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t="s">
        <v>720</v>
      </c>
      <c r="AV133" s="201"/>
      <c r="AW133" s="136" t="s">
        <v>179</v>
      </c>
      <c r="AX133" s="196"/>
      <c r="AY133">
        <f>$AY$132</f>
        <v>1</v>
      </c>
    </row>
    <row r="134" spans="1:51" ht="39.75" hidden="1"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t="s">
        <v>720</v>
      </c>
      <c r="AF134" s="208"/>
      <c r="AG134" s="208"/>
      <c r="AH134" s="208"/>
      <c r="AI134" s="207" t="s">
        <v>720</v>
      </c>
      <c r="AJ134" s="208"/>
      <c r="AK134" s="208"/>
      <c r="AL134" s="208"/>
      <c r="AM134" s="207" t="s">
        <v>720</v>
      </c>
      <c r="AN134" s="208"/>
      <c r="AO134" s="208"/>
      <c r="AP134" s="208"/>
      <c r="AQ134" s="207" t="s">
        <v>720</v>
      </c>
      <c r="AR134" s="208"/>
      <c r="AS134" s="208"/>
      <c r="AT134" s="208"/>
      <c r="AU134" s="207" t="s">
        <v>720</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t="s">
        <v>720</v>
      </c>
      <c r="AF135" s="208"/>
      <c r="AG135" s="208"/>
      <c r="AH135" s="208"/>
      <c r="AI135" s="207" t="s">
        <v>720</v>
      </c>
      <c r="AJ135" s="208"/>
      <c r="AK135" s="208"/>
      <c r="AL135" s="208"/>
      <c r="AM135" s="207" t="s">
        <v>720</v>
      </c>
      <c r="AN135" s="208"/>
      <c r="AO135" s="208"/>
      <c r="AP135" s="208"/>
      <c r="AQ135" s="207" t="s">
        <v>720</v>
      </c>
      <c r="AR135" s="208"/>
      <c r="AS135" s="208"/>
      <c r="AT135" s="208"/>
      <c r="AU135" s="207" t="s">
        <v>720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729</v>
      </c>
      <c r="H154" s="108"/>
      <c r="I154" s="108"/>
      <c r="J154" s="108"/>
      <c r="K154" s="108"/>
      <c r="L154" s="108"/>
      <c r="M154" s="108"/>
      <c r="N154" s="108"/>
      <c r="O154" s="108"/>
      <c r="P154" s="109"/>
      <c r="Q154" s="128" t="s">
        <v>730</v>
      </c>
      <c r="R154" s="108"/>
      <c r="S154" s="108"/>
      <c r="T154" s="108"/>
      <c r="U154" s="108"/>
      <c r="V154" s="108"/>
      <c r="W154" s="108"/>
      <c r="X154" s="108"/>
      <c r="Y154" s="108"/>
      <c r="Z154" s="108"/>
      <c r="AA154" s="290"/>
      <c r="AB154" s="144" t="s">
        <v>731</v>
      </c>
      <c r="AC154" s="145"/>
      <c r="AD154" s="145"/>
      <c r="AE154" s="150" t="s">
        <v>405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4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792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4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1</v>
      </c>
    </row>
    <row r="160" spans="1:51" ht="22.5"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1</v>
      </c>
    </row>
    <row r="161" spans="1:51" ht="22.5" customHeight="1" x14ac:dyDescent="0.15">
      <c r="A161" s="190"/>
      <c r="B161" s="187"/>
      <c r="C161" s="181"/>
      <c r="D161" s="187"/>
      <c r="E161" s="181"/>
      <c r="F161" s="182"/>
      <c r="G161" s="107" t="s">
        <v>732</v>
      </c>
      <c r="H161" s="108"/>
      <c r="I161" s="108"/>
      <c r="J161" s="108"/>
      <c r="K161" s="108"/>
      <c r="L161" s="108"/>
      <c r="M161" s="108"/>
      <c r="N161" s="108"/>
      <c r="O161" s="108"/>
      <c r="P161" s="109"/>
      <c r="Q161" s="128" t="s">
        <v>733</v>
      </c>
      <c r="R161" s="108"/>
      <c r="S161" s="108"/>
      <c r="T161" s="108"/>
      <c r="U161" s="108"/>
      <c r="V161" s="108"/>
      <c r="W161" s="108"/>
      <c r="X161" s="108"/>
      <c r="Y161" s="108"/>
      <c r="Z161" s="108"/>
      <c r="AA161" s="290"/>
      <c r="AB161" s="144" t="s">
        <v>731</v>
      </c>
      <c r="AC161" s="145"/>
      <c r="AD161" s="145"/>
      <c r="AE161" s="150" t="s">
        <v>405</v>
      </c>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1</v>
      </c>
    </row>
    <row r="162" spans="1:51" ht="22.5"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1</v>
      </c>
    </row>
    <row r="163" spans="1:51" ht="25.5"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1</v>
      </c>
    </row>
    <row r="164" spans="1:51" ht="63"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t="s">
        <v>793</v>
      </c>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1</v>
      </c>
    </row>
    <row r="165" spans="1:51" ht="63"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1</v>
      </c>
    </row>
    <row r="166" spans="1:51" ht="22.5"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1</v>
      </c>
    </row>
    <row r="167" spans="1:51" ht="22.5"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1</v>
      </c>
    </row>
    <row r="168" spans="1:51" ht="22.5" customHeight="1" x14ac:dyDescent="0.15">
      <c r="A168" s="190"/>
      <c r="B168" s="187"/>
      <c r="C168" s="181"/>
      <c r="D168" s="187"/>
      <c r="E168" s="181"/>
      <c r="F168" s="182"/>
      <c r="G168" s="107" t="s">
        <v>732</v>
      </c>
      <c r="H168" s="108"/>
      <c r="I168" s="108"/>
      <c r="J168" s="108"/>
      <c r="K168" s="108"/>
      <c r="L168" s="108"/>
      <c r="M168" s="108"/>
      <c r="N168" s="108"/>
      <c r="O168" s="108"/>
      <c r="P168" s="109"/>
      <c r="Q168" s="128" t="s">
        <v>734</v>
      </c>
      <c r="R168" s="108"/>
      <c r="S168" s="108"/>
      <c r="T168" s="108"/>
      <c r="U168" s="108"/>
      <c r="V168" s="108"/>
      <c r="W168" s="108"/>
      <c r="X168" s="108"/>
      <c r="Y168" s="108"/>
      <c r="Z168" s="108"/>
      <c r="AA168" s="290"/>
      <c r="AB168" s="144" t="s">
        <v>731</v>
      </c>
      <c r="AC168" s="145"/>
      <c r="AD168" s="145"/>
      <c r="AE168" s="150" t="s">
        <v>405</v>
      </c>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1</v>
      </c>
    </row>
    <row r="169" spans="1:51" ht="22.5"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1</v>
      </c>
    </row>
    <row r="170" spans="1:51" ht="25.5"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1</v>
      </c>
    </row>
    <row r="171" spans="1:51" ht="71.45"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t="s">
        <v>794</v>
      </c>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1</v>
      </c>
    </row>
    <row r="172" spans="1:51" ht="71.45"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1</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41.1" customHeight="1" x14ac:dyDescent="0.15">
      <c r="A188" s="190"/>
      <c r="B188" s="187"/>
      <c r="C188" s="181"/>
      <c r="D188" s="187"/>
      <c r="E188" s="128" t="s">
        <v>735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41.1"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9"/>
      <c r="E430" s="175" t="s">
        <v>398</v>
      </c>
      <c r="F430" s="895"/>
      <c r="G430" s="896" t="s">
        <v>252</v>
      </c>
      <c r="H430" s="126"/>
      <c r="I430" s="126"/>
      <c r="J430" s="897" t="s">
        <v>720</v>
      </c>
      <c r="K430" s="898"/>
      <c r="L430" s="898"/>
      <c r="M430" s="898"/>
      <c r="N430" s="898"/>
      <c r="O430" s="898"/>
      <c r="P430" s="898"/>
      <c r="Q430" s="898"/>
      <c r="R430" s="898"/>
      <c r="S430" s="898"/>
      <c r="T430" s="899"/>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0"/>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233</v>
      </c>
      <c r="AH432" s="137"/>
      <c r="AI432" s="335"/>
      <c r="AJ432" s="335"/>
      <c r="AK432" s="335"/>
      <c r="AL432" s="157"/>
      <c r="AM432" s="335"/>
      <c r="AN432" s="335"/>
      <c r="AO432" s="335"/>
      <c r="AP432" s="157"/>
      <c r="AQ432" s="250" t="s">
        <v>720</v>
      </c>
      <c r="AR432" s="201"/>
      <c r="AS432" s="136" t="s">
        <v>233</v>
      </c>
      <c r="AT432" s="137"/>
      <c r="AU432" s="201" t="s">
        <v>720</v>
      </c>
      <c r="AV432" s="201"/>
      <c r="AW432" s="136" t="s">
        <v>179</v>
      </c>
      <c r="AX432" s="196"/>
      <c r="AY432">
        <f>$AY$431</f>
        <v>1</v>
      </c>
    </row>
    <row r="433" spans="1:51" ht="23.25"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t="s">
        <v>720</v>
      </c>
      <c r="AJ433" s="208"/>
      <c r="AK433" s="208"/>
      <c r="AL433" s="208"/>
      <c r="AM433" s="336" t="s">
        <v>720</v>
      </c>
      <c r="AN433" s="208"/>
      <c r="AO433" s="208"/>
      <c r="AP433" s="337"/>
      <c r="AQ433" s="336" t="s">
        <v>720</v>
      </c>
      <c r="AR433" s="208"/>
      <c r="AS433" s="208"/>
      <c r="AT433" s="337"/>
      <c r="AU433" s="208" t="s">
        <v>720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t="s">
        <v>720</v>
      </c>
      <c r="AN434" s="208"/>
      <c r="AO434" s="208"/>
      <c r="AP434" s="337"/>
      <c r="AQ434" s="336" t="s">
        <v>720</v>
      </c>
      <c r="AR434" s="208"/>
      <c r="AS434" s="208"/>
      <c r="AT434" s="337"/>
      <c r="AU434" s="208" t="s">
        <v>720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2" t="s">
        <v>180</v>
      </c>
      <c r="AC435" s="582"/>
      <c r="AD435" s="582"/>
      <c r="AE435" s="336" t="s">
        <v>720</v>
      </c>
      <c r="AF435" s="208"/>
      <c r="AG435" s="208"/>
      <c r="AH435" s="337"/>
      <c r="AI435" s="336" t="s">
        <v>720</v>
      </c>
      <c r="AJ435" s="208"/>
      <c r="AK435" s="208"/>
      <c r="AL435" s="208"/>
      <c r="AM435" s="336" t="s">
        <v>720</v>
      </c>
      <c r="AN435" s="208"/>
      <c r="AO435" s="208"/>
      <c r="AP435" s="337"/>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2" t="s">
        <v>180</v>
      </c>
      <c r="AC440" s="582"/>
      <c r="AD440" s="582"/>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2" t="s">
        <v>180</v>
      </c>
      <c r="AC445" s="582"/>
      <c r="AD445" s="582"/>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2" t="s">
        <v>180</v>
      </c>
      <c r="AC450" s="582"/>
      <c r="AD450" s="582"/>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2" t="s">
        <v>180</v>
      </c>
      <c r="AC455" s="582"/>
      <c r="AD455" s="582"/>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720</v>
      </c>
      <c r="AF457" s="201"/>
      <c r="AG457" s="136" t="s">
        <v>233</v>
      </c>
      <c r="AH457" s="137"/>
      <c r="AI457" s="335"/>
      <c r="AJ457" s="335"/>
      <c r="AK457" s="335"/>
      <c r="AL457" s="157"/>
      <c r="AM457" s="335"/>
      <c r="AN457" s="335"/>
      <c r="AO457" s="335"/>
      <c r="AP457" s="157"/>
      <c r="AQ457" s="250" t="s">
        <v>720</v>
      </c>
      <c r="AR457" s="201"/>
      <c r="AS457" s="136" t="s">
        <v>233</v>
      </c>
      <c r="AT457" s="137"/>
      <c r="AU457" s="201" t="s">
        <v>720</v>
      </c>
      <c r="AV457" s="201"/>
      <c r="AW457" s="136" t="s">
        <v>179</v>
      </c>
      <c r="AX457" s="196"/>
      <c r="AY457">
        <f>$AY$456</f>
        <v>1</v>
      </c>
    </row>
    <row r="458" spans="1:51" ht="23.25" hidden="1" customHeight="1" x14ac:dyDescent="0.15">
      <c r="A458" s="190"/>
      <c r="B458" s="187"/>
      <c r="C458" s="181"/>
      <c r="D458" s="187"/>
      <c r="E458" s="338"/>
      <c r="F458" s="339"/>
      <c r="G458" s="107" t="s">
        <v>720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36" t="s">
        <v>720</v>
      </c>
      <c r="AF458" s="208"/>
      <c r="AG458" s="208"/>
      <c r="AH458" s="208"/>
      <c r="AI458" s="336" t="s">
        <v>720</v>
      </c>
      <c r="AJ458" s="208"/>
      <c r="AK458" s="208"/>
      <c r="AL458" s="208"/>
      <c r="AM458" s="336" t="s">
        <v>720</v>
      </c>
      <c r="AN458" s="208"/>
      <c r="AO458" s="208"/>
      <c r="AP458" s="337"/>
      <c r="AQ458" s="336" t="s">
        <v>720</v>
      </c>
      <c r="AR458" s="208"/>
      <c r="AS458" s="208"/>
      <c r="AT458" s="337"/>
      <c r="AU458" s="208" t="s">
        <v>720</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6" t="s">
        <v>720</v>
      </c>
      <c r="AF459" s="208"/>
      <c r="AG459" s="208"/>
      <c r="AH459" s="337"/>
      <c r="AI459" s="336" t="s">
        <v>720</v>
      </c>
      <c r="AJ459" s="208"/>
      <c r="AK459" s="208"/>
      <c r="AL459" s="208"/>
      <c r="AM459" s="336" t="s">
        <v>720</v>
      </c>
      <c r="AN459" s="208"/>
      <c r="AO459" s="208"/>
      <c r="AP459" s="337"/>
      <c r="AQ459" s="336" t="s">
        <v>720</v>
      </c>
      <c r="AR459" s="208"/>
      <c r="AS459" s="208"/>
      <c r="AT459" s="337"/>
      <c r="AU459" s="208" t="s">
        <v>720</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2" t="s">
        <v>14</v>
      </c>
      <c r="AC460" s="582"/>
      <c r="AD460" s="582"/>
      <c r="AE460" s="336" t="s">
        <v>720</v>
      </c>
      <c r="AF460" s="208"/>
      <c r="AG460" s="208"/>
      <c r="AH460" s="337"/>
      <c r="AI460" s="336" t="s">
        <v>720</v>
      </c>
      <c r="AJ460" s="208"/>
      <c r="AK460" s="208"/>
      <c r="AL460" s="208"/>
      <c r="AM460" s="336" t="s">
        <v>720</v>
      </c>
      <c r="AN460" s="208"/>
      <c r="AO460" s="208"/>
      <c r="AP460" s="337"/>
      <c r="AQ460" s="336" t="s">
        <v>720</v>
      </c>
      <c r="AR460" s="208"/>
      <c r="AS460" s="208"/>
      <c r="AT460" s="337"/>
      <c r="AU460" s="208" t="s">
        <v>720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2" t="s">
        <v>14</v>
      </c>
      <c r="AC465" s="582"/>
      <c r="AD465" s="582"/>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2" t="s">
        <v>14</v>
      </c>
      <c r="AC470" s="582"/>
      <c r="AD470" s="582"/>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2" t="s">
        <v>14</v>
      </c>
      <c r="AC475" s="582"/>
      <c r="AD475" s="582"/>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2" t="s">
        <v>14</v>
      </c>
      <c r="AC480" s="582"/>
      <c r="AD480" s="582"/>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720</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401</v>
      </c>
      <c r="F484" s="176"/>
      <c r="G484" s="896" t="s">
        <v>252</v>
      </c>
      <c r="H484" s="126"/>
      <c r="I484" s="126"/>
      <c r="J484" s="897"/>
      <c r="K484" s="898"/>
      <c r="L484" s="898"/>
      <c r="M484" s="898"/>
      <c r="N484" s="898"/>
      <c r="O484" s="898"/>
      <c r="P484" s="898"/>
      <c r="Q484" s="898"/>
      <c r="R484" s="898"/>
      <c r="S484" s="898"/>
      <c r="T484" s="899"/>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2" t="s">
        <v>180</v>
      </c>
      <c r="AC489" s="582"/>
      <c r="AD489" s="582"/>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2" t="s">
        <v>180</v>
      </c>
      <c r="AC494" s="582"/>
      <c r="AD494" s="582"/>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2" t="s">
        <v>180</v>
      </c>
      <c r="AC499" s="582"/>
      <c r="AD499" s="582"/>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2" t="s">
        <v>180</v>
      </c>
      <c r="AC504" s="582"/>
      <c r="AD504" s="582"/>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2" t="s">
        <v>180</v>
      </c>
      <c r="AC509" s="582"/>
      <c r="AD509" s="582"/>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2" t="s">
        <v>14</v>
      </c>
      <c r="AC514" s="582"/>
      <c r="AD514" s="582"/>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2" t="s">
        <v>14</v>
      </c>
      <c r="AC519" s="582"/>
      <c r="AD519" s="582"/>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2" t="s">
        <v>14</v>
      </c>
      <c r="AC524" s="582"/>
      <c r="AD524" s="582"/>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2" t="s">
        <v>14</v>
      </c>
      <c r="AC529" s="582"/>
      <c r="AD529" s="582"/>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2" t="s">
        <v>14</v>
      </c>
      <c r="AC534" s="582"/>
      <c r="AD534" s="582"/>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6" t="s">
        <v>252</v>
      </c>
      <c r="H538" s="126"/>
      <c r="I538" s="126"/>
      <c r="J538" s="897"/>
      <c r="K538" s="898"/>
      <c r="L538" s="898"/>
      <c r="M538" s="898"/>
      <c r="N538" s="898"/>
      <c r="O538" s="898"/>
      <c r="P538" s="898"/>
      <c r="Q538" s="898"/>
      <c r="R538" s="898"/>
      <c r="S538" s="898"/>
      <c r="T538" s="899"/>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2" t="s">
        <v>180</v>
      </c>
      <c r="AC543" s="582"/>
      <c r="AD543" s="582"/>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2" t="s">
        <v>180</v>
      </c>
      <c r="AC548" s="582"/>
      <c r="AD548" s="582"/>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2" t="s">
        <v>180</v>
      </c>
      <c r="AC553" s="582"/>
      <c r="AD553" s="582"/>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2" t="s">
        <v>180</v>
      </c>
      <c r="AC558" s="582"/>
      <c r="AD558" s="582"/>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2" t="s">
        <v>180</v>
      </c>
      <c r="AC563" s="582"/>
      <c r="AD563" s="582"/>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2" t="s">
        <v>14</v>
      </c>
      <c r="AC568" s="582"/>
      <c r="AD568" s="582"/>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2" t="s">
        <v>14</v>
      </c>
      <c r="AC573" s="582"/>
      <c r="AD573" s="582"/>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2" t="s">
        <v>14</v>
      </c>
      <c r="AC578" s="582"/>
      <c r="AD578" s="582"/>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2" t="s">
        <v>14</v>
      </c>
      <c r="AC583" s="582"/>
      <c r="AD583" s="582"/>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2" t="s">
        <v>14</v>
      </c>
      <c r="AC588" s="582"/>
      <c r="AD588" s="582"/>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6" t="s">
        <v>252</v>
      </c>
      <c r="H592" s="126"/>
      <c r="I592" s="126"/>
      <c r="J592" s="897"/>
      <c r="K592" s="898"/>
      <c r="L592" s="898"/>
      <c r="M592" s="898"/>
      <c r="N592" s="898"/>
      <c r="O592" s="898"/>
      <c r="P592" s="898"/>
      <c r="Q592" s="898"/>
      <c r="R592" s="898"/>
      <c r="S592" s="898"/>
      <c r="T592" s="899"/>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2" t="s">
        <v>180</v>
      </c>
      <c r="AC597" s="582"/>
      <c r="AD597" s="582"/>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2" t="s">
        <v>180</v>
      </c>
      <c r="AC602" s="582"/>
      <c r="AD602" s="582"/>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2" t="s">
        <v>180</v>
      </c>
      <c r="AC607" s="582"/>
      <c r="AD607" s="582"/>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2" t="s">
        <v>180</v>
      </c>
      <c r="AC612" s="582"/>
      <c r="AD612" s="582"/>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2" t="s">
        <v>180</v>
      </c>
      <c r="AC617" s="582"/>
      <c r="AD617" s="582"/>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2" t="s">
        <v>14</v>
      </c>
      <c r="AC622" s="582"/>
      <c r="AD622" s="582"/>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2" t="s">
        <v>14</v>
      </c>
      <c r="AC627" s="582"/>
      <c r="AD627" s="582"/>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2" t="s">
        <v>14</v>
      </c>
      <c r="AC632" s="582"/>
      <c r="AD632" s="582"/>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2" t="s">
        <v>14</v>
      </c>
      <c r="AC637" s="582"/>
      <c r="AD637" s="582"/>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2" t="s">
        <v>14</v>
      </c>
      <c r="AC642" s="582"/>
      <c r="AD642" s="582"/>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6" t="s">
        <v>252</v>
      </c>
      <c r="H646" s="126"/>
      <c r="I646" s="126"/>
      <c r="J646" s="897"/>
      <c r="K646" s="898"/>
      <c r="L646" s="898"/>
      <c r="M646" s="898"/>
      <c r="N646" s="898"/>
      <c r="O646" s="898"/>
      <c r="P646" s="898"/>
      <c r="Q646" s="898"/>
      <c r="R646" s="898"/>
      <c r="S646" s="898"/>
      <c r="T646" s="899"/>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2" t="s">
        <v>180</v>
      </c>
      <c r="AC651" s="582"/>
      <c r="AD651" s="582"/>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2" t="s">
        <v>180</v>
      </c>
      <c r="AC656" s="582"/>
      <c r="AD656" s="582"/>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2" t="s">
        <v>180</v>
      </c>
      <c r="AC661" s="582"/>
      <c r="AD661" s="582"/>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2" t="s">
        <v>180</v>
      </c>
      <c r="AC666" s="582"/>
      <c r="AD666" s="582"/>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2" t="s">
        <v>180</v>
      </c>
      <c r="AC671" s="582"/>
      <c r="AD671" s="582"/>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2" t="s">
        <v>14</v>
      </c>
      <c r="AC676" s="582"/>
      <c r="AD676" s="582"/>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2" t="s">
        <v>14</v>
      </c>
      <c r="AC681" s="582"/>
      <c r="AD681" s="582"/>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2" t="s">
        <v>14</v>
      </c>
      <c r="AC686" s="582"/>
      <c r="AD686" s="582"/>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2" t="s">
        <v>14</v>
      </c>
      <c r="AC691" s="582"/>
      <c r="AD691" s="582"/>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2" t="s">
        <v>14</v>
      </c>
      <c r="AC696" s="582"/>
      <c r="AD696" s="582"/>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1" t="s">
        <v>31</v>
      </c>
      <c r="AH701" s="380"/>
      <c r="AI701" s="380"/>
      <c r="AJ701" s="380"/>
      <c r="AK701" s="380"/>
      <c r="AL701" s="380"/>
      <c r="AM701" s="380"/>
      <c r="AN701" s="380"/>
      <c r="AO701" s="380"/>
      <c r="AP701" s="380"/>
      <c r="AQ701" s="380"/>
      <c r="AR701" s="380"/>
      <c r="AS701" s="380"/>
      <c r="AT701" s="380"/>
      <c r="AU701" s="380"/>
      <c r="AV701" s="380"/>
      <c r="AW701" s="380"/>
      <c r="AX701" s="822"/>
    </row>
    <row r="702" spans="1:51" ht="96.6" customHeight="1" x14ac:dyDescent="0.15">
      <c r="A702" s="867" t="s">
        <v>140</v>
      </c>
      <c r="B702" s="868"/>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1" t="s">
        <v>716</v>
      </c>
      <c r="AE702" s="342"/>
      <c r="AF702" s="342"/>
      <c r="AG702" s="383" t="s">
        <v>737</v>
      </c>
      <c r="AH702" s="384"/>
      <c r="AI702" s="384"/>
      <c r="AJ702" s="384"/>
      <c r="AK702" s="384"/>
      <c r="AL702" s="384"/>
      <c r="AM702" s="384"/>
      <c r="AN702" s="384"/>
      <c r="AO702" s="384"/>
      <c r="AP702" s="384"/>
      <c r="AQ702" s="384"/>
      <c r="AR702" s="384"/>
      <c r="AS702" s="384"/>
      <c r="AT702" s="384"/>
      <c r="AU702" s="384"/>
      <c r="AV702" s="384"/>
      <c r="AW702" s="384"/>
      <c r="AX702" s="385"/>
    </row>
    <row r="703" spans="1:51" ht="7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0"/>
      <c r="AD703" s="322" t="s">
        <v>716</v>
      </c>
      <c r="AE703" s="323"/>
      <c r="AF703" s="323"/>
      <c r="AG703" s="104" t="s">
        <v>738</v>
      </c>
      <c r="AH703" s="105"/>
      <c r="AI703" s="105"/>
      <c r="AJ703" s="105"/>
      <c r="AK703" s="105"/>
      <c r="AL703" s="105"/>
      <c r="AM703" s="105"/>
      <c r="AN703" s="105"/>
      <c r="AO703" s="105"/>
      <c r="AP703" s="105"/>
      <c r="AQ703" s="105"/>
      <c r="AR703" s="105"/>
      <c r="AS703" s="105"/>
      <c r="AT703" s="105"/>
      <c r="AU703" s="105"/>
      <c r="AV703" s="105"/>
      <c r="AW703" s="105"/>
      <c r="AX703" s="106"/>
    </row>
    <row r="704" spans="1:51" ht="60.6"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631" t="s">
        <v>716</v>
      </c>
      <c r="AE704" s="632"/>
      <c r="AF704" s="632"/>
      <c r="AG704" s="168" t="s">
        <v>739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5" t="s">
        <v>39</v>
      </c>
      <c r="B705" s="646"/>
      <c r="C705" s="818" t="s">
        <v>41</v>
      </c>
      <c r="D705" s="81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0"/>
      <c r="AD705" s="719" t="s">
        <v>716</v>
      </c>
      <c r="AE705" s="720"/>
      <c r="AF705" s="720"/>
      <c r="AG705" s="128" t="s">
        <v>741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7"/>
      <c r="B706" s="648"/>
      <c r="C706" s="797"/>
      <c r="D706" s="798"/>
      <c r="E706" s="735" t="s">
        <v>381</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2" t="s">
        <v>740</v>
      </c>
      <c r="AE706" s="323"/>
      <c r="AF706" s="668"/>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7"/>
      <c r="B707" s="648"/>
      <c r="C707" s="799"/>
      <c r="D707" s="800"/>
      <c r="E707" s="738" t="s">
        <v>316</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2" t="s">
        <v>740</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7"/>
      <c r="B708" s="649"/>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6" t="s">
        <v>742</v>
      </c>
      <c r="AE708" s="607"/>
      <c r="AF708" s="607"/>
      <c r="AG708" s="747" t="s">
        <v>720</v>
      </c>
      <c r="AH708" s="748"/>
      <c r="AI708" s="748"/>
      <c r="AJ708" s="748"/>
      <c r="AK708" s="748"/>
      <c r="AL708" s="748"/>
      <c r="AM708" s="748"/>
      <c r="AN708" s="748"/>
      <c r="AO708" s="748"/>
      <c r="AP708" s="748"/>
      <c r="AQ708" s="748"/>
      <c r="AR708" s="748"/>
      <c r="AS708" s="748"/>
      <c r="AT708" s="748"/>
      <c r="AU708" s="748"/>
      <c r="AV708" s="748"/>
      <c r="AW708" s="748"/>
      <c r="AX708" s="749"/>
    </row>
    <row r="709" spans="1:50" ht="81" customHeight="1" x14ac:dyDescent="0.15">
      <c r="A709" s="647"/>
      <c r="B709" s="649"/>
      <c r="C709" s="389" t="s">
        <v>143</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2" t="s">
        <v>716</v>
      </c>
      <c r="AE709" s="323"/>
      <c r="AF709" s="323"/>
      <c r="AG709" s="104" t="s">
        <v>743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7"/>
      <c r="B710" s="649"/>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2" t="s">
        <v>742</v>
      </c>
      <c r="AE710" s="323"/>
      <c r="AF710" s="323"/>
      <c r="AG710" s="104" t="s">
        <v>720</v>
      </c>
      <c r="AH710" s="105"/>
      <c r="AI710" s="105"/>
      <c r="AJ710" s="105"/>
      <c r="AK710" s="105"/>
      <c r="AL710" s="105"/>
      <c r="AM710" s="105"/>
      <c r="AN710" s="105"/>
      <c r="AO710" s="105"/>
      <c r="AP710" s="105"/>
      <c r="AQ710" s="105"/>
      <c r="AR710" s="105"/>
      <c r="AS710" s="105"/>
      <c r="AT710" s="105"/>
      <c r="AU710" s="105"/>
      <c r="AV710" s="105"/>
      <c r="AW710" s="105"/>
      <c r="AX710" s="106"/>
    </row>
    <row r="711" spans="1:50" ht="87.6" customHeight="1" x14ac:dyDescent="0.15">
      <c r="A711" s="647"/>
      <c r="B711" s="649"/>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8"/>
      <c r="AD711" s="322" t="s">
        <v>716</v>
      </c>
      <c r="AE711" s="323"/>
      <c r="AF711" s="323"/>
      <c r="AG711" s="104" t="s">
        <v>743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7"/>
      <c r="B712" s="649"/>
      <c r="C712" s="389" t="s">
        <v>346</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8"/>
      <c r="AD712" s="631" t="s">
        <v>742</v>
      </c>
      <c r="AE712" s="632"/>
      <c r="AF712" s="632"/>
      <c r="AG712" s="611" t="s">
        <v>405</v>
      </c>
      <c r="AH712" s="612"/>
      <c r="AI712" s="612"/>
      <c r="AJ712" s="612"/>
      <c r="AK712" s="612"/>
      <c r="AL712" s="612"/>
      <c r="AM712" s="612"/>
      <c r="AN712" s="612"/>
      <c r="AO712" s="612"/>
      <c r="AP712" s="612"/>
      <c r="AQ712" s="612"/>
      <c r="AR712" s="612"/>
      <c r="AS712" s="612"/>
      <c r="AT712" s="612"/>
      <c r="AU712" s="612"/>
      <c r="AV712" s="612"/>
      <c r="AW712" s="612"/>
      <c r="AX712" s="613"/>
    </row>
    <row r="713" spans="1:50" ht="26.25" customHeight="1" x14ac:dyDescent="0.15">
      <c r="A713" s="647"/>
      <c r="B713" s="649"/>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742</v>
      </c>
      <c r="AE713" s="323"/>
      <c r="AF713" s="668"/>
      <c r="AG713" s="104" t="s">
        <v>405</v>
      </c>
      <c r="AH713" s="105"/>
      <c r="AI713" s="105"/>
      <c r="AJ713" s="105"/>
      <c r="AK713" s="105"/>
      <c r="AL713" s="105"/>
      <c r="AM713" s="105"/>
      <c r="AN713" s="105"/>
      <c r="AO713" s="105"/>
      <c r="AP713" s="105"/>
      <c r="AQ713" s="105"/>
      <c r="AR713" s="105"/>
      <c r="AS713" s="105"/>
      <c r="AT713" s="105"/>
      <c r="AU713" s="105"/>
      <c r="AV713" s="105"/>
      <c r="AW713" s="105"/>
      <c r="AX713" s="106"/>
    </row>
    <row r="714" spans="1:50" ht="59.45" customHeight="1" x14ac:dyDescent="0.15">
      <c r="A714" s="650"/>
      <c r="B714" s="651"/>
      <c r="C714" s="652" t="s">
        <v>325</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07" t="s">
        <v>716</v>
      </c>
      <c r="AE714" s="808"/>
      <c r="AF714" s="809"/>
      <c r="AG714" s="741" t="s">
        <v>744</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5" t="s">
        <v>40</v>
      </c>
      <c r="B715" s="787"/>
      <c r="C715" s="788" t="s">
        <v>326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6" t="s">
        <v>716</v>
      </c>
      <c r="AE715" s="607"/>
      <c r="AF715" s="661"/>
      <c r="AG715" s="747" t="s">
        <v>751</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742</v>
      </c>
      <c r="AE716" s="632"/>
      <c r="AF716" s="632"/>
      <c r="AG716" s="611" t="s">
        <v>405</v>
      </c>
      <c r="AH716" s="612"/>
      <c r="AI716" s="612"/>
      <c r="AJ716" s="612"/>
      <c r="AK716" s="612"/>
      <c r="AL716" s="612"/>
      <c r="AM716" s="612"/>
      <c r="AN716" s="612"/>
      <c r="AO716" s="612"/>
      <c r="AP716" s="612"/>
      <c r="AQ716" s="612"/>
      <c r="AR716" s="612"/>
      <c r="AS716" s="612"/>
      <c r="AT716" s="612"/>
      <c r="AU716" s="612"/>
      <c r="AV716" s="612"/>
      <c r="AW716" s="612"/>
      <c r="AX716" s="613"/>
    </row>
    <row r="717" spans="1:50" ht="27" customHeight="1" x14ac:dyDescent="0.15">
      <c r="A717" s="647"/>
      <c r="B717" s="649"/>
      <c r="C717" s="389" t="s">
        <v>243</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2" t="s">
        <v>716</v>
      </c>
      <c r="AE717" s="323"/>
      <c r="AF717" s="323"/>
      <c r="AG717" s="104" t="s">
        <v>751</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0"/>
      <c r="B718" s="651"/>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631" t="s">
        <v>742</v>
      </c>
      <c r="AE718" s="632"/>
      <c r="AF718" s="632"/>
      <c r="AG718" s="611" t="s">
        <v>405</v>
      </c>
      <c r="AH718" s="612"/>
      <c r="AI718" s="612"/>
      <c r="AJ718" s="612"/>
      <c r="AK718" s="612"/>
      <c r="AL718" s="612"/>
      <c r="AM718" s="612"/>
      <c r="AN718" s="612"/>
      <c r="AO718" s="612"/>
      <c r="AP718" s="612"/>
      <c r="AQ718" s="612"/>
      <c r="AR718" s="612"/>
      <c r="AS718" s="612"/>
      <c r="AT718" s="612"/>
      <c r="AU718" s="612"/>
      <c r="AV718" s="612"/>
      <c r="AW718" s="612"/>
      <c r="AX718" s="613"/>
    </row>
    <row r="719" spans="1:50" ht="41.25" customHeight="1" x14ac:dyDescent="0.15">
      <c r="A719" s="781" t="s">
        <v>58</v>
      </c>
      <c r="B719" s="782"/>
      <c r="C719" s="628" t="s">
        <v>144</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6" t="s">
        <v>742</v>
      </c>
      <c r="AE719" s="607"/>
      <c r="AF719" s="607"/>
      <c r="AG719" s="128" t="s">
        <v>720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3"/>
      <c r="B720" s="784"/>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3"/>
      <c r="B721" s="784"/>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3"/>
      <c r="B722" s="784"/>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3"/>
      <c r="B723" s="784"/>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3"/>
      <c r="B724" s="784"/>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5"/>
      <c r="B725" s="786"/>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98" customHeight="1" x14ac:dyDescent="0.15">
      <c r="A726" s="645" t="s">
        <v>48</v>
      </c>
      <c r="B726" s="802"/>
      <c r="C726" s="812" t="s">
        <v>53</v>
      </c>
      <c r="D726" s="834"/>
      <c r="E726" s="834"/>
      <c r="F726" s="835"/>
      <c r="G726" s="580" t="s">
        <v>752</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2" ht="67.5" customHeight="1" thickBot="1" x14ac:dyDescent="0.2">
      <c r="A727" s="803"/>
      <c r="B727" s="804"/>
      <c r="C727" s="753" t="s">
        <v>57</v>
      </c>
      <c r="D727" s="754"/>
      <c r="E727" s="754"/>
      <c r="F727" s="755"/>
      <c r="G727" s="578" t="s">
        <v>753</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2"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2" ht="67.5" customHeight="1" thickBot="1" x14ac:dyDescent="0.2">
      <c r="A729" s="639" t="s">
        <v>720</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2"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2" ht="67.5" customHeight="1" thickBot="1" x14ac:dyDescent="0.2">
      <c r="A731" s="678"/>
      <c r="B731" s="679"/>
      <c r="C731" s="679"/>
      <c r="D731" s="679"/>
      <c r="E731" s="680"/>
      <c r="F731" s="734" t="s">
        <v>720</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2"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2" ht="66" customHeight="1" thickBot="1" x14ac:dyDescent="0.2">
      <c r="A733" s="678"/>
      <c r="B733" s="679"/>
      <c r="C733" s="679"/>
      <c r="D733" s="679"/>
      <c r="E733" s="680"/>
      <c r="F733" s="642" t="s">
        <v>720</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2"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2" ht="67.5" customHeight="1" thickBot="1" x14ac:dyDescent="0.2">
      <c r="A735" s="793" t="s">
        <v>720</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55" t="s">
        <v>352</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c r="AZ736" s="10"/>
    </row>
    <row r="737" spans="1:51" ht="24.75" customHeight="1" x14ac:dyDescent="0.15">
      <c r="A737" s="988" t="s">
        <v>673</v>
      </c>
      <c r="B737" s="211"/>
      <c r="C737" s="211"/>
      <c r="D737" s="212"/>
      <c r="E737" s="952" t="s">
        <v>754</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1" t="s">
        <v>396</v>
      </c>
      <c r="B738" s="361"/>
      <c r="C738" s="361"/>
      <c r="D738" s="361"/>
      <c r="E738" s="952" t="s">
        <v>755</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1" t="s">
        <v>395</v>
      </c>
      <c r="B739" s="361"/>
      <c r="C739" s="361"/>
      <c r="D739" s="361"/>
      <c r="E739" s="952" t="s">
        <v>756</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1" t="s">
        <v>394</v>
      </c>
      <c r="B740" s="361"/>
      <c r="C740" s="361"/>
      <c r="D740" s="361"/>
      <c r="E740" s="952" t="s">
        <v>757</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1" t="s">
        <v>393</v>
      </c>
      <c r="B741" s="361"/>
      <c r="C741" s="361"/>
      <c r="D741" s="361"/>
      <c r="E741" s="952" t="s">
        <v>758</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1" t="s">
        <v>392</v>
      </c>
      <c r="B742" s="361"/>
      <c r="C742" s="361"/>
      <c r="D742" s="361"/>
      <c r="E742" s="952" t="s">
        <v>759</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1" t="s">
        <v>391</v>
      </c>
      <c r="B743" s="361"/>
      <c r="C743" s="361"/>
      <c r="D743" s="361"/>
      <c r="E743" s="952" t="s">
        <v>760</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1" t="s">
        <v>390</v>
      </c>
      <c r="B744" s="361"/>
      <c r="C744" s="361"/>
      <c r="D744" s="361"/>
      <c r="E744" s="952" t="s">
        <v>761</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1" t="s">
        <v>389</v>
      </c>
      <c r="B745" s="361"/>
      <c r="C745" s="361"/>
      <c r="D745" s="361"/>
      <c r="E745" s="989" t="s">
        <v>762</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1" t="s">
        <v>546</v>
      </c>
      <c r="B746" s="361"/>
      <c r="C746" s="361"/>
      <c r="D746" s="361"/>
      <c r="E746" s="958" t="s">
        <v>763</v>
      </c>
      <c r="F746" s="956"/>
      <c r="G746" s="956"/>
      <c r="H746" s="100" t="str">
        <f>IF(E746="","","-")</f>
        <v>-</v>
      </c>
      <c r="I746" s="956"/>
      <c r="J746" s="956"/>
      <c r="K746" s="100" t="str">
        <f>IF(I746="","","-")</f>
        <v/>
      </c>
      <c r="L746" s="957">
        <v>214</v>
      </c>
      <c r="M746" s="957"/>
      <c r="N746" s="100" t="str">
        <f>IF(O746="","","-")</f>
        <v>-</v>
      </c>
      <c r="O746" s="959">
        <v>0</v>
      </c>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1" t="s">
        <v>508</v>
      </c>
      <c r="B747" s="361"/>
      <c r="C747" s="361"/>
      <c r="D747" s="361"/>
      <c r="E747" s="958" t="s">
        <v>764</v>
      </c>
      <c r="F747" s="956"/>
      <c r="G747" s="956"/>
      <c r="H747" s="100" t="str">
        <f>IF(E747="","","-")</f>
        <v>-</v>
      </c>
      <c r="I747" s="956"/>
      <c r="J747" s="956"/>
      <c r="K747" s="100" t="str">
        <f>IF(I747="","","-")</f>
        <v/>
      </c>
      <c r="L747" s="957">
        <v>212</v>
      </c>
      <c r="M747" s="957"/>
      <c r="N747" s="100" t="str">
        <f>IF(O747="","","-")</f>
        <v>-</v>
      </c>
      <c r="O747" s="959">
        <v>0</v>
      </c>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9" t="s">
        <v>383</v>
      </c>
      <c r="B748" s="620"/>
      <c r="C748" s="620"/>
      <c r="D748" s="620"/>
      <c r="E748" s="620"/>
      <c r="F748" s="621"/>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9"/>
      <c r="B749" s="620"/>
      <c r="C749" s="620"/>
      <c r="D749" s="620"/>
      <c r="E749" s="620"/>
      <c r="F749" s="621"/>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9"/>
      <c r="B750" s="620"/>
      <c r="C750" s="620"/>
      <c r="D750" s="620"/>
      <c r="E750" s="620"/>
      <c r="F750" s="621"/>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9"/>
      <c r="B751" s="620"/>
      <c r="C751" s="620"/>
      <c r="D751" s="620"/>
      <c r="E751" s="620"/>
      <c r="F751" s="621"/>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9"/>
      <c r="B752" s="620"/>
      <c r="C752" s="620"/>
      <c r="D752" s="620"/>
      <c r="E752" s="620"/>
      <c r="F752" s="621"/>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9"/>
      <c r="B753" s="620"/>
      <c r="C753" s="620"/>
      <c r="D753" s="620"/>
      <c r="E753" s="620"/>
      <c r="F753" s="621"/>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9"/>
      <c r="B754" s="620"/>
      <c r="C754" s="620"/>
      <c r="D754" s="620"/>
      <c r="E754" s="620"/>
      <c r="F754" s="621"/>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9"/>
      <c r="B755" s="620"/>
      <c r="C755" s="620"/>
      <c r="D755" s="620"/>
      <c r="E755" s="620"/>
      <c r="F755" s="621"/>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9"/>
      <c r="B756" s="620"/>
      <c r="C756" s="620"/>
      <c r="D756" s="620"/>
      <c r="E756" s="620"/>
      <c r="F756" s="621"/>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9"/>
      <c r="B757" s="620"/>
      <c r="C757" s="620"/>
      <c r="D757" s="620"/>
      <c r="E757" s="620"/>
      <c r="F757" s="621"/>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9"/>
      <c r="B758" s="620"/>
      <c r="C758" s="620"/>
      <c r="D758" s="620"/>
      <c r="E758" s="620"/>
      <c r="F758" s="621"/>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9"/>
      <c r="B759" s="620"/>
      <c r="C759" s="620"/>
      <c r="D759" s="620"/>
      <c r="E759" s="620"/>
      <c r="F759" s="621"/>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9"/>
      <c r="B760" s="620"/>
      <c r="C760" s="620"/>
      <c r="D760" s="620"/>
      <c r="E760" s="620"/>
      <c r="F760" s="621"/>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9"/>
      <c r="B761" s="620"/>
      <c r="C761" s="620"/>
      <c r="D761" s="620"/>
      <c r="E761" s="620"/>
      <c r="F761" s="621"/>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619"/>
      <c r="B762" s="620"/>
      <c r="C762" s="620"/>
      <c r="D762" s="620"/>
      <c r="E762" s="620"/>
      <c r="F762" s="621"/>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9"/>
      <c r="B763" s="620"/>
      <c r="C763" s="620"/>
      <c r="D763" s="620"/>
      <c r="E763" s="620"/>
      <c r="F763" s="621"/>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9"/>
      <c r="B764" s="620"/>
      <c r="C764" s="620"/>
      <c r="D764" s="620"/>
      <c r="E764" s="620"/>
      <c r="F764" s="621"/>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9"/>
      <c r="B765" s="620"/>
      <c r="C765" s="620"/>
      <c r="D765" s="620"/>
      <c r="E765" s="620"/>
      <c r="F765" s="621"/>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9"/>
      <c r="B766" s="620"/>
      <c r="C766" s="620"/>
      <c r="D766" s="620"/>
      <c r="E766" s="620"/>
      <c r="F766" s="62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9"/>
      <c r="B767" s="620"/>
      <c r="C767" s="620"/>
      <c r="D767" s="620"/>
      <c r="E767" s="620"/>
      <c r="F767" s="621"/>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9"/>
      <c r="B768" s="620"/>
      <c r="C768" s="620"/>
      <c r="D768" s="620"/>
      <c r="E768" s="620"/>
      <c r="F768" s="62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9"/>
      <c r="B769" s="620"/>
      <c r="C769" s="620"/>
      <c r="D769" s="620"/>
      <c r="E769" s="620"/>
      <c r="F769" s="62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9"/>
      <c r="B770" s="620"/>
      <c r="C770" s="620"/>
      <c r="D770" s="620"/>
      <c r="E770" s="620"/>
      <c r="F770" s="62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9"/>
      <c r="B771" s="620"/>
      <c r="C771" s="620"/>
      <c r="D771" s="620"/>
      <c r="E771" s="620"/>
      <c r="F771" s="62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9"/>
      <c r="B772" s="620"/>
      <c r="C772" s="620"/>
      <c r="D772" s="620"/>
      <c r="E772" s="620"/>
      <c r="F772" s="62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9"/>
      <c r="B773" s="620"/>
      <c r="C773" s="620"/>
      <c r="D773" s="620"/>
      <c r="E773" s="620"/>
      <c r="F773" s="62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9"/>
      <c r="B774" s="620"/>
      <c r="C774" s="620"/>
      <c r="D774" s="620"/>
      <c r="E774" s="620"/>
      <c r="F774" s="62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9"/>
      <c r="B775" s="620"/>
      <c r="C775" s="620"/>
      <c r="D775" s="620"/>
      <c r="E775" s="620"/>
      <c r="F775" s="621"/>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9"/>
      <c r="B776" s="620"/>
      <c r="C776" s="620"/>
      <c r="D776" s="620"/>
      <c r="E776" s="620"/>
      <c r="F776" s="62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9"/>
      <c r="B777" s="620"/>
      <c r="C777" s="620"/>
      <c r="D777" s="620"/>
      <c r="E777" s="620"/>
      <c r="F777" s="62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9"/>
      <c r="B778" s="620"/>
      <c r="C778" s="620"/>
      <c r="D778" s="620"/>
      <c r="E778" s="620"/>
      <c r="F778" s="62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9"/>
      <c r="B779" s="620"/>
      <c r="C779" s="620"/>
      <c r="D779" s="620"/>
      <c r="E779" s="620"/>
      <c r="F779" s="62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9"/>
      <c r="B780" s="620"/>
      <c r="C780" s="620"/>
      <c r="D780" s="620"/>
      <c r="E780" s="620"/>
      <c r="F780" s="62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9"/>
      <c r="B781" s="620"/>
      <c r="C781" s="620"/>
      <c r="D781" s="620"/>
      <c r="E781" s="620"/>
      <c r="F781" s="62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9"/>
      <c r="B782" s="620"/>
      <c r="C782" s="620"/>
      <c r="D782" s="620"/>
      <c r="E782" s="620"/>
      <c r="F782" s="62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9"/>
      <c r="B783" s="620"/>
      <c r="C783" s="620"/>
      <c r="D783" s="620"/>
      <c r="E783" s="620"/>
      <c r="F783" s="62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9"/>
      <c r="B784" s="620"/>
      <c r="C784" s="620"/>
      <c r="D784" s="620"/>
      <c r="E784" s="620"/>
      <c r="F784" s="62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9"/>
      <c r="B785" s="620"/>
      <c r="C785" s="620"/>
      <c r="D785" s="620"/>
      <c r="E785" s="620"/>
      <c r="F785" s="62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2"/>
      <c r="B786" s="623"/>
      <c r="C786" s="623"/>
      <c r="D786" s="623"/>
      <c r="E786" s="623"/>
      <c r="F786" s="62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3" t="s">
        <v>385</v>
      </c>
      <c r="B787" s="634"/>
      <c r="C787" s="634"/>
      <c r="D787" s="634"/>
      <c r="E787" s="634"/>
      <c r="F787" s="635"/>
      <c r="G787" s="597" t="s">
        <v>765</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770</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6"/>
    </row>
    <row r="788" spans="1:51" ht="24.75" customHeight="1" x14ac:dyDescent="0.15">
      <c r="A788" s="636"/>
      <c r="B788" s="637"/>
      <c r="C788" s="637"/>
      <c r="D788" s="637"/>
      <c r="E788" s="637"/>
      <c r="F788" s="638"/>
      <c r="G788" s="812" t="s">
        <v>17</v>
      </c>
      <c r="H788" s="673"/>
      <c r="I788" s="673"/>
      <c r="J788" s="673"/>
      <c r="K788" s="673"/>
      <c r="L788" s="672" t="s">
        <v>18</v>
      </c>
      <c r="M788" s="673"/>
      <c r="N788" s="673"/>
      <c r="O788" s="673"/>
      <c r="P788" s="673"/>
      <c r="Q788" s="673"/>
      <c r="R788" s="673"/>
      <c r="S788" s="673"/>
      <c r="T788" s="673"/>
      <c r="U788" s="673"/>
      <c r="V788" s="673"/>
      <c r="W788" s="673"/>
      <c r="X788" s="674"/>
      <c r="Y788" s="658" t="s">
        <v>19</v>
      </c>
      <c r="Z788" s="659"/>
      <c r="AA788" s="659"/>
      <c r="AB788" s="801"/>
      <c r="AC788" s="812" t="s">
        <v>17</v>
      </c>
      <c r="AD788" s="673"/>
      <c r="AE788" s="673"/>
      <c r="AF788" s="673"/>
      <c r="AG788" s="673"/>
      <c r="AH788" s="672" t="s">
        <v>18</v>
      </c>
      <c r="AI788" s="673"/>
      <c r="AJ788" s="673"/>
      <c r="AK788" s="673"/>
      <c r="AL788" s="673"/>
      <c r="AM788" s="673"/>
      <c r="AN788" s="673"/>
      <c r="AO788" s="673"/>
      <c r="AP788" s="673"/>
      <c r="AQ788" s="673"/>
      <c r="AR788" s="673"/>
      <c r="AS788" s="673"/>
      <c r="AT788" s="674"/>
      <c r="AU788" s="658" t="s">
        <v>19</v>
      </c>
      <c r="AV788" s="659"/>
      <c r="AW788" s="659"/>
      <c r="AX788" s="660"/>
    </row>
    <row r="789" spans="1:51" ht="24.75" customHeight="1" x14ac:dyDescent="0.15">
      <c r="A789" s="636"/>
      <c r="B789" s="637"/>
      <c r="C789" s="637"/>
      <c r="D789" s="637"/>
      <c r="E789" s="637"/>
      <c r="F789" s="638"/>
      <c r="G789" s="675" t="s">
        <v>766</v>
      </c>
      <c r="H789" s="676"/>
      <c r="I789" s="676"/>
      <c r="J789" s="676"/>
      <c r="K789" s="677"/>
      <c r="L789" s="669" t="s">
        <v>767</v>
      </c>
      <c r="M789" s="670"/>
      <c r="N789" s="670"/>
      <c r="O789" s="670"/>
      <c r="P789" s="670"/>
      <c r="Q789" s="670"/>
      <c r="R789" s="670"/>
      <c r="S789" s="670"/>
      <c r="T789" s="670"/>
      <c r="U789" s="670"/>
      <c r="V789" s="670"/>
      <c r="W789" s="670"/>
      <c r="X789" s="671"/>
      <c r="Y789" s="386">
        <v>249</v>
      </c>
      <c r="Z789" s="387"/>
      <c r="AA789" s="387"/>
      <c r="AB789" s="805"/>
      <c r="AC789" s="675" t="s">
        <v>768</v>
      </c>
      <c r="AD789" s="676"/>
      <c r="AE789" s="676"/>
      <c r="AF789" s="676"/>
      <c r="AG789" s="677"/>
      <c r="AH789" s="669" t="s">
        <v>769</v>
      </c>
      <c r="AI789" s="670"/>
      <c r="AJ789" s="670"/>
      <c r="AK789" s="670"/>
      <c r="AL789" s="670"/>
      <c r="AM789" s="670"/>
      <c r="AN789" s="670"/>
      <c r="AO789" s="670"/>
      <c r="AP789" s="670"/>
      <c r="AQ789" s="670"/>
      <c r="AR789" s="670"/>
      <c r="AS789" s="670"/>
      <c r="AT789" s="671"/>
      <c r="AU789" s="386">
        <v>4.7</v>
      </c>
      <c r="AV789" s="387"/>
      <c r="AW789" s="387"/>
      <c r="AX789" s="388"/>
    </row>
    <row r="790" spans="1:51" ht="24.75" customHeight="1" x14ac:dyDescent="0.15">
      <c r="A790" s="636"/>
      <c r="B790" s="637"/>
      <c r="C790" s="637"/>
      <c r="D790" s="637"/>
      <c r="E790" s="637"/>
      <c r="F790" s="638"/>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7"/>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4.75" customHeight="1" x14ac:dyDescent="0.15">
      <c r="A791" s="636"/>
      <c r="B791" s="637"/>
      <c r="C791" s="637"/>
      <c r="D791" s="637"/>
      <c r="E791" s="637"/>
      <c r="F791" s="638"/>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7"/>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4.75" customHeight="1" x14ac:dyDescent="0.15">
      <c r="A792" s="636"/>
      <c r="B792" s="637"/>
      <c r="C792" s="637"/>
      <c r="D792" s="637"/>
      <c r="E792" s="637"/>
      <c r="F792" s="638"/>
      <c r="G792" s="608"/>
      <c r="H792" s="609"/>
      <c r="I792" s="609"/>
      <c r="J792" s="609"/>
      <c r="K792" s="610"/>
      <c r="L792" s="600"/>
      <c r="M792" s="601"/>
      <c r="N792" s="601"/>
      <c r="O792" s="601"/>
      <c r="P792" s="601"/>
      <c r="Q792" s="601"/>
      <c r="R792" s="601"/>
      <c r="S792" s="601"/>
      <c r="T792" s="601"/>
      <c r="U792" s="601"/>
      <c r="V792" s="601"/>
      <c r="W792" s="601"/>
      <c r="X792" s="602"/>
      <c r="Y792" s="603"/>
      <c r="Z792" s="604"/>
      <c r="AA792" s="604"/>
      <c r="AB792" s="617"/>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customHeight="1" x14ac:dyDescent="0.15">
      <c r="A793" s="636"/>
      <c r="B793" s="637"/>
      <c r="C793" s="637"/>
      <c r="D793" s="637"/>
      <c r="E793" s="637"/>
      <c r="F793" s="638"/>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7"/>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customHeight="1" x14ac:dyDescent="0.15">
      <c r="A794" s="636"/>
      <c r="B794" s="637"/>
      <c r="C794" s="637"/>
      <c r="D794" s="637"/>
      <c r="E794" s="637"/>
      <c r="F794" s="638"/>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7"/>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customHeight="1" x14ac:dyDescent="0.15">
      <c r="A795" s="636"/>
      <c r="B795" s="637"/>
      <c r="C795" s="637"/>
      <c r="D795" s="637"/>
      <c r="E795" s="637"/>
      <c r="F795" s="638"/>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7"/>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customHeight="1" x14ac:dyDescent="0.15">
      <c r="A796" s="636"/>
      <c r="B796" s="637"/>
      <c r="C796" s="637"/>
      <c r="D796" s="637"/>
      <c r="E796" s="637"/>
      <c r="F796" s="638"/>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7"/>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customHeight="1" x14ac:dyDescent="0.15">
      <c r="A797" s="636"/>
      <c r="B797" s="637"/>
      <c r="C797" s="637"/>
      <c r="D797" s="637"/>
      <c r="E797" s="637"/>
      <c r="F797" s="638"/>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7"/>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customHeight="1" x14ac:dyDescent="0.15">
      <c r="A798" s="636"/>
      <c r="B798" s="637"/>
      <c r="C798" s="637"/>
      <c r="D798" s="637"/>
      <c r="E798" s="637"/>
      <c r="F798" s="638"/>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7"/>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x14ac:dyDescent="0.15">
      <c r="A799" s="636"/>
      <c r="B799" s="637"/>
      <c r="C799" s="637"/>
      <c r="D799" s="637"/>
      <c r="E799" s="637"/>
      <c r="F799" s="638"/>
      <c r="G799" s="823" t="s">
        <v>20</v>
      </c>
      <c r="H799" s="824"/>
      <c r="I799" s="824"/>
      <c r="J799" s="824"/>
      <c r="K799" s="824"/>
      <c r="L799" s="825"/>
      <c r="M799" s="826"/>
      <c r="N799" s="826"/>
      <c r="O799" s="826"/>
      <c r="P799" s="826"/>
      <c r="Q799" s="826"/>
      <c r="R799" s="826"/>
      <c r="S799" s="826"/>
      <c r="T799" s="826"/>
      <c r="U799" s="826"/>
      <c r="V799" s="826"/>
      <c r="W799" s="826"/>
      <c r="X799" s="827"/>
      <c r="Y799" s="828">
        <f>SUM(Y789:AB798)</f>
        <v>249</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4.7</v>
      </c>
      <c r="AV799" s="829"/>
      <c r="AW799" s="829"/>
      <c r="AX799" s="831"/>
    </row>
    <row r="800" spans="1:51" ht="24.75" hidden="1" customHeight="1" x14ac:dyDescent="0.15">
      <c r="A800" s="636"/>
      <c r="B800" s="637"/>
      <c r="C800" s="637"/>
      <c r="D800" s="637"/>
      <c r="E800" s="637"/>
      <c r="F800" s="638"/>
      <c r="G800" s="597" t="s">
        <v>319</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318</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6"/>
      <c r="AY800">
        <f>COUNTA($G$802,$AC$802)</f>
        <v>0</v>
      </c>
    </row>
    <row r="801" spans="1:51" ht="24.75" hidden="1" customHeight="1" x14ac:dyDescent="0.15">
      <c r="A801" s="636"/>
      <c r="B801" s="637"/>
      <c r="C801" s="637"/>
      <c r="D801" s="637"/>
      <c r="E801" s="637"/>
      <c r="F801" s="638"/>
      <c r="G801" s="812" t="s">
        <v>17</v>
      </c>
      <c r="H801" s="673"/>
      <c r="I801" s="673"/>
      <c r="J801" s="673"/>
      <c r="K801" s="673"/>
      <c r="L801" s="672" t="s">
        <v>18</v>
      </c>
      <c r="M801" s="673"/>
      <c r="N801" s="673"/>
      <c r="O801" s="673"/>
      <c r="P801" s="673"/>
      <c r="Q801" s="673"/>
      <c r="R801" s="673"/>
      <c r="S801" s="673"/>
      <c r="T801" s="673"/>
      <c r="U801" s="673"/>
      <c r="V801" s="673"/>
      <c r="W801" s="673"/>
      <c r="X801" s="674"/>
      <c r="Y801" s="658" t="s">
        <v>19</v>
      </c>
      <c r="Z801" s="659"/>
      <c r="AA801" s="659"/>
      <c r="AB801" s="801"/>
      <c r="AC801" s="812" t="s">
        <v>17</v>
      </c>
      <c r="AD801" s="673"/>
      <c r="AE801" s="673"/>
      <c r="AF801" s="673"/>
      <c r="AG801" s="673"/>
      <c r="AH801" s="672" t="s">
        <v>18</v>
      </c>
      <c r="AI801" s="673"/>
      <c r="AJ801" s="673"/>
      <c r="AK801" s="673"/>
      <c r="AL801" s="673"/>
      <c r="AM801" s="673"/>
      <c r="AN801" s="673"/>
      <c r="AO801" s="673"/>
      <c r="AP801" s="673"/>
      <c r="AQ801" s="673"/>
      <c r="AR801" s="673"/>
      <c r="AS801" s="673"/>
      <c r="AT801" s="674"/>
      <c r="AU801" s="658" t="s">
        <v>19</v>
      </c>
      <c r="AV801" s="659"/>
      <c r="AW801" s="659"/>
      <c r="AX801" s="660"/>
      <c r="AY801">
        <f>$AY$800</f>
        <v>0</v>
      </c>
    </row>
    <row r="802" spans="1:51" ht="24.75" hidden="1" customHeight="1" x14ac:dyDescent="0.15">
      <c r="A802" s="636"/>
      <c r="B802" s="637"/>
      <c r="C802" s="637"/>
      <c r="D802" s="637"/>
      <c r="E802" s="637"/>
      <c r="F802" s="638"/>
      <c r="G802" s="675"/>
      <c r="H802" s="676"/>
      <c r="I802" s="676"/>
      <c r="J802" s="676"/>
      <c r="K802" s="677"/>
      <c r="L802" s="669"/>
      <c r="M802" s="670"/>
      <c r="N802" s="670"/>
      <c r="O802" s="670"/>
      <c r="P802" s="670"/>
      <c r="Q802" s="670"/>
      <c r="R802" s="670"/>
      <c r="S802" s="670"/>
      <c r="T802" s="670"/>
      <c r="U802" s="670"/>
      <c r="V802" s="670"/>
      <c r="W802" s="670"/>
      <c r="X802" s="671"/>
      <c r="Y802" s="386"/>
      <c r="Z802" s="387"/>
      <c r="AA802" s="387"/>
      <c r="AB802" s="805"/>
      <c r="AC802" s="675"/>
      <c r="AD802" s="676"/>
      <c r="AE802" s="676"/>
      <c r="AF802" s="676"/>
      <c r="AG802" s="677"/>
      <c r="AH802" s="669"/>
      <c r="AI802" s="670"/>
      <c r="AJ802" s="670"/>
      <c r="AK802" s="670"/>
      <c r="AL802" s="670"/>
      <c r="AM802" s="670"/>
      <c r="AN802" s="670"/>
      <c r="AO802" s="670"/>
      <c r="AP802" s="670"/>
      <c r="AQ802" s="670"/>
      <c r="AR802" s="670"/>
      <c r="AS802" s="670"/>
      <c r="AT802" s="671"/>
      <c r="AU802" s="386"/>
      <c r="AV802" s="387"/>
      <c r="AW802" s="387"/>
      <c r="AX802" s="388"/>
      <c r="AY802">
        <f t="shared" ref="AY802:AY812" si="115">$AY$800</f>
        <v>0</v>
      </c>
    </row>
    <row r="803" spans="1:51" ht="24.75" hidden="1" customHeight="1" x14ac:dyDescent="0.15">
      <c r="A803" s="636"/>
      <c r="B803" s="637"/>
      <c r="C803" s="637"/>
      <c r="D803" s="637"/>
      <c r="E803" s="637"/>
      <c r="F803" s="638"/>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7"/>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0</v>
      </c>
    </row>
    <row r="804" spans="1:51" ht="24.75" hidden="1" customHeight="1" x14ac:dyDescent="0.15">
      <c r="A804" s="636"/>
      <c r="B804" s="637"/>
      <c r="C804" s="637"/>
      <c r="D804" s="637"/>
      <c r="E804" s="637"/>
      <c r="F804" s="638"/>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7"/>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0</v>
      </c>
    </row>
    <row r="805" spans="1:51" ht="24.75" hidden="1" customHeight="1" x14ac:dyDescent="0.15">
      <c r="A805" s="636"/>
      <c r="B805" s="637"/>
      <c r="C805" s="637"/>
      <c r="D805" s="637"/>
      <c r="E805" s="637"/>
      <c r="F805" s="638"/>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7"/>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0</v>
      </c>
    </row>
    <row r="806" spans="1:51" ht="24.75" hidden="1" customHeight="1" x14ac:dyDescent="0.15">
      <c r="A806" s="636"/>
      <c r="B806" s="637"/>
      <c r="C806" s="637"/>
      <c r="D806" s="637"/>
      <c r="E806" s="637"/>
      <c r="F806" s="638"/>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7"/>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0</v>
      </c>
    </row>
    <row r="807" spans="1:51" ht="24.75" hidden="1" customHeight="1" x14ac:dyDescent="0.15">
      <c r="A807" s="636"/>
      <c r="B807" s="637"/>
      <c r="C807" s="637"/>
      <c r="D807" s="637"/>
      <c r="E807" s="637"/>
      <c r="F807" s="638"/>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7"/>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0</v>
      </c>
    </row>
    <row r="808" spans="1:51" ht="24.75" hidden="1" customHeight="1" x14ac:dyDescent="0.15">
      <c r="A808" s="636"/>
      <c r="B808" s="637"/>
      <c r="C808" s="637"/>
      <c r="D808" s="637"/>
      <c r="E808" s="637"/>
      <c r="F808" s="638"/>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7"/>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0</v>
      </c>
    </row>
    <row r="809" spans="1:51" ht="24.75" hidden="1" customHeight="1" x14ac:dyDescent="0.15">
      <c r="A809" s="636"/>
      <c r="B809" s="637"/>
      <c r="C809" s="637"/>
      <c r="D809" s="637"/>
      <c r="E809" s="637"/>
      <c r="F809" s="638"/>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7"/>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0</v>
      </c>
    </row>
    <row r="810" spans="1:51" ht="24.75" hidden="1" customHeight="1" x14ac:dyDescent="0.15">
      <c r="A810" s="636"/>
      <c r="B810" s="637"/>
      <c r="C810" s="637"/>
      <c r="D810" s="637"/>
      <c r="E810" s="637"/>
      <c r="F810" s="638"/>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7"/>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0</v>
      </c>
    </row>
    <row r="811" spans="1:51" ht="24.75" hidden="1" customHeight="1" x14ac:dyDescent="0.15">
      <c r="A811" s="636"/>
      <c r="B811" s="637"/>
      <c r="C811" s="637"/>
      <c r="D811" s="637"/>
      <c r="E811" s="637"/>
      <c r="F811" s="638"/>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7"/>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0</v>
      </c>
    </row>
    <row r="812" spans="1:51" ht="24.75" hidden="1" customHeight="1" thickBot="1" x14ac:dyDescent="0.2">
      <c r="A812" s="636"/>
      <c r="B812" s="637"/>
      <c r="C812" s="637"/>
      <c r="D812" s="637"/>
      <c r="E812" s="637"/>
      <c r="F812" s="638"/>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0</v>
      </c>
    </row>
    <row r="813" spans="1:51" ht="24.75" hidden="1" customHeight="1" x14ac:dyDescent="0.15">
      <c r="A813" s="636"/>
      <c r="B813" s="637"/>
      <c r="C813" s="637"/>
      <c r="D813" s="637"/>
      <c r="E813" s="637"/>
      <c r="F813" s="638"/>
      <c r="G813" s="597" t="s">
        <v>320</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321</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6"/>
      <c r="AY813">
        <f>COUNTA($G$815,$AC$815)</f>
        <v>0</v>
      </c>
    </row>
    <row r="814" spans="1:51" ht="24.75" hidden="1" customHeight="1" x14ac:dyDescent="0.15">
      <c r="A814" s="636"/>
      <c r="B814" s="637"/>
      <c r="C814" s="637"/>
      <c r="D814" s="637"/>
      <c r="E814" s="637"/>
      <c r="F814" s="638"/>
      <c r="G814" s="812" t="s">
        <v>17</v>
      </c>
      <c r="H814" s="673"/>
      <c r="I814" s="673"/>
      <c r="J814" s="673"/>
      <c r="K814" s="673"/>
      <c r="L814" s="672" t="s">
        <v>18</v>
      </c>
      <c r="M814" s="673"/>
      <c r="N814" s="673"/>
      <c r="O814" s="673"/>
      <c r="P814" s="673"/>
      <c r="Q814" s="673"/>
      <c r="R814" s="673"/>
      <c r="S814" s="673"/>
      <c r="T814" s="673"/>
      <c r="U814" s="673"/>
      <c r="V814" s="673"/>
      <c r="W814" s="673"/>
      <c r="X814" s="674"/>
      <c r="Y814" s="658" t="s">
        <v>19</v>
      </c>
      <c r="Z814" s="659"/>
      <c r="AA814" s="659"/>
      <c r="AB814" s="801"/>
      <c r="AC814" s="812" t="s">
        <v>17</v>
      </c>
      <c r="AD814" s="673"/>
      <c r="AE814" s="673"/>
      <c r="AF814" s="673"/>
      <c r="AG814" s="673"/>
      <c r="AH814" s="672" t="s">
        <v>18</v>
      </c>
      <c r="AI814" s="673"/>
      <c r="AJ814" s="673"/>
      <c r="AK814" s="673"/>
      <c r="AL814" s="673"/>
      <c r="AM814" s="673"/>
      <c r="AN814" s="673"/>
      <c r="AO814" s="673"/>
      <c r="AP814" s="673"/>
      <c r="AQ814" s="673"/>
      <c r="AR814" s="673"/>
      <c r="AS814" s="673"/>
      <c r="AT814" s="674"/>
      <c r="AU814" s="658" t="s">
        <v>19</v>
      </c>
      <c r="AV814" s="659"/>
      <c r="AW814" s="659"/>
      <c r="AX814" s="660"/>
      <c r="AY814">
        <f>$AY$813</f>
        <v>0</v>
      </c>
    </row>
    <row r="815" spans="1:51" ht="24.75" hidden="1" customHeight="1" x14ac:dyDescent="0.15">
      <c r="A815" s="636"/>
      <c r="B815" s="637"/>
      <c r="C815" s="637"/>
      <c r="D815" s="637"/>
      <c r="E815" s="637"/>
      <c r="F815" s="638"/>
      <c r="G815" s="675"/>
      <c r="H815" s="676"/>
      <c r="I815" s="676"/>
      <c r="J815" s="676"/>
      <c r="K815" s="677"/>
      <c r="L815" s="669"/>
      <c r="M815" s="670"/>
      <c r="N815" s="670"/>
      <c r="O815" s="670"/>
      <c r="P815" s="670"/>
      <c r="Q815" s="670"/>
      <c r="R815" s="670"/>
      <c r="S815" s="670"/>
      <c r="T815" s="670"/>
      <c r="U815" s="670"/>
      <c r="V815" s="670"/>
      <c r="W815" s="670"/>
      <c r="X815" s="671"/>
      <c r="Y815" s="386"/>
      <c r="Z815" s="387"/>
      <c r="AA815" s="387"/>
      <c r="AB815" s="805"/>
      <c r="AC815" s="675"/>
      <c r="AD815" s="676"/>
      <c r="AE815" s="676"/>
      <c r="AF815" s="676"/>
      <c r="AG815" s="677"/>
      <c r="AH815" s="669"/>
      <c r="AI815" s="670"/>
      <c r="AJ815" s="670"/>
      <c r="AK815" s="670"/>
      <c r="AL815" s="670"/>
      <c r="AM815" s="670"/>
      <c r="AN815" s="670"/>
      <c r="AO815" s="670"/>
      <c r="AP815" s="670"/>
      <c r="AQ815" s="670"/>
      <c r="AR815" s="670"/>
      <c r="AS815" s="670"/>
      <c r="AT815" s="671"/>
      <c r="AU815" s="386"/>
      <c r="AV815" s="387"/>
      <c r="AW815" s="387"/>
      <c r="AX815" s="388"/>
      <c r="AY815">
        <f t="shared" ref="AY815:AY825" si="116">$AY$813</f>
        <v>0</v>
      </c>
    </row>
    <row r="816" spans="1:51" ht="24.75" hidden="1" customHeight="1" x14ac:dyDescent="0.15">
      <c r="A816" s="636"/>
      <c r="B816" s="637"/>
      <c r="C816" s="637"/>
      <c r="D816" s="637"/>
      <c r="E816" s="637"/>
      <c r="F816" s="638"/>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7"/>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0</v>
      </c>
    </row>
    <row r="817" spans="1:51" ht="24.75" hidden="1" customHeight="1" x14ac:dyDescent="0.15">
      <c r="A817" s="636"/>
      <c r="B817" s="637"/>
      <c r="C817" s="637"/>
      <c r="D817" s="637"/>
      <c r="E817" s="637"/>
      <c r="F817" s="638"/>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7"/>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0</v>
      </c>
    </row>
    <row r="818" spans="1:51" ht="24.75" hidden="1" customHeight="1" x14ac:dyDescent="0.15">
      <c r="A818" s="636"/>
      <c r="B818" s="637"/>
      <c r="C818" s="637"/>
      <c r="D818" s="637"/>
      <c r="E818" s="637"/>
      <c r="F818" s="638"/>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7"/>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0</v>
      </c>
    </row>
    <row r="819" spans="1:51" ht="24.75" hidden="1" customHeight="1" x14ac:dyDescent="0.15">
      <c r="A819" s="636"/>
      <c r="B819" s="637"/>
      <c r="C819" s="637"/>
      <c r="D819" s="637"/>
      <c r="E819" s="637"/>
      <c r="F819" s="638"/>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7"/>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0</v>
      </c>
    </row>
    <row r="820" spans="1:51" ht="24.75" hidden="1" customHeight="1" x14ac:dyDescent="0.15">
      <c r="A820" s="636"/>
      <c r="B820" s="637"/>
      <c r="C820" s="637"/>
      <c r="D820" s="637"/>
      <c r="E820" s="637"/>
      <c r="F820" s="638"/>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7"/>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0</v>
      </c>
    </row>
    <row r="821" spans="1:51" ht="24.75" hidden="1" customHeight="1" x14ac:dyDescent="0.15">
      <c r="A821" s="636"/>
      <c r="B821" s="637"/>
      <c r="C821" s="637"/>
      <c r="D821" s="637"/>
      <c r="E821" s="637"/>
      <c r="F821" s="638"/>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7"/>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0</v>
      </c>
    </row>
    <row r="822" spans="1:51" ht="24.75" hidden="1" customHeight="1" x14ac:dyDescent="0.15">
      <c r="A822" s="636"/>
      <c r="B822" s="637"/>
      <c r="C822" s="637"/>
      <c r="D822" s="637"/>
      <c r="E822" s="637"/>
      <c r="F822" s="638"/>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7"/>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0</v>
      </c>
    </row>
    <row r="823" spans="1:51" ht="24.75" hidden="1" customHeight="1" x14ac:dyDescent="0.15">
      <c r="A823" s="636"/>
      <c r="B823" s="637"/>
      <c r="C823" s="637"/>
      <c r="D823" s="637"/>
      <c r="E823" s="637"/>
      <c r="F823" s="638"/>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7"/>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0</v>
      </c>
    </row>
    <row r="824" spans="1:51" ht="24.75" hidden="1" customHeight="1" x14ac:dyDescent="0.15">
      <c r="A824" s="636"/>
      <c r="B824" s="637"/>
      <c r="C824" s="637"/>
      <c r="D824" s="637"/>
      <c r="E824" s="637"/>
      <c r="F824" s="638"/>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7"/>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0</v>
      </c>
    </row>
    <row r="825" spans="1:51" ht="24.75" hidden="1" customHeight="1" thickBot="1" x14ac:dyDescent="0.2">
      <c r="A825" s="636"/>
      <c r="B825" s="637"/>
      <c r="C825" s="637"/>
      <c r="D825" s="637"/>
      <c r="E825" s="637"/>
      <c r="F825" s="638"/>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36"/>
      <c r="B826" s="637"/>
      <c r="C826" s="637"/>
      <c r="D826" s="637"/>
      <c r="E826" s="637"/>
      <c r="F826" s="638"/>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6"/>
      <c r="AY826">
        <f>COUNTA($G$828,$AC$828)</f>
        <v>0</v>
      </c>
    </row>
    <row r="827" spans="1:51" ht="24.75" hidden="1" customHeight="1" x14ac:dyDescent="0.15">
      <c r="A827" s="636"/>
      <c r="B827" s="637"/>
      <c r="C827" s="637"/>
      <c r="D827" s="637"/>
      <c r="E827" s="637"/>
      <c r="F827" s="638"/>
      <c r="G827" s="812" t="s">
        <v>17</v>
      </c>
      <c r="H827" s="673"/>
      <c r="I827" s="673"/>
      <c r="J827" s="673"/>
      <c r="K827" s="673"/>
      <c r="L827" s="672" t="s">
        <v>18</v>
      </c>
      <c r="M827" s="673"/>
      <c r="N827" s="673"/>
      <c r="O827" s="673"/>
      <c r="P827" s="673"/>
      <c r="Q827" s="673"/>
      <c r="R827" s="673"/>
      <c r="S827" s="673"/>
      <c r="T827" s="673"/>
      <c r="U827" s="673"/>
      <c r="V827" s="673"/>
      <c r="W827" s="673"/>
      <c r="X827" s="674"/>
      <c r="Y827" s="658" t="s">
        <v>19</v>
      </c>
      <c r="Z827" s="659"/>
      <c r="AA827" s="659"/>
      <c r="AB827" s="801"/>
      <c r="AC827" s="812" t="s">
        <v>17</v>
      </c>
      <c r="AD827" s="673"/>
      <c r="AE827" s="673"/>
      <c r="AF827" s="673"/>
      <c r="AG827" s="673"/>
      <c r="AH827" s="672" t="s">
        <v>18</v>
      </c>
      <c r="AI827" s="673"/>
      <c r="AJ827" s="673"/>
      <c r="AK827" s="673"/>
      <c r="AL827" s="673"/>
      <c r="AM827" s="673"/>
      <c r="AN827" s="673"/>
      <c r="AO827" s="673"/>
      <c r="AP827" s="673"/>
      <c r="AQ827" s="673"/>
      <c r="AR827" s="673"/>
      <c r="AS827" s="673"/>
      <c r="AT827" s="674"/>
      <c r="AU827" s="658" t="s">
        <v>19</v>
      </c>
      <c r="AV827" s="659"/>
      <c r="AW827" s="659"/>
      <c r="AX827" s="660"/>
      <c r="AY827">
        <f>$AY$826</f>
        <v>0</v>
      </c>
    </row>
    <row r="828" spans="1:51" s="16" customFormat="1" ht="24.75" hidden="1" customHeight="1" x14ac:dyDescent="0.15">
      <c r="A828" s="636"/>
      <c r="B828" s="637"/>
      <c r="C828" s="637"/>
      <c r="D828" s="637"/>
      <c r="E828" s="637"/>
      <c r="F828" s="638"/>
      <c r="G828" s="675"/>
      <c r="H828" s="676"/>
      <c r="I828" s="676"/>
      <c r="J828" s="676"/>
      <c r="K828" s="677"/>
      <c r="L828" s="669"/>
      <c r="M828" s="670"/>
      <c r="N828" s="670"/>
      <c r="O828" s="670"/>
      <c r="P828" s="670"/>
      <c r="Q828" s="670"/>
      <c r="R828" s="670"/>
      <c r="S828" s="670"/>
      <c r="T828" s="670"/>
      <c r="U828" s="670"/>
      <c r="V828" s="670"/>
      <c r="W828" s="670"/>
      <c r="X828" s="671"/>
      <c r="Y828" s="386"/>
      <c r="Z828" s="387"/>
      <c r="AA828" s="387"/>
      <c r="AB828" s="805"/>
      <c r="AC828" s="675"/>
      <c r="AD828" s="676"/>
      <c r="AE828" s="676"/>
      <c r="AF828" s="676"/>
      <c r="AG828" s="677"/>
      <c r="AH828" s="669"/>
      <c r="AI828" s="670"/>
      <c r="AJ828" s="670"/>
      <c r="AK828" s="670"/>
      <c r="AL828" s="670"/>
      <c r="AM828" s="670"/>
      <c r="AN828" s="670"/>
      <c r="AO828" s="670"/>
      <c r="AP828" s="670"/>
      <c r="AQ828" s="670"/>
      <c r="AR828" s="670"/>
      <c r="AS828" s="670"/>
      <c r="AT828" s="671"/>
      <c r="AU828" s="386"/>
      <c r="AV828" s="387"/>
      <c r="AW828" s="387"/>
      <c r="AX828" s="388"/>
      <c r="AY828">
        <f t="shared" ref="AY828:AY838" si="117">$AY$826</f>
        <v>0</v>
      </c>
    </row>
    <row r="829" spans="1:51" ht="24.75" hidden="1" customHeight="1" x14ac:dyDescent="0.15">
      <c r="A829" s="636"/>
      <c r="B829" s="637"/>
      <c r="C829" s="637"/>
      <c r="D829" s="637"/>
      <c r="E829" s="637"/>
      <c r="F829" s="638"/>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7"/>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6"/>
      <c r="B830" s="637"/>
      <c r="C830" s="637"/>
      <c r="D830" s="637"/>
      <c r="E830" s="637"/>
      <c r="F830" s="638"/>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7"/>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6"/>
      <c r="B831" s="637"/>
      <c r="C831" s="637"/>
      <c r="D831" s="637"/>
      <c r="E831" s="637"/>
      <c r="F831" s="638"/>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7"/>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6"/>
      <c r="B832" s="637"/>
      <c r="C832" s="637"/>
      <c r="D832" s="637"/>
      <c r="E832" s="637"/>
      <c r="F832" s="638"/>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7"/>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6"/>
      <c r="B833" s="637"/>
      <c r="C833" s="637"/>
      <c r="D833" s="637"/>
      <c r="E833" s="637"/>
      <c r="F833" s="638"/>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7"/>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6"/>
      <c r="B834" s="637"/>
      <c r="C834" s="637"/>
      <c r="D834" s="637"/>
      <c r="E834" s="637"/>
      <c r="F834" s="638"/>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7"/>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6"/>
      <c r="B835" s="637"/>
      <c r="C835" s="637"/>
      <c r="D835" s="637"/>
      <c r="E835" s="637"/>
      <c r="F835" s="638"/>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7"/>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6"/>
      <c r="B836" s="637"/>
      <c r="C836" s="637"/>
      <c r="D836" s="637"/>
      <c r="E836" s="637"/>
      <c r="F836" s="638"/>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7"/>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6"/>
      <c r="B837" s="637"/>
      <c r="C837" s="637"/>
      <c r="D837" s="637"/>
      <c r="E837" s="637"/>
      <c r="F837" s="638"/>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7"/>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6"/>
      <c r="B838" s="637"/>
      <c r="C838" s="637"/>
      <c r="D838" s="637"/>
      <c r="E838" s="637"/>
      <c r="F838" s="638"/>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771</v>
      </c>
      <c r="D845" s="343"/>
      <c r="E845" s="343"/>
      <c r="F845" s="343"/>
      <c r="G845" s="343"/>
      <c r="H845" s="343"/>
      <c r="I845" s="343"/>
      <c r="J845" s="344">
        <v>1010001067359</v>
      </c>
      <c r="K845" s="345"/>
      <c r="L845" s="345"/>
      <c r="M845" s="345"/>
      <c r="N845" s="345"/>
      <c r="O845" s="345"/>
      <c r="P845" s="359" t="s">
        <v>767</v>
      </c>
      <c r="Q845" s="346"/>
      <c r="R845" s="346"/>
      <c r="S845" s="346"/>
      <c r="T845" s="346"/>
      <c r="U845" s="346"/>
      <c r="V845" s="346"/>
      <c r="W845" s="346"/>
      <c r="X845" s="346"/>
      <c r="Y845" s="347">
        <v>249</v>
      </c>
      <c r="Z845" s="348"/>
      <c r="AA845" s="348"/>
      <c r="AB845" s="349"/>
      <c r="AC845" s="350" t="s">
        <v>772</v>
      </c>
      <c r="AD845" s="351"/>
      <c r="AE845" s="351"/>
      <c r="AF845" s="351"/>
      <c r="AG845" s="351"/>
      <c r="AH845" s="366">
        <v>6</v>
      </c>
      <c r="AI845" s="367"/>
      <c r="AJ845" s="367"/>
      <c r="AK845" s="367"/>
      <c r="AL845" s="354">
        <v>99.9</v>
      </c>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8.25" customHeight="1" x14ac:dyDescent="0.15">
      <c r="A878" s="370">
        <v>1</v>
      </c>
      <c r="B878" s="370">
        <v>1</v>
      </c>
      <c r="C878" s="358" t="s">
        <v>773</v>
      </c>
      <c r="D878" s="343"/>
      <c r="E878" s="343"/>
      <c r="F878" s="343"/>
      <c r="G878" s="343"/>
      <c r="H878" s="343"/>
      <c r="I878" s="343"/>
      <c r="J878" s="344" t="s">
        <v>405</v>
      </c>
      <c r="K878" s="345"/>
      <c r="L878" s="345"/>
      <c r="M878" s="345"/>
      <c r="N878" s="345"/>
      <c r="O878" s="345"/>
      <c r="P878" s="375" t="s">
        <v>775</v>
      </c>
      <c r="Q878" s="376"/>
      <c r="R878" s="376"/>
      <c r="S878" s="376"/>
      <c r="T878" s="376"/>
      <c r="U878" s="376"/>
      <c r="V878" s="376"/>
      <c r="W878" s="376"/>
      <c r="X878" s="376"/>
      <c r="Y878" s="347">
        <v>4.7</v>
      </c>
      <c r="Z878" s="348"/>
      <c r="AA878" s="348"/>
      <c r="AB878" s="349"/>
      <c r="AC878" s="377" t="s">
        <v>80</v>
      </c>
      <c r="AD878" s="378"/>
      <c r="AE878" s="378"/>
      <c r="AF878" s="378"/>
      <c r="AG878" s="378"/>
      <c r="AH878" s="366" t="s">
        <v>405</v>
      </c>
      <c r="AI878" s="367"/>
      <c r="AJ878" s="367"/>
      <c r="AK878" s="367"/>
      <c r="AL878" s="354" t="s">
        <v>405</v>
      </c>
      <c r="AM878" s="355"/>
      <c r="AN878" s="355"/>
      <c r="AO878" s="356"/>
      <c r="AP878" s="357" t="s">
        <v>405</v>
      </c>
      <c r="AQ878" s="357"/>
      <c r="AR878" s="357"/>
      <c r="AS878" s="357"/>
      <c r="AT878" s="357"/>
      <c r="AU878" s="357"/>
      <c r="AV878" s="357"/>
      <c r="AW878" s="357"/>
      <c r="AX878" s="357"/>
      <c r="AY878">
        <f t="shared" si="118"/>
        <v>1</v>
      </c>
    </row>
    <row r="879" spans="1:51" ht="38.25" customHeight="1" x14ac:dyDescent="0.15">
      <c r="A879" s="370">
        <v>2</v>
      </c>
      <c r="B879" s="370">
        <v>1</v>
      </c>
      <c r="C879" s="358" t="s">
        <v>774</v>
      </c>
      <c r="D879" s="343"/>
      <c r="E879" s="343"/>
      <c r="F879" s="343"/>
      <c r="G879" s="343"/>
      <c r="H879" s="343"/>
      <c r="I879" s="343"/>
      <c r="J879" s="344" t="s">
        <v>405</v>
      </c>
      <c r="K879" s="345"/>
      <c r="L879" s="345"/>
      <c r="M879" s="345"/>
      <c r="N879" s="345"/>
      <c r="O879" s="345"/>
      <c r="P879" s="375" t="s">
        <v>775</v>
      </c>
      <c r="Q879" s="376"/>
      <c r="R879" s="376"/>
      <c r="S879" s="376"/>
      <c r="T879" s="376"/>
      <c r="U879" s="376"/>
      <c r="V879" s="376"/>
      <c r="W879" s="376"/>
      <c r="X879" s="376"/>
      <c r="Y879" s="347">
        <v>4.5999999999999996</v>
      </c>
      <c r="Z879" s="348"/>
      <c r="AA879" s="348"/>
      <c r="AB879" s="349"/>
      <c r="AC879" s="377" t="s">
        <v>80</v>
      </c>
      <c r="AD879" s="378"/>
      <c r="AE879" s="378"/>
      <c r="AF879" s="378"/>
      <c r="AG879" s="378"/>
      <c r="AH879" s="366" t="s">
        <v>405</v>
      </c>
      <c r="AI879" s="367"/>
      <c r="AJ879" s="367"/>
      <c r="AK879" s="367"/>
      <c r="AL879" s="354" t="s">
        <v>405</v>
      </c>
      <c r="AM879" s="355"/>
      <c r="AN879" s="355"/>
      <c r="AO879" s="356"/>
      <c r="AP879" s="357" t="s">
        <v>405</v>
      </c>
      <c r="AQ879" s="357"/>
      <c r="AR879" s="357"/>
      <c r="AS879" s="357"/>
      <c r="AT879" s="357"/>
      <c r="AU879" s="357"/>
      <c r="AV879" s="357"/>
      <c r="AW879" s="357"/>
      <c r="AX879" s="357"/>
      <c r="AY879">
        <f>COUNTA($C$879)</f>
        <v>1</v>
      </c>
    </row>
    <row r="880" spans="1:51" ht="38.25" customHeight="1" x14ac:dyDescent="0.15">
      <c r="A880" s="370">
        <v>3</v>
      </c>
      <c r="B880" s="370">
        <v>1</v>
      </c>
      <c r="C880" s="358" t="s">
        <v>776</v>
      </c>
      <c r="D880" s="343"/>
      <c r="E880" s="343"/>
      <c r="F880" s="343"/>
      <c r="G880" s="343"/>
      <c r="H880" s="343"/>
      <c r="I880" s="343"/>
      <c r="J880" s="344" t="s">
        <v>405</v>
      </c>
      <c r="K880" s="345"/>
      <c r="L880" s="345"/>
      <c r="M880" s="345"/>
      <c r="N880" s="345"/>
      <c r="O880" s="345"/>
      <c r="P880" s="375" t="s">
        <v>775</v>
      </c>
      <c r="Q880" s="376"/>
      <c r="R880" s="376"/>
      <c r="S880" s="376"/>
      <c r="T880" s="376"/>
      <c r="U880" s="376"/>
      <c r="V880" s="376"/>
      <c r="W880" s="376"/>
      <c r="X880" s="376"/>
      <c r="Y880" s="347">
        <v>4.2</v>
      </c>
      <c r="Z880" s="348"/>
      <c r="AA880" s="348"/>
      <c r="AB880" s="349"/>
      <c r="AC880" s="377" t="s">
        <v>80</v>
      </c>
      <c r="AD880" s="378"/>
      <c r="AE880" s="378"/>
      <c r="AF880" s="378"/>
      <c r="AG880" s="378"/>
      <c r="AH880" s="366" t="s">
        <v>405</v>
      </c>
      <c r="AI880" s="367"/>
      <c r="AJ880" s="367"/>
      <c r="AK880" s="367"/>
      <c r="AL880" s="354" t="s">
        <v>405</v>
      </c>
      <c r="AM880" s="355"/>
      <c r="AN880" s="355"/>
      <c r="AO880" s="356"/>
      <c r="AP880" s="357" t="s">
        <v>405</v>
      </c>
      <c r="AQ880" s="357"/>
      <c r="AR880" s="357"/>
      <c r="AS880" s="357"/>
      <c r="AT880" s="357"/>
      <c r="AU880" s="357"/>
      <c r="AV880" s="357"/>
      <c r="AW880" s="357"/>
      <c r="AX880" s="357"/>
      <c r="AY880">
        <f>COUNTA($C$880)</f>
        <v>1</v>
      </c>
    </row>
    <row r="881" spans="1:51" ht="38.25" customHeight="1" x14ac:dyDescent="0.15">
      <c r="A881" s="370">
        <v>4</v>
      </c>
      <c r="B881" s="370">
        <v>1</v>
      </c>
      <c r="C881" s="358" t="s">
        <v>777</v>
      </c>
      <c r="D881" s="343"/>
      <c r="E881" s="343"/>
      <c r="F881" s="343"/>
      <c r="G881" s="343"/>
      <c r="H881" s="343"/>
      <c r="I881" s="343"/>
      <c r="J881" s="344" t="s">
        <v>405</v>
      </c>
      <c r="K881" s="345"/>
      <c r="L881" s="345"/>
      <c r="M881" s="345"/>
      <c r="N881" s="345"/>
      <c r="O881" s="345"/>
      <c r="P881" s="375" t="s">
        <v>775</v>
      </c>
      <c r="Q881" s="376"/>
      <c r="R881" s="376"/>
      <c r="S881" s="376"/>
      <c r="T881" s="376"/>
      <c r="U881" s="376"/>
      <c r="V881" s="376"/>
      <c r="W881" s="376"/>
      <c r="X881" s="376"/>
      <c r="Y881" s="347">
        <v>4.2</v>
      </c>
      <c r="Z881" s="348"/>
      <c r="AA881" s="348"/>
      <c r="AB881" s="349"/>
      <c r="AC881" s="377" t="s">
        <v>80</v>
      </c>
      <c r="AD881" s="378"/>
      <c r="AE881" s="378"/>
      <c r="AF881" s="378"/>
      <c r="AG881" s="378"/>
      <c r="AH881" s="366" t="s">
        <v>405</v>
      </c>
      <c r="AI881" s="367"/>
      <c r="AJ881" s="367"/>
      <c r="AK881" s="367"/>
      <c r="AL881" s="354" t="s">
        <v>405</v>
      </c>
      <c r="AM881" s="355"/>
      <c r="AN881" s="355"/>
      <c r="AO881" s="356"/>
      <c r="AP881" s="357" t="s">
        <v>405</v>
      </c>
      <c r="AQ881" s="357"/>
      <c r="AR881" s="357"/>
      <c r="AS881" s="357"/>
      <c r="AT881" s="357"/>
      <c r="AU881" s="357"/>
      <c r="AV881" s="357"/>
      <c r="AW881" s="357"/>
      <c r="AX881" s="357"/>
      <c r="AY881">
        <f>COUNTA($C$881)</f>
        <v>1</v>
      </c>
    </row>
    <row r="882" spans="1:51" ht="38.25" customHeight="1" x14ac:dyDescent="0.15">
      <c r="A882" s="370">
        <v>5</v>
      </c>
      <c r="B882" s="370">
        <v>1</v>
      </c>
      <c r="C882" s="358" t="s">
        <v>778</v>
      </c>
      <c r="D882" s="343"/>
      <c r="E882" s="343"/>
      <c r="F882" s="343"/>
      <c r="G882" s="343"/>
      <c r="H882" s="343"/>
      <c r="I882" s="343"/>
      <c r="J882" s="344" t="s">
        <v>405</v>
      </c>
      <c r="K882" s="345"/>
      <c r="L882" s="345"/>
      <c r="M882" s="345"/>
      <c r="N882" s="345"/>
      <c r="O882" s="345"/>
      <c r="P882" s="375" t="s">
        <v>775</v>
      </c>
      <c r="Q882" s="376"/>
      <c r="R882" s="376"/>
      <c r="S882" s="376"/>
      <c r="T882" s="376"/>
      <c r="U882" s="376"/>
      <c r="V882" s="376"/>
      <c r="W882" s="376"/>
      <c r="X882" s="376"/>
      <c r="Y882" s="347">
        <v>4.2</v>
      </c>
      <c r="Z882" s="348"/>
      <c r="AA882" s="348"/>
      <c r="AB882" s="349"/>
      <c r="AC882" s="377" t="s">
        <v>80</v>
      </c>
      <c r="AD882" s="378"/>
      <c r="AE882" s="378"/>
      <c r="AF882" s="378"/>
      <c r="AG882" s="378"/>
      <c r="AH882" s="366" t="s">
        <v>405</v>
      </c>
      <c r="AI882" s="367"/>
      <c r="AJ882" s="367"/>
      <c r="AK882" s="367"/>
      <c r="AL882" s="354" t="s">
        <v>405</v>
      </c>
      <c r="AM882" s="355"/>
      <c r="AN882" s="355"/>
      <c r="AO882" s="356"/>
      <c r="AP882" s="357" t="s">
        <v>405</v>
      </c>
      <c r="AQ882" s="357"/>
      <c r="AR882" s="357"/>
      <c r="AS882" s="357"/>
      <c r="AT882" s="357"/>
      <c r="AU882" s="357"/>
      <c r="AV882" s="357"/>
      <c r="AW882" s="357"/>
      <c r="AX882" s="357"/>
      <c r="AY882">
        <f>COUNTA($C$882)</f>
        <v>1</v>
      </c>
    </row>
    <row r="883" spans="1:51" ht="38.25" customHeight="1" x14ac:dyDescent="0.15">
      <c r="A883" s="370">
        <v>6</v>
      </c>
      <c r="B883" s="370">
        <v>1</v>
      </c>
      <c r="C883" s="358" t="s">
        <v>779</v>
      </c>
      <c r="D883" s="343"/>
      <c r="E883" s="343"/>
      <c r="F883" s="343"/>
      <c r="G883" s="343"/>
      <c r="H883" s="343"/>
      <c r="I883" s="343"/>
      <c r="J883" s="344" t="s">
        <v>405</v>
      </c>
      <c r="K883" s="345"/>
      <c r="L883" s="345"/>
      <c r="M883" s="345"/>
      <c r="N883" s="345"/>
      <c r="O883" s="345"/>
      <c r="P883" s="375" t="s">
        <v>775</v>
      </c>
      <c r="Q883" s="376"/>
      <c r="R883" s="376"/>
      <c r="S883" s="376"/>
      <c r="T883" s="376"/>
      <c r="U883" s="376"/>
      <c r="V883" s="376"/>
      <c r="W883" s="376"/>
      <c r="X883" s="376"/>
      <c r="Y883" s="347">
        <v>4.2</v>
      </c>
      <c r="Z883" s="348"/>
      <c r="AA883" s="348"/>
      <c r="AB883" s="349"/>
      <c r="AC883" s="377" t="s">
        <v>80</v>
      </c>
      <c r="AD883" s="378"/>
      <c r="AE883" s="378"/>
      <c r="AF883" s="378"/>
      <c r="AG883" s="378"/>
      <c r="AH883" s="366" t="s">
        <v>405</v>
      </c>
      <c r="AI883" s="367"/>
      <c r="AJ883" s="367"/>
      <c r="AK883" s="367"/>
      <c r="AL883" s="354" t="s">
        <v>405</v>
      </c>
      <c r="AM883" s="355"/>
      <c r="AN883" s="355"/>
      <c r="AO883" s="356"/>
      <c r="AP883" s="357" t="s">
        <v>405</v>
      </c>
      <c r="AQ883" s="357"/>
      <c r="AR883" s="357"/>
      <c r="AS883" s="357"/>
      <c r="AT883" s="357"/>
      <c r="AU883" s="357"/>
      <c r="AV883" s="357"/>
      <c r="AW883" s="357"/>
      <c r="AX883" s="357"/>
      <c r="AY883">
        <f>COUNTA($C$883)</f>
        <v>1</v>
      </c>
    </row>
    <row r="884" spans="1:51" ht="38.25" customHeight="1" x14ac:dyDescent="0.15">
      <c r="A884" s="370">
        <v>7</v>
      </c>
      <c r="B884" s="370">
        <v>1</v>
      </c>
      <c r="C884" s="358" t="s">
        <v>780</v>
      </c>
      <c r="D884" s="343"/>
      <c r="E884" s="343"/>
      <c r="F884" s="343"/>
      <c r="G884" s="343"/>
      <c r="H884" s="343"/>
      <c r="I884" s="343"/>
      <c r="J884" s="344" t="s">
        <v>405</v>
      </c>
      <c r="K884" s="345"/>
      <c r="L884" s="345"/>
      <c r="M884" s="345"/>
      <c r="N884" s="345"/>
      <c r="O884" s="345"/>
      <c r="P884" s="375" t="s">
        <v>775</v>
      </c>
      <c r="Q884" s="376"/>
      <c r="R884" s="376"/>
      <c r="S884" s="376"/>
      <c r="T884" s="376"/>
      <c r="U884" s="376"/>
      <c r="V884" s="376"/>
      <c r="W884" s="376"/>
      <c r="X884" s="376"/>
      <c r="Y884" s="347">
        <v>4.0999999999999996</v>
      </c>
      <c r="Z884" s="348"/>
      <c r="AA884" s="348"/>
      <c r="AB884" s="349"/>
      <c r="AC884" s="377" t="s">
        <v>80</v>
      </c>
      <c r="AD884" s="378"/>
      <c r="AE884" s="378"/>
      <c r="AF884" s="378"/>
      <c r="AG884" s="378"/>
      <c r="AH884" s="366" t="s">
        <v>405</v>
      </c>
      <c r="AI884" s="367"/>
      <c r="AJ884" s="367"/>
      <c r="AK884" s="367"/>
      <c r="AL884" s="354" t="s">
        <v>405</v>
      </c>
      <c r="AM884" s="355"/>
      <c r="AN884" s="355"/>
      <c r="AO884" s="356"/>
      <c r="AP884" s="357" t="s">
        <v>405</v>
      </c>
      <c r="AQ884" s="357"/>
      <c r="AR884" s="357"/>
      <c r="AS884" s="357"/>
      <c r="AT884" s="357"/>
      <c r="AU884" s="357"/>
      <c r="AV884" s="357"/>
      <c r="AW884" s="357"/>
      <c r="AX884" s="357"/>
      <c r="AY884">
        <f>COUNTA($C$884)</f>
        <v>1</v>
      </c>
    </row>
    <row r="885" spans="1:51" ht="38.25" customHeight="1" x14ac:dyDescent="0.15">
      <c r="A885" s="370">
        <v>8</v>
      </c>
      <c r="B885" s="370">
        <v>1</v>
      </c>
      <c r="C885" s="358" t="s">
        <v>781</v>
      </c>
      <c r="D885" s="343"/>
      <c r="E885" s="343"/>
      <c r="F885" s="343"/>
      <c r="G885" s="343"/>
      <c r="H885" s="343"/>
      <c r="I885" s="343"/>
      <c r="J885" s="344" t="s">
        <v>405</v>
      </c>
      <c r="K885" s="345"/>
      <c r="L885" s="345"/>
      <c r="M885" s="345"/>
      <c r="N885" s="345"/>
      <c r="O885" s="345"/>
      <c r="P885" s="375" t="s">
        <v>775</v>
      </c>
      <c r="Q885" s="376"/>
      <c r="R885" s="376"/>
      <c r="S885" s="376"/>
      <c r="T885" s="376"/>
      <c r="U885" s="376"/>
      <c r="V885" s="376"/>
      <c r="W885" s="376"/>
      <c r="X885" s="376"/>
      <c r="Y885" s="347">
        <v>4.0999999999999996</v>
      </c>
      <c r="Z885" s="348"/>
      <c r="AA885" s="348"/>
      <c r="AB885" s="349"/>
      <c r="AC885" s="377" t="s">
        <v>80</v>
      </c>
      <c r="AD885" s="378"/>
      <c r="AE885" s="378"/>
      <c r="AF885" s="378"/>
      <c r="AG885" s="378"/>
      <c r="AH885" s="366" t="s">
        <v>405</v>
      </c>
      <c r="AI885" s="367"/>
      <c r="AJ885" s="367"/>
      <c r="AK885" s="367"/>
      <c r="AL885" s="354" t="s">
        <v>405</v>
      </c>
      <c r="AM885" s="355"/>
      <c r="AN885" s="355"/>
      <c r="AO885" s="356"/>
      <c r="AP885" s="357" t="s">
        <v>405</v>
      </c>
      <c r="AQ885" s="357"/>
      <c r="AR885" s="357"/>
      <c r="AS885" s="357"/>
      <c r="AT885" s="357"/>
      <c r="AU885" s="357"/>
      <c r="AV885" s="357"/>
      <c r="AW885" s="357"/>
      <c r="AX885" s="357"/>
      <c r="AY885">
        <f>COUNTA($C$885)</f>
        <v>1</v>
      </c>
    </row>
    <row r="886" spans="1:51" ht="38.25" customHeight="1" x14ac:dyDescent="0.15">
      <c r="A886" s="370">
        <v>9</v>
      </c>
      <c r="B886" s="370">
        <v>1</v>
      </c>
      <c r="C886" s="358" t="s">
        <v>782</v>
      </c>
      <c r="D886" s="343"/>
      <c r="E886" s="343"/>
      <c r="F886" s="343"/>
      <c r="G886" s="343"/>
      <c r="H886" s="343"/>
      <c r="I886" s="343"/>
      <c r="J886" s="344" t="s">
        <v>405</v>
      </c>
      <c r="K886" s="345"/>
      <c r="L886" s="345"/>
      <c r="M886" s="345"/>
      <c r="N886" s="345"/>
      <c r="O886" s="345"/>
      <c r="P886" s="375" t="s">
        <v>775</v>
      </c>
      <c r="Q886" s="376"/>
      <c r="R886" s="376"/>
      <c r="S886" s="376"/>
      <c r="T886" s="376"/>
      <c r="U886" s="376"/>
      <c r="V886" s="376"/>
      <c r="W886" s="376"/>
      <c r="X886" s="376"/>
      <c r="Y886" s="347">
        <v>4.0999999999999996</v>
      </c>
      <c r="Z886" s="348"/>
      <c r="AA886" s="348"/>
      <c r="AB886" s="349"/>
      <c r="AC886" s="377" t="s">
        <v>80</v>
      </c>
      <c r="AD886" s="378"/>
      <c r="AE886" s="378"/>
      <c r="AF886" s="378"/>
      <c r="AG886" s="378"/>
      <c r="AH886" s="366" t="s">
        <v>405</v>
      </c>
      <c r="AI886" s="367"/>
      <c r="AJ886" s="367"/>
      <c r="AK886" s="367"/>
      <c r="AL886" s="354" t="s">
        <v>405</v>
      </c>
      <c r="AM886" s="355"/>
      <c r="AN886" s="355"/>
      <c r="AO886" s="356"/>
      <c r="AP886" s="357" t="s">
        <v>405</v>
      </c>
      <c r="AQ886" s="357"/>
      <c r="AR886" s="357"/>
      <c r="AS886" s="357"/>
      <c r="AT886" s="357"/>
      <c r="AU886" s="357"/>
      <c r="AV886" s="357"/>
      <c r="AW886" s="357"/>
      <c r="AX886" s="357"/>
      <c r="AY886">
        <f>COUNTA($C$886)</f>
        <v>1</v>
      </c>
    </row>
    <row r="887" spans="1:51" ht="38.25" customHeight="1" x14ac:dyDescent="0.15">
      <c r="A887" s="370">
        <v>10</v>
      </c>
      <c r="B887" s="370">
        <v>1</v>
      </c>
      <c r="C887" s="358" t="s">
        <v>783</v>
      </c>
      <c r="D887" s="343"/>
      <c r="E887" s="343"/>
      <c r="F887" s="343"/>
      <c r="G887" s="343"/>
      <c r="H887" s="343"/>
      <c r="I887" s="343"/>
      <c r="J887" s="344" t="s">
        <v>405</v>
      </c>
      <c r="K887" s="345"/>
      <c r="L887" s="345"/>
      <c r="M887" s="345"/>
      <c r="N887" s="345"/>
      <c r="O887" s="345"/>
      <c r="P887" s="375" t="s">
        <v>775</v>
      </c>
      <c r="Q887" s="376"/>
      <c r="R887" s="376"/>
      <c r="S887" s="376"/>
      <c r="T887" s="376"/>
      <c r="U887" s="376"/>
      <c r="V887" s="376"/>
      <c r="W887" s="376"/>
      <c r="X887" s="376"/>
      <c r="Y887" s="347">
        <v>4.0999999999999996</v>
      </c>
      <c r="Z887" s="348"/>
      <c r="AA887" s="348"/>
      <c r="AB887" s="349"/>
      <c r="AC887" s="377" t="s">
        <v>80</v>
      </c>
      <c r="AD887" s="378"/>
      <c r="AE887" s="378"/>
      <c r="AF887" s="378"/>
      <c r="AG887" s="378"/>
      <c r="AH887" s="366" t="s">
        <v>405</v>
      </c>
      <c r="AI887" s="367"/>
      <c r="AJ887" s="367"/>
      <c r="AK887" s="367"/>
      <c r="AL887" s="354" t="s">
        <v>405</v>
      </c>
      <c r="AM887" s="355"/>
      <c r="AN887" s="355"/>
      <c r="AO887" s="356"/>
      <c r="AP887" s="357" t="s">
        <v>405</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9"/>
      <c r="AP1109" s="365" t="s">
        <v>330</v>
      </c>
      <c r="AQ1109" s="365"/>
      <c r="AR1109" s="365"/>
      <c r="AS1109" s="365"/>
      <c r="AT1109" s="365"/>
      <c r="AU1109" s="365"/>
      <c r="AV1109" s="365"/>
      <c r="AW1109" s="365"/>
      <c r="AX1109" s="365"/>
    </row>
    <row r="1110" spans="1:51" ht="30" customHeight="1" x14ac:dyDescent="0.15">
      <c r="A1110" s="370">
        <v>1</v>
      </c>
      <c r="B1110" s="370">
        <v>1</v>
      </c>
      <c r="C1110" s="368" t="s">
        <v>784</v>
      </c>
      <c r="D1110" s="368"/>
      <c r="E1110" s="150" t="s">
        <v>771</v>
      </c>
      <c r="F1110" s="369"/>
      <c r="G1110" s="369"/>
      <c r="H1110" s="369"/>
      <c r="I1110" s="369"/>
      <c r="J1110" s="344">
        <v>1010001067359</v>
      </c>
      <c r="K1110" s="345"/>
      <c r="L1110" s="345"/>
      <c r="M1110" s="345"/>
      <c r="N1110" s="345"/>
      <c r="O1110" s="345"/>
      <c r="P1110" s="359" t="s">
        <v>767</v>
      </c>
      <c r="Q1110" s="346"/>
      <c r="R1110" s="346"/>
      <c r="S1110" s="346"/>
      <c r="T1110" s="346"/>
      <c r="U1110" s="346"/>
      <c r="V1110" s="346"/>
      <c r="W1110" s="346"/>
      <c r="X1110" s="346"/>
      <c r="Y1110" s="347">
        <v>1163</v>
      </c>
      <c r="Z1110" s="348"/>
      <c r="AA1110" s="348"/>
      <c r="AB1110" s="349"/>
      <c r="AC1110" s="350" t="s">
        <v>772</v>
      </c>
      <c r="AD1110" s="351"/>
      <c r="AE1110" s="351"/>
      <c r="AF1110" s="351"/>
      <c r="AG1110" s="351"/>
      <c r="AH1110" s="366">
        <v>6</v>
      </c>
      <c r="AI1110" s="367"/>
      <c r="AJ1110" s="367"/>
      <c r="AK1110" s="367"/>
      <c r="AL1110" s="354">
        <v>99.9</v>
      </c>
      <c r="AM1110" s="355"/>
      <c r="AN1110" s="355"/>
      <c r="AO1110" s="356"/>
      <c r="AP1110" s="357" t="s">
        <v>736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37">
      <formula>IF(RIGHT(TEXT(P14,"0.#"),1)=".",FALSE,TRUE)</formula>
    </cfRule>
    <cfRule type="expression" dxfId="2804" priority="14038">
      <formula>IF(RIGHT(TEXT(P14,"0.#"),1)=".",TRUE,FALSE)</formula>
    </cfRule>
  </conditionalFormatting>
  <conditionalFormatting sqref="AE32">
    <cfRule type="expression" dxfId="2803" priority="14027">
      <formula>IF(RIGHT(TEXT(AE32,"0.#"),1)=".",FALSE,TRUE)</formula>
    </cfRule>
    <cfRule type="expression" dxfId="2802" priority="14028">
      <formula>IF(RIGHT(TEXT(AE32,"0.#"),1)=".",TRUE,FALSE)</formula>
    </cfRule>
  </conditionalFormatting>
  <conditionalFormatting sqref="P18:AX18">
    <cfRule type="expression" dxfId="2801" priority="13913">
      <formula>IF(RIGHT(TEXT(P18,"0.#"),1)=".",FALSE,TRUE)</formula>
    </cfRule>
    <cfRule type="expression" dxfId="2800" priority="13914">
      <formula>IF(RIGHT(TEXT(P18,"0.#"),1)=".",TRUE,FALSE)</formula>
    </cfRule>
  </conditionalFormatting>
  <conditionalFormatting sqref="Y790">
    <cfRule type="expression" dxfId="2799" priority="13909">
      <formula>IF(RIGHT(TEXT(Y790,"0.#"),1)=".",FALSE,TRUE)</formula>
    </cfRule>
    <cfRule type="expression" dxfId="2798" priority="13910">
      <formula>IF(RIGHT(TEXT(Y790,"0.#"),1)=".",TRUE,FALSE)</formula>
    </cfRule>
  </conditionalFormatting>
  <conditionalFormatting sqref="Y799">
    <cfRule type="expression" dxfId="2797" priority="13905">
      <formula>IF(RIGHT(TEXT(Y799,"0.#"),1)=".",FALSE,TRUE)</formula>
    </cfRule>
    <cfRule type="expression" dxfId="2796" priority="13906">
      <formula>IF(RIGHT(TEXT(Y799,"0.#"),1)=".",TRUE,FALSE)</formula>
    </cfRule>
  </conditionalFormatting>
  <conditionalFormatting sqref="Y830:Y837 Y828 Y817:Y824 Y815 Y804:Y811 Y802">
    <cfRule type="expression" dxfId="2795" priority="13687">
      <formula>IF(RIGHT(TEXT(Y802,"0.#"),1)=".",FALSE,TRUE)</formula>
    </cfRule>
    <cfRule type="expression" dxfId="2794" priority="13688">
      <formula>IF(RIGHT(TEXT(Y802,"0.#"),1)=".",TRUE,FALSE)</formula>
    </cfRule>
  </conditionalFormatting>
  <conditionalFormatting sqref="P16:AQ17 P15:AX15 P13:AX13">
    <cfRule type="expression" dxfId="2793" priority="13735">
      <formula>IF(RIGHT(TEXT(P13,"0.#"),1)=".",FALSE,TRUE)</formula>
    </cfRule>
    <cfRule type="expression" dxfId="2792" priority="13736">
      <formula>IF(RIGHT(TEXT(P13,"0.#"),1)=".",TRUE,FALSE)</formula>
    </cfRule>
  </conditionalFormatting>
  <conditionalFormatting sqref="P19:AJ19">
    <cfRule type="expression" dxfId="2791" priority="13733">
      <formula>IF(RIGHT(TEXT(P19,"0.#"),1)=".",FALSE,TRUE)</formula>
    </cfRule>
    <cfRule type="expression" dxfId="2790" priority="13734">
      <formula>IF(RIGHT(TEXT(P19,"0.#"),1)=".",TRUE,FALSE)</formula>
    </cfRule>
  </conditionalFormatting>
  <conditionalFormatting sqref="AE101 AQ101">
    <cfRule type="expression" dxfId="2789" priority="13725">
      <formula>IF(RIGHT(TEXT(AE101,"0.#"),1)=".",FALSE,TRUE)</formula>
    </cfRule>
    <cfRule type="expression" dxfId="2788" priority="13726">
      <formula>IF(RIGHT(TEXT(AE101,"0.#"),1)=".",TRUE,FALSE)</formula>
    </cfRule>
  </conditionalFormatting>
  <conditionalFormatting sqref="Y791:Y798 Y789">
    <cfRule type="expression" dxfId="2787" priority="13711">
      <formula>IF(RIGHT(TEXT(Y789,"0.#"),1)=".",FALSE,TRUE)</formula>
    </cfRule>
    <cfRule type="expression" dxfId="2786" priority="13712">
      <formula>IF(RIGHT(TEXT(Y789,"0.#"),1)=".",TRUE,FALSE)</formula>
    </cfRule>
  </conditionalFormatting>
  <conditionalFormatting sqref="AU790">
    <cfRule type="expression" dxfId="2785" priority="13709">
      <formula>IF(RIGHT(TEXT(AU790,"0.#"),1)=".",FALSE,TRUE)</formula>
    </cfRule>
    <cfRule type="expression" dxfId="2784" priority="13710">
      <formula>IF(RIGHT(TEXT(AU790,"0.#"),1)=".",TRUE,FALSE)</formula>
    </cfRule>
  </conditionalFormatting>
  <conditionalFormatting sqref="AU799">
    <cfRule type="expression" dxfId="2783" priority="13707">
      <formula>IF(RIGHT(TEXT(AU799,"0.#"),1)=".",FALSE,TRUE)</formula>
    </cfRule>
    <cfRule type="expression" dxfId="2782" priority="13708">
      <formula>IF(RIGHT(TEXT(AU799,"0.#"),1)=".",TRUE,FALSE)</formula>
    </cfRule>
  </conditionalFormatting>
  <conditionalFormatting sqref="AU791:AU798 AU789">
    <cfRule type="expression" dxfId="2781" priority="13705">
      <formula>IF(RIGHT(TEXT(AU789,"0.#"),1)=".",FALSE,TRUE)</formula>
    </cfRule>
    <cfRule type="expression" dxfId="2780" priority="13706">
      <formula>IF(RIGHT(TEXT(AU789,"0.#"),1)=".",TRUE,FALSE)</formula>
    </cfRule>
  </conditionalFormatting>
  <conditionalFormatting sqref="Y829 Y816 Y803">
    <cfRule type="expression" dxfId="2779" priority="13691">
      <formula>IF(RIGHT(TEXT(Y803,"0.#"),1)=".",FALSE,TRUE)</formula>
    </cfRule>
    <cfRule type="expression" dxfId="2778" priority="13692">
      <formula>IF(RIGHT(TEXT(Y803,"0.#"),1)=".",TRUE,FALSE)</formula>
    </cfRule>
  </conditionalFormatting>
  <conditionalFormatting sqref="Y838 Y825 Y812">
    <cfRule type="expression" dxfId="2777" priority="13689">
      <formula>IF(RIGHT(TEXT(Y812,"0.#"),1)=".",FALSE,TRUE)</formula>
    </cfRule>
    <cfRule type="expression" dxfId="2776" priority="13690">
      <formula>IF(RIGHT(TEXT(Y812,"0.#"),1)=".",TRUE,FALSE)</formula>
    </cfRule>
  </conditionalFormatting>
  <conditionalFormatting sqref="AU829 AU816 AU803">
    <cfRule type="expression" dxfId="2775" priority="13685">
      <formula>IF(RIGHT(TEXT(AU803,"0.#"),1)=".",FALSE,TRUE)</formula>
    </cfRule>
    <cfRule type="expression" dxfId="2774" priority="13686">
      <formula>IF(RIGHT(TEXT(AU803,"0.#"),1)=".",TRUE,FALSE)</formula>
    </cfRule>
  </conditionalFormatting>
  <conditionalFormatting sqref="AU838 AU825 AU812">
    <cfRule type="expression" dxfId="2773" priority="13683">
      <formula>IF(RIGHT(TEXT(AU812,"0.#"),1)=".",FALSE,TRUE)</formula>
    </cfRule>
    <cfRule type="expression" dxfId="2772" priority="13684">
      <formula>IF(RIGHT(TEXT(AU812,"0.#"),1)=".",TRUE,FALSE)</formula>
    </cfRule>
  </conditionalFormatting>
  <conditionalFormatting sqref="AU830:AU837 AU828 AU817:AU824 AU815 AU804:AU811 AU802">
    <cfRule type="expression" dxfId="2771" priority="13681">
      <formula>IF(RIGHT(TEXT(AU802,"0.#"),1)=".",FALSE,TRUE)</formula>
    </cfRule>
    <cfRule type="expression" dxfId="2770" priority="13682">
      <formula>IF(RIGHT(TEXT(AU802,"0.#"),1)=".",TRUE,FALSE)</formula>
    </cfRule>
  </conditionalFormatting>
  <conditionalFormatting sqref="AM87">
    <cfRule type="expression" dxfId="2769" priority="13335">
      <formula>IF(RIGHT(TEXT(AM87,"0.#"),1)=".",FALSE,TRUE)</formula>
    </cfRule>
    <cfRule type="expression" dxfId="2768" priority="13336">
      <formula>IF(RIGHT(TEXT(AM87,"0.#"),1)=".",TRUE,FALSE)</formula>
    </cfRule>
  </conditionalFormatting>
  <conditionalFormatting sqref="AE55">
    <cfRule type="expression" dxfId="2767" priority="13403">
      <formula>IF(RIGHT(TEXT(AE55,"0.#"),1)=".",FALSE,TRUE)</formula>
    </cfRule>
    <cfRule type="expression" dxfId="2766" priority="13404">
      <formula>IF(RIGHT(TEXT(AE55,"0.#"),1)=".",TRUE,FALSE)</formula>
    </cfRule>
  </conditionalFormatting>
  <conditionalFormatting sqref="AI55">
    <cfRule type="expression" dxfId="2765" priority="13401">
      <formula>IF(RIGHT(TEXT(AI55,"0.#"),1)=".",FALSE,TRUE)</formula>
    </cfRule>
    <cfRule type="expression" dxfId="2764" priority="13402">
      <formula>IF(RIGHT(TEXT(AI55,"0.#"),1)=".",TRUE,FALSE)</formula>
    </cfRule>
  </conditionalFormatting>
  <conditionalFormatting sqref="AM34">
    <cfRule type="expression" dxfId="2763" priority="13481">
      <formula>IF(RIGHT(TEXT(AM34,"0.#"),1)=".",FALSE,TRUE)</formula>
    </cfRule>
    <cfRule type="expression" dxfId="2762" priority="13482">
      <formula>IF(RIGHT(TEXT(AM34,"0.#"),1)=".",TRUE,FALSE)</formula>
    </cfRule>
  </conditionalFormatting>
  <conditionalFormatting sqref="AE33">
    <cfRule type="expression" dxfId="2761" priority="13495">
      <formula>IF(RIGHT(TEXT(AE33,"0.#"),1)=".",FALSE,TRUE)</formula>
    </cfRule>
    <cfRule type="expression" dxfId="2760" priority="13496">
      <formula>IF(RIGHT(TEXT(AE33,"0.#"),1)=".",TRUE,FALSE)</formula>
    </cfRule>
  </conditionalFormatting>
  <conditionalFormatting sqref="AE34">
    <cfRule type="expression" dxfId="2759" priority="13493">
      <formula>IF(RIGHT(TEXT(AE34,"0.#"),1)=".",FALSE,TRUE)</formula>
    </cfRule>
    <cfRule type="expression" dxfId="2758" priority="13494">
      <formula>IF(RIGHT(TEXT(AE34,"0.#"),1)=".",TRUE,FALSE)</formula>
    </cfRule>
  </conditionalFormatting>
  <conditionalFormatting sqref="AI34">
    <cfRule type="expression" dxfId="2757" priority="13491">
      <formula>IF(RIGHT(TEXT(AI34,"0.#"),1)=".",FALSE,TRUE)</formula>
    </cfRule>
    <cfRule type="expression" dxfId="2756" priority="13492">
      <formula>IF(RIGHT(TEXT(AI34,"0.#"),1)=".",TRUE,FALSE)</formula>
    </cfRule>
  </conditionalFormatting>
  <conditionalFormatting sqref="AI33">
    <cfRule type="expression" dxfId="2755" priority="13489">
      <formula>IF(RIGHT(TEXT(AI33,"0.#"),1)=".",FALSE,TRUE)</formula>
    </cfRule>
    <cfRule type="expression" dxfId="2754" priority="13490">
      <formula>IF(RIGHT(TEXT(AI33,"0.#"),1)=".",TRUE,FALSE)</formula>
    </cfRule>
  </conditionalFormatting>
  <conditionalFormatting sqref="AI32">
    <cfRule type="expression" dxfId="2753" priority="13487">
      <formula>IF(RIGHT(TEXT(AI32,"0.#"),1)=".",FALSE,TRUE)</formula>
    </cfRule>
    <cfRule type="expression" dxfId="2752" priority="13488">
      <formula>IF(RIGHT(TEXT(AI32,"0.#"),1)=".",TRUE,FALSE)</formula>
    </cfRule>
  </conditionalFormatting>
  <conditionalFormatting sqref="AM32">
    <cfRule type="expression" dxfId="2751" priority="13485">
      <formula>IF(RIGHT(TEXT(AM32,"0.#"),1)=".",FALSE,TRUE)</formula>
    </cfRule>
    <cfRule type="expression" dxfId="2750" priority="13486">
      <formula>IF(RIGHT(TEXT(AM32,"0.#"),1)=".",TRUE,FALSE)</formula>
    </cfRule>
  </conditionalFormatting>
  <conditionalFormatting sqref="AM33">
    <cfRule type="expression" dxfId="2749" priority="13483">
      <formula>IF(RIGHT(TEXT(AM33,"0.#"),1)=".",FALSE,TRUE)</formula>
    </cfRule>
    <cfRule type="expression" dxfId="2748" priority="13484">
      <formula>IF(RIGHT(TEXT(AM33,"0.#"),1)=".",TRUE,FALSE)</formula>
    </cfRule>
  </conditionalFormatting>
  <conditionalFormatting sqref="AQ32:AQ34">
    <cfRule type="expression" dxfId="2747" priority="13475">
      <formula>IF(RIGHT(TEXT(AQ32,"0.#"),1)=".",FALSE,TRUE)</formula>
    </cfRule>
    <cfRule type="expression" dxfId="2746" priority="13476">
      <formula>IF(RIGHT(TEXT(AQ32,"0.#"),1)=".",TRUE,FALSE)</formula>
    </cfRule>
  </conditionalFormatting>
  <conditionalFormatting sqref="AU32:AU34">
    <cfRule type="expression" dxfId="2745" priority="13473">
      <formula>IF(RIGHT(TEXT(AU32,"0.#"),1)=".",FALSE,TRUE)</formula>
    </cfRule>
    <cfRule type="expression" dxfId="2744" priority="13474">
      <formula>IF(RIGHT(TEXT(AU32,"0.#"),1)=".",TRUE,FALSE)</formula>
    </cfRule>
  </conditionalFormatting>
  <conditionalFormatting sqref="AE53">
    <cfRule type="expression" dxfId="2743" priority="13407">
      <formula>IF(RIGHT(TEXT(AE53,"0.#"),1)=".",FALSE,TRUE)</formula>
    </cfRule>
    <cfRule type="expression" dxfId="2742" priority="13408">
      <formula>IF(RIGHT(TEXT(AE53,"0.#"),1)=".",TRUE,FALSE)</formula>
    </cfRule>
  </conditionalFormatting>
  <conditionalFormatting sqref="AE54">
    <cfRule type="expression" dxfId="2741" priority="13405">
      <formula>IF(RIGHT(TEXT(AE54,"0.#"),1)=".",FALSE,TRUE)</formula>
    </cfRule>
    <cfRule type="expression" dxfId="2740" priority="13406">
      <formula>IF(RIGHT(TEXT(AE54,"0.#"),1)=".",TRUE,FALSE)</formula>
    </cfRule>
  </conditionalFormatting>
  <conditionalFormatting sqref="AI54">
    <cfRule type="expression" dxfId="2739" priority="13399">
      <formula>IF(RIGHT(TEXT(AI54,"0.#"),1)=".",FALSE,TRUE)</formula>
    </cfRule>
    <cfRule type="expression" dxfId="2738" priority="13400">
      <formula>IF(RIGHT(TEXT(AI54,"0.#"),1)=".",TRUE,FALSE)</formula>
    </cfRule>
  </conditionalFormatting>
  <conditionalFormatting sqref="AI53">
    <cfRule type="expression" dxfId="2737" priority="13397">
      <formula>IF(RIGHT(TEXT(AI53,"0.#"),1)=".",FALSE,TRUE)</formula>
    </cfRule>
    <cfRule type="expression" dxfId="2736" priority="13398">
      <formula>IF(RIGHT(TEXT(AI53,"0.#"),1)=".",TRUE,FALSE)</formula>
    </cfRule>
  </conditionalFormatting>
  <conditionalFormatting sqref="AM53">
    <cfRule type="expression" dxfId="2735" priority="13395">
      <formula>IF(RIGHT(TEXT(AM53,"0.#"),1)=".",FALSE,TRUE)</formula>
    </cfRule>
    <cfRule type="expression" dxfId="2734" priority="13396">
      <formula>IF(RIGHT(TEXT(AM53,"0.#"),1)=".",TRUE,FALSE)</formula>
    </cfRule>
  </conditionalFormatting>
  <conditionalFormatting sqref="AM54">
    <cfRule type="expression" dxfId="2733" priority="13393">
      <formula>IF(RIGHT(TEXT(AM54,"0.#"),1)=".",FALSE,TRUE)</formula>
    </cfRule>
    <cfRule type="expression" dxfId="2732" priority="13394">
      <formula>IF(RIGHT(TEXT(AM54,"0.#"),1)=".",TRUE,FALSE)</formula>
    </cfRule>
  </conditionalFormatting>
  <conditionalFormatting sqref="AM55">
    <cfRule type="expression" dxfId="2731" priority="13391">
      <formula>IF(RIGHT(TEXT(AM55,"0.#"),1)=".",FALSE,TRUE)</formula>
    </cfRule>
    <cfRule type="expression" dxfId="2730" priority="13392">
      <formula>IF(RIGHT(TEXT(AM55,"0.#"),1)=".",TRUE,FALSE)</formula>
    </cfRule>
  </conditionalFormatting>
  <conditionalFormatting sqref="AE60">
    <cfRule type="expression" dxfId="2729" priority="13377">
      <formula>IF(RIGHT(TEXT(AE60,"0.#"),1)=".",FALSE,TRUE)</formula>
    </cfRule>
    <cfRule type="expression" dxfId="2728" priority="13378">
      <formula>IF(RIGHT(TEXT(AE60,"0.#"),1)=".",TRUE,FALSE)</formula>
    </cfRule>
  </conditionalFormatting>
  <conditionalFormatting sqref="AE61">
    <cfRule type="expression" dxfId="2727" priority="13375">
      <formula>IF(RIGHT(TEXT(AE61,"0.#"),1)=".",FALSE,TRUE)</formula>
    </cfRule>
    <cfRule type="expression" dxfId="2726" priority="13376">
      <formula>IF(RIGHT(TEXT(AE61,"0.#"),1)=".",TRUE,FALSE)</formula>
    </cfRule>
  </conditionalFormatting>
  <conditionalFormatting sqref="AE62">
    <cfRule type="expression" dxfId="2725" priority="13373">
      <formula>IF(RIGHT(TEXT(AE62,"0.#"),1)=".",FALSE,TRUE)</formula>
    </cfRule>
    <cfRule type="expression" dxfId="2724" priority="13374">
      <formula>IF(RIGHT(TEXT(AE62,"0.#"),1)=".",TRUE,FALSE)</formula>
    </cfRule>
  </conditionalFormatting>
  <conditionalFormatting sqref="AI62">
    <cfRule type="expression" dxfId="2723" priority="13371">
      <formula>IF(RIGHT(TEXT(AI62,"0.#"),1)=".",FALSE,TRUE)</formula>
    </cfRule>
    <cfRule type="expression" dxfId="2722" priority="13372">
      <formula>IF(RIGHT(TEXT(AI62,"0.#"),1)=".",TRUE,FALSE)</formula>
    </cfRule>
  </conditionalFormatting>
  <conditionalFormatting sqref="AI61">
    <cfRule type="expression" dxfId="2721" priority="13369">
      <formula>IF(RIGHT(TEXT(AI61,"0.#"),1)=".",FALSE,TRUE)</formula>
    </cfRule>
    <cfRule type="expression" dxfId="2720" priority="13370">
      <formula>IF(RIGHT(TEXT(AI61,"0.#"),1)=".",TRUE,FALSE)</formula>
    </cfRule>
  </conditionalFormatting>
  <conditionalFormatting sqref="AI60">
    <cfRule type="expression" dxfId="2719" priority="13367">
      <formula>IF(RIGHT(TEXT(AI60,"0.#"),1)=".",FALSE,TRUE)</formula>
    </cfRule>
    <cfRule type="expression" dxfId="2718" priority="13368">
      <formula>IF(RIGHT(TEXT(AI60,"0.#"),1)=".",TRUE,FALSE)</formula>
    </cfRule>
  </conditionalFormatting>
  <conditionalFormatting sqref="AM60">
    <cfRule type="expression" dxfId="2717" priority="13365">
      <formula>IF(RIGHT(TEXT(AM60,"0.#"),1)=".",FALSE,TRUE)</formula>
    </cfRule>
    <cfRule type="expression" dxfId="2716" priority="13366">
      <formula>IF(RIGHT(TEXT(AM60,"0.#"),1)=".",TRUE,FALSE)</formula>
    </cfRule>
  </conditionalFormatting>
  <conditionalFormatting sqref="AM61">
    <cfRule type="expression" dxfId="2715" priority="13363">
      <formula>IF(RIGHT(TEXT(AM61,"0.#"),1)=".",FALSE,TRUE)</formula>
    </cfRule>
    <cfRule type="expression" dxfId="2714" priority="13364">
      <formula>IF(RIGHT(TEXT(AM61,"0.#"),1)=".",TRUE,FALSE)</formula>
    </cfRule>
  </conditionalFormatting>
  <conditionalFormatting sqref="AM62">
    <cfRule type="expression" dxfId="2713" priority="13361">
      <formula>IF(RIGHT(TEXT(AM62,"0.#"),1)=".",FALSE,TRUE)</formula>
    </cfRule>
    <cfRule type="expression" dxfId="2712" priority="13362">
      <formula>IF(RIGHT(TEXT(AM62,"0.#"),1)=".",TRUE,FALSE)</formula>
    </cfRule>
  </conditionalFormatting>
  <conditionalFormatting sqref="AE87">
    <cfRule type="expression" dxfId="2711" priority="13347">
      <formula>IF(RIGHT(TEXT(AE87,"0.#"),1)=".",FALSE,TRUE)</formula>
    </cfRule>
    <cfRule type="expression" dxfId="2710" priority="13348">
      <formula>IF(RIGHT(TEXT(AE87,"0.#"),1)=".",TRUE,FALSE)</formula>
    </cfRule>
  </conditionalFormatting>
  <conditionalFormatting sqref="AE88">
    <cfRule type="expression" dxfId="2709" priority="13345">
      <formula>IF(RIGHT(TEXT(AE88,"0.#"),1)=".",FALSE,TRUE)</formula>
    </cfRule>
    <cfRule type="expression" dxfId="2708" priority="13346">
      <formula>IF(RIGHT(TEXT(AE88,"0.#"),1)=".",TRUE,FALSE)</formula>
    </cfRule>
  </conditionalFormatting>
  <conditionalFormatting sqref="AE89">
    <cfRule type="expression" dxfId="2707" priority="13343">
      <formula>IF(RIGHT(TEXT(AE89,"0.#"),1)=".",FALSE,TRUE)</formula>
    </cfRule>
    <cfRule type="expression" dxfId="2706" priority="13344">
      <formula>IF(RIGHT(TEXT(AE89,"0.#"),1)=".",TRUE,FALSE)</formula>
    </cfRule>
  </conditionalFormatting>
  <conditionalFormatting sqref="AI89">
    <cfRule type="expression" dxfId="2705" priority="13341">
      <formula>IF(RIGHT(TEXT(AI89,"0.#"),1)=".",FALSE,TRUE)</formula>
    </cfRule>
    <cfRule type="expression" dxfId="2704" priority="13342">
      <formula>IF(RIGHT(TEXT(AI89,"0.#"),1)=".",TRUE,FALSE)</formula>
    </cfRule>
  </conditionalFormatting>
  <conditionalFormatting sqref="AI88">
    <cfRule type="expression" dxfId="2703" priority="13339">
      <formula>IF(RIGHT(TEXT(AI88,"0.#"),1)=".",FALSE,TRUE)</formula>
    </cfRule>
    <cfRule type="expression" dxfId="2702" priority="13340">
      <formula>IF(RIGHT(TEXT(AI88,"0.#"),1)=".",TRUE,FALSE)</formula>
    </cfRule>
  </conditionalFormatting>
  <conditionalFormatting sqref="AI87">
    <cfRule type="expression" dxfId="2701" priority="13337">
      <formula>IF(RIGHT(TEXT(AI87,"0.#"),1)=".",FALSE,TRUE)</formula>
    </cfRule>
    <cfRule type="expression" dxfId="2700" priority="13338">
      <formula>IF(RIGHT(TEXT(AI87,"0.#"),1)=".",TRUE,FALSE)</formula>
    </cfRule>
  </conditionalFormatting>
  <conditionalFormatting sqref="AM88">
    <cfRule type="expression" dxfId="2699" priority="13333">
      <formula>IF(RIGHT(TEXT(AM88,"0.#"),1)=".",FALSE,TRUE)</formula>
    </cfRule>
    <cfRule type="expression" dxfId="2698" priority="13334">
      <formula>IF(RIGHT(TEXT(AM88,"0.#"),1)=".",TRUE,FALSE)</formula>
    </cfRule>
  </conditionalFormatting>
  <conditionalFormatting sqref="AM89">
    <cfRule type="expression" dxfId="2697" priority="13331">
      <formula>IF(RIGHT(TEXT(AM89,"0.#"),1)=".",FALSE,TRUE)</formula>
    </cfRule>
    <cfRule type="expression" dxfId="2696" priority="13332">
      <formula>IF(RIGHT(TEXT(AM89,"0.#"),1)=".",TRUE,FALSE)</formula>
    </cfRule>
  </conditionalFormatting>
  <conditionalFormatting sqref="AE92">
    <cfRule type="expression" dxfId="2695" priority="13317">
      <formula>IF(RIGHT(TEXT(AE92,"0.#"),1)=".",FALSE,TRUE)</formula>
    </cfRule>
    <cfRule type="expression" dxfId="2694" priority="13318">
      <formula>IF(RIGHT(TEXT(AE92,"0.#"),1)=".",TRUE,FALSE)</formula>
    </cfRule>
  </conditionalFormatting>
  <conditionalFormatting sqref="AE93">
    <cfRule type="expression" dxfId="2693" priority="13315">
      <formula>IF(RIGHT(TEXT(AE93,"0.#"),1)=".",FALSE,TRUE)</formula>
    </cfRule>
    <cfRule type="expression" dxfId="2692" priority="13316">
      <formula>IF(RIGHT(TEXT(AE93,"0.#"),1)=".",TRUE,FALSE)</formula>
    </cfRule>
  </conditionalFormatting>
  <conditionalFormatting sqref="AE94">
    <cfRule type="expression" dxfId="2691" priority="13313">
      <formula>IF(RIGHT(TEXT(AE94,"0.#"),1)=".",FALSE,TRUE)</formula>
    </cfRule>
    <cfRule type="expression" dxfId="2690" priority="13314">
      <formula>IF(RIGHT(TEXT(AE94,"0.#"),1)=".",TRUE,FALSE)</formula>
    </cfRule>
  </conditionalFormatting>
  <conditionalFormatting sqref="AI94">
    <cfRule type="expression" dxfId="2689" priority="13311">
      <formula>IF(RIGHT(TEXT(AI94,"0.#"),1)=".",FALSE,TRUE)</formula>
    </cfRule>
    <cfRule type="expression" dxfId="2688" priority="13312">
      <formula>IF(RIGHT(TEXT(AI94,"0.#"),1)=".",TRUE,FALSE)</formula>
    </cfRule>
  </conditionalFormatting>
  <conditionalFormatting sqref="AI93">
    <cfRule type="expression" dxfId="2687" priority="13309">
      <formula>IF(RIGHT(TEXT(AI93,"0.#"),1)=".",FALSE,TRUE)</formula>
    </cfRule>
    <cfRule type="expression" dxfId="2686" priority="13310">
      <formula>IF(RIGHT(TEXT(AI93,"0.#"),1)=".",TRUE,FALSE)</formula>
    </cfRule>
  </conditionalFormatting>
  <conditionalFormatting sqref="AI92">
    <cfRule type="expression" dxfId="2685" priority="13307">
      <formula>IF(RIGHT(TEXT(AI92,"0.#"),1)=".",FALSE,TRUE)</formula>
    </cfRule>
    <cfRule type="expression" dxfId="2684" priority="13308">
      <formula>IF(RIGHT(TEXT(AI92,"0.#"),1)=".",TRUE,FALSE)</formula>
    </cfRule>
  </conditionalFormatting>
  <conditionalFormatting sqref="AM92">
    <cfRule type="expression" dxfId="2683" priority="13305">
      <formula>IF(RIGHT(TEXT(AM92,"0.#"),1)=".",FALSE,TRUE)</formula>
    </cfRule>
    <cfRule type="expression" dxfId="2682" priority="13306">
      <formula>IF(RIGHT(TEXT(AM92,"0.#"),1)=".",TRUE,FALSE)</formula>
    </cfRule>
  </conditionalFormatting>
  <conditionalFormatting sqref="AM93">
    <cfRule type="expression" dxfId="2681" priority="13303">
      <formula>IF(RIGHT(TEXT(AM93,"0.#"),1)=".",FALSE,TRUE)</formula>
    </cfRule>
    <cfRule type="expression" dxfId="2680" priority="13304">
      <formula>IF(RIGHT(TEXT(AM93,"0.#"),1)=".",TRUE,FALSE)</formula>
    </cfRule>
  </conditionalFormatting>
  <conditionalFormatting sqref="AM94">
    <cfRule type="expression" dxfId="2679" priority="13301">
      <formula>IF(RIGHT(TEXT(AM94,"0.#"),1)=".",FALSE,TRUE)</formula>
    </cfRule>
    <cfRule type="expression" dxfId="2678" priority="13302">
      <formula>IF(RIGHT(TEXT(AM94,"0.#"),1)=".",TRUE,FALSE)</formula>
    </cfRule>
  </conditionalFormatting>
  <conditionalFormatting sqref="AE97">
    <cfRule type="expression" dxfId="2677" priority="13287">
      <formula>IF(RIGHT(TEXT(AE97,"0.#"),1)=".",FALSE,TRUE)</formula>
    </cfRule>
    <cfRule type="expression" dxfId="2676" priority="13288">
      <formula>IF(RIGHT(TEXT(AE97,"0.#"),1)=".",TRUE,FALSE)</formula>
    </cfRule>
  </conditionalFormatting>
  <conditionalFormatting sqref="AE98">
    <cfRule type="expression" dxfId="2675" priority="13285">
      <formula>IF(RIGHT(TEXT(AE98,"0.#"),1)=".",FALSE,TRUE)</formula>
    </cfRule>
    <cfRule type="expression" dxfId="2674" priority="13286">
      <formula>IF(RIGHT(TEXT(AE98,"0.#"),1)=".",TRUE,FALSE)</formula>
    </cfRule>
  </conditionalFormatting>
  <conditionalFormatting sqref="AE99">
    <cfRule type="expression" dxfId="2673" priority="13283">
      <formula>IF(RIGHT(TEXT(AE99,"0.#"),1)=".",FALSE,TRUE)</formula>
    </cfRule>
    <cfRule type="expression" dxfId="2672" priority="13284">
      <formula>IF(RIGHT(TEXT(AE99,"0.#"),1)=".",TRUE,FALSE)</formula>
    </cfRule>
  </conditionalFormatting>
  <conditionalFormatting sqref="AI99">
    <cfRule type="expression" dxfId="2671" priority="13281">
      <formula>IF(RIGHT(TEXT(AI99,"0.#"),1)=".",FALSE,TRUE)</formula>
    </cfRule>
    <cfRule type="expression" dxfId="2670" priority="13282">
      <formula>IF(RIGHT(TEXT(AI99,"0.#"),1)=".",TRUE,FALSE)</formula>
    </cfRule>
  </conditionalFormatting>
  <conditionalFormatting sqref="AI98">
    <cfRule type="expression" dxfId="2669" priority="13279">
      <formula>IF(RIGHT(TEXT(AI98,"0.#"),1)=".",FALSE,TRUE)</formula>
    </cfRule>
    <cfRule type="expression" dxfId="2668" priority="13280">
      <formula>IF(RIGHT(TEXT(AI98,"0.#"),1)=".",TRUE,FALSE)</formula>
    </cfRule>
  </conditionalFormatting>
  <conditionalFormatting sqref="AI97">
    <cfRule type="expression" dxfId="2667" priority="13277">
      <formula>IF(RIGHT(TEXT(AI97,"0.#"),1)=".",FALSE,TRUE)</formula>
    </cfRule>
    <cfRule type="expression" dxfId="2666" priority="13278">
      <formula>IF(RIGHT(TEXT(AI97,"0.#"),1)=".",TRUE,FALSE)</formula>
    </cfRule>
  </conditionalFormatting>
  <conditionalFormatting sqref="AM97">
    <cfRule type="expression" dxfId="2665" priority="13275">
      <formula>IF(RIGHT(TEXT(AM97,"0.#"),1)=".",FALSE,TRUE)</formula>
    </cfRule>
    <cfRule type="expression" dxfId="2664" priority="13276">
      <formula>IF(RIGHT(TEXT(AM97,"0.#"),1)=".",TRUE,FALSE)</formula>
    </cfRule>
  </conditionalFormatting>
  <conditionalFormatting sqref="AM98">
    <cfRule type="expression" dxfId="2663" priority="13273">
      <formula>IF(RIGHT(TEXT(AM98,"0.#"),1)=".",FALSE,TRUE)</formula>
    </cfRule>
    <cfRule type="expression" dxfId="2662" priority="13274">
      <formula>IF(RIGHT(TEXT(AM98,"0.#"),1)=".",TRUE,FALSE)</formula>
    </cfRule>
  </conditionalFormatting>
  <conditionalFormatting sqref="AM99">
    <cfRule type="expression" dxfId="2661" priority="13271">
      <formula>IF(RIGHT(TEXT(AM99,"0.#"),1)=".",FALSE,TRUE)</formula>
    </cfRule>
    <cfRule type="expression" dxfId="2660" priority="13272">
      <formula>IF(RIGHT(TEXT(AM99,"0.#"),1)=".",TRUE,FALSE)</formula>
    </cfRule>
  </conditionalFormatting>
  <conditionalFormatting sqref="AI101">
    <cfRule type="expression" dxfId="2659" priority="13257">
      <formula>IF(RIGHT(TEXT(AI101,"0.#"),1)=".",FALSE,TRUE)</formula>
    </cfRule>
    <cfRule type="expression" dxfId="2658" priority="13258">
      <formula>IF(RIGHT(TEXT(AI101,"0.#"),1)=".",TRUE,FALSE)</formula>
    </cfRule>
  </conditionalFormatting>
  <conditionalFormatting sqref="AM101">
    <cfRule type="expression" dxfId="2657" priority="13255">
      <formula>IF(RIGHT(TEXT(AM101,"0.#"),1)=".",FALSE,TRUE)</formula>
    </cfRule>
    <cfRule type="expression" dxfId="2656" priority="13256">
      <formula>IF(RIGHT(TEXT(AM101,"0.#"),1)=".",TRUE,FALSE)</formula>
    </cfRule>
  </conditionalFormatting>
  <conditionalFormatting sqref="AE102">
    <cfRule type="expression" dxfId="2655" priority="13253">
      <formula>IF(RIGHT(TEXT(AE102,"0.#"),1)=".",FALSE,TRUE)</formula>
    </cfRule>
    <cfRule type="expression" dxfId="2654" priority="13254">
      <formula>IF(RIGHT(TEXT(AE102,"0.#"),1)=".",TRUE,FALSE)</formula>
    </cfRule>
  </conditionalFormatting>
  <conditionalFormatting sqref="AI102">
    <cfRule type="expression" dxfId="2653" priority="13251">
      <formula>IF(RIGHT(TEXT(AI102,"0.#"),1)=".",FALSE,TRUE)</formula>
    </cfRule>
    <cfRule type="expression" dxfId="2652" priority="13252">
      <formula>IF(RIGHT(TEXT(AI102,"0.#"),1)=".",TRUE,FALSE)</formula>
    </cfRule>
  </conditionalFormatting>
  <conditionalFormatting sqref="AM102">
    <cfRule type="expression" dxfId="2651" priority="13249">
      <formula>IF(RIGHT(TEXT(AM102,"0.#"),1)=".",FALSE,TRUE)</formula>
    </cfRule>
    <cfRule type="expression" dxfId="2650" priority="13250">
      <formula>IF(RIGHT(TEXT(AM102,"0.#"),1)=".",TRUE,FALSE)</formula>
    </cfRule>
  </conditionalFormatting>
  <conditionalFormatting sqref="AQ102">
    <cfRule type="expression" dxfId="2649" priority="13247">
      <formula>IF(RIGHT(TEXT(AQ102,"0.#"),1)=".",FALSE,TRUE)</formula>
    </cfRule>
    <cfRule type="expression" dxfId="2648" priority="13248">
      <formula>IF(RIGHT(TEXT(AQ102,"0.#"),1)=".",TRUE,FALSE)</formula>
    </cfRule>
  </conditionalFormatting>
  <conditionalFormatting sqref="AE104">
    <cfRule type="expression" dxfId="2647" priority="13245">
      <formula>IF(RIGHT(TEXT(AE104,"0.#"),1)=".",FALSE,TRUE)</formula>
    </cfRule>
    <cfRule type="expression" dxfId="2646" priority="13246">
      <formula>IF(RIGHT(TEXT(AE104,"0.#"),1)=".",TRUE,FALSE)</formula>
    </cfRule>
  </conditionalFormatting>
  <conditionalFormatting sqref="AI104">
    <cfRule type="expression" dxfId="2645" priority="13243">
      <formula>IF(RIGHT(TEXT(AI104,"0.#"),1)=".",FALSE,TRUE)</formula>
    </cfRule>
    <cfRule type="expression" dxfId="2644" priority="13244">
      <formula>IF(RIGHT(TEXT(AI104,"0.#"),1)=".",TRUE,FALSE)</formula>
    </cfRule>
  </conditionalFormatting>
  <conditionalFormatting sqref="AM104">
    <cfRule type="expression" dxfId="2643" priority="13241">
      <formula>IF(RIGHT(TEXT(AM104,"0.#"),1)=".",FALSE,TRUE)</formula>
    </cfRule>
    <cfRule type="expression" dxfId="2642" priority="13242">
      <formula>IF(RIGHT(TEXT(AM104,"0.#"),1)=".",TRUE,FALSE)</formula>
    </cfRule>
  </conditionalFormatting>
  <conditionalFormatting sqref="AE105">
    <cfRule type="expression" dxfId="2641" priority="13239">
      <formula>IF(RIGHT(TEXT(AE105,"0.#"),1)=".",FALSE,TRUE)</formula>
    </cfRule>
    <cfRule type="expression" dxfId="2640" priority="13240">
      <formula>IF(RIGHT(TEXT(AE105,"0.#"),1)=".",TRUE,FALSE)</formula>
    </cfRule>
  </conditionalFormatting>
  <conditionalFormatting sqref="AI105">
    <cfRule type="expression" dxfId="2639" priority="13237">
      <formula>IF(RIGHT(TEXT(AI105,"0.#"),1)=".",FALSE,TRUE)</formula>
    </cfRule>
    <cfRule type="expression" dxfId="2638" priority="13238">
      <formula>IF(RIGHT(TEXT(AI105,"0.#"),1)=".",TRUE,FALSE)</formula>
    </cfRule>
  </conditionalFormatting>
  <conditionalFormatting sqref="AM105">
    <cfRule type="expression" dxfId="2637" priority="13235">
      <formula>IF(RIGHT(TEXT(AM105,"0.#"),1)=".",FALSE,TRUE)</formula>
    </cfRule>
    <cfRule type="expression" dxfId="2636" priority="13236">
      <formula>IF(RIGHT(TEXT(AM105,"0.#"),1)=".",TRUE,FALSE)</formula>
    </cfRule>
  </conditionalFormatting>
  <conditionalFormatting sqref="AE107">
    <cfRule type="expression" dxfId="2635" priority="13231">
      <formula>IF(RIGHT(TEXT(AE107,"0.#"),1)=".",FALSE,TRUE)</formula>
    </cfRule>
    <cfRule type="expression" dxfId="2634" priority="13232">
      <formula>IF(RIGHT(TEXT(AE107,"0.#"),1)=".",TRUE,FALSE)</formula>
    </cfRule>
  </conditionalFormatting>
  <conditionalFormatting sqref="AI107">
    <cfRule type="expression" dxfId="2633" priority="13229">
      <formula>IF(RIGHT(TEXT(AI107,"0.#"),1)=".",FALSE,TRUE)</formula>
    </cfRule>
    <cfRule type="expression" dxfId="2632" priority="13230">
      <formula>IF(RIGHT(TEXT(AI107,"0.#"),1)=".",TRUE,FALSE)</formula>
    </cfRule>
  </conditionalFormatting>
  <conditionalFormatting sqref="AM107">
    <cfRule type="expression" dxfId="2631" priority="13227">
      <formula>IF(RIGHT(TEXT(AM107,"0.#"),1)=".",FALSE,TRUE)</formula>
    </cfRule>
    <cfRule type="expression" dxfId="2630" priority="13228">
      <formula>IF(RIGHT(TEXT(AM107,"0.#"),1)=".",TRUE,FALSE)</formula>
    </cfRule>
  </conditionalFormatting>
  <conditionalFormatting sqref="AE108">
    <cfRule type="expression" dxfId="2629" priority="13225">
      <formula>IF(RIGHT(TEXT(AE108,"0.#"),1)=".",FALSE,TRUE)</formula>
    </cfRule>
    <cfRule type="expression" dxfId="2628" priority="13226">
      <formula>IF(RIGHT(TEXT(AE108,"0.#"),1)=".",TRUE,FALSE)</formula>
    </cfRule>
  </conditionalFormatting>
  <conditionalFormatting sqref="AI108">
    <cfRule type="expression" dxfId="2627" priority="13223">
      <formula>IF(RIGHT(TEXT(AI108,"0.#"),1)=".",FALSE,TRUE)</formula>
    </cfRule>
    <cfRule type="expression" dxfId="2626" priority="13224">
      <formula>IF(RIGHT(TEXT(AI108,"0.#"),1)=".",TRUE,FALSE)</formula>
    </cfRule>
  </conditionalFormatting>
  <conditionalFormatting sqref="AM108">
    <cfRule type="expression" dxfId="2625" priority="13221">
      <formula>IF(RIGHT(TEXT(AM108,"0.#"),1)=".",FALSE,TRUE)</formula>
    </cfRule>
    <cfRule type="expression" dxfId="2624" priority="13222">
      <formula>IF(RIGHT(TEXT(AM108,"0.#"),1)=".",TRUE,FALSE)</formula>
    </cfRule>
  </conditionalFormatting>
  <conditionalFormatting sqref="AE110">
    <cfRule type="expression" dxfId="2623" priority="13217">
      <formula>IF(RIGHT(TEXT(AE110,"0.#"),1)=".",FALSE,TRUE)</formula>
    </cfRule>
    <cfRule type="expression" dxfId="2622" priority="13218">
      <formula>IF(RIGHT(TEXT(AE110,"0.#"),1)=".",TRUE,FALSE)</formula>
    </cfRule>
  </conditionalFormatting>
  <conditionalFormatting sqref="AI110">
    <cfRule type="expression" dxfId="2621" priority="13215">
      <formula>IF(RIGHT(TEXT(AI110,"0.#"),1)=".",FALSE,TRUE)</formula>
    </cfRule>
    <cfRule type="expression" dxfId="2620" priority="13216">
      <formula>IF(RIGHT(TEXT(AI110,"0.#"),1)=".",TRUE,FALSE)</formula>
    </cfRule>
  </conditionalFormatting>
  <conditionalFormatting sqref="AM110">
    <cfRule type="expression" dxfId="2619" priority="13213">
      <formula>IF(RIGHT(TEXT(AM110,"0.#"),1)=".",FALSE,TRUE)</formula>
    </cfRule>
    <cfRule type="expression" dxfId="2618" priority="13214">
      <formula>IF(RIGHT(TEXT(AM110,"0.#"),1)=".",TRUE,FALSE)</formula>
    </cfRule>
  </conditionalFormatting>
  <conditionalFormatting sqref="AE111">
    <cfRule type="expression" dxfId="2617" priority="13211">
      <formula>IF(RIGHT(TEXT(AE111,"0.#"),1)=".",FALSE,TRUE)</formula>
    </cfRule>
    <cfRule type="expression" dxfId="2616" priority="13212">
      <formula>IF(RIGHT(TEXT(AE111,"0.#"),1)=".",TRUE,FALSE)</formula>
    </cfRule>
  </conditionalFormatting>
  <conditionalFormatting sqref="AI111">
    <cfRule type="expression" dxfId="2615" priority="13209">
      <formula>IF(RIGHT(TEXT(AI111,"0.#"),1)=".",FALSE,TRUE)</formula>
    </cfRule>
    <cfRule type="expression" dxfId="2614" priority="13210">
      <formula>IF(RIGHT(TEXT(AI111,"0.#"),1)=".",TRUE,FALSE)</formula>
    </cfRule>
  </conditionalFormatting>
  <conditionalFormatting sqref="AM111">
    <cfRule type="expression" dxfId="2613" priority="13207">
      <formula>IF(RIGHT(TEXT(AM111,"0.#"),1)=".",FALSE,TRUE)</formula>
    </cfRule>
    <cfRule type="expression" dxfId="2612" priority="13208">
      <formula>IF(RIGHT(TEXT(AM111,"0.#"),1)=".",TRUE,FALSE)</formula>
    </cfRule>
  </conditionalFormatting>
  <conditionalFormatting sqref="AE113">
    <cfRule type="expression" dxfId="2611" priority="13203">
      <formula>IF(RIGHT(TEXT(AE113,"0.#"),1)=".",FALSE,TRUE)</formula>
    </cfRule>
    <cfRule type="expression" dxfId="2610" priority="13204">
      <formula>IF(RIGHT(TEXT(AE113,"0.#"),1)=".",TRUE,FALSE)</formula>
    </cfRule>
  </conditionalFormatting>
  <conditionalFormatting sqref="AI113">
    <cfRule type="expression" dxfId="2609" priority="13201">
      <formula>IF(RIGHT(TEXT(AI113,"0.#"),1)=".",FALSE,TRUE)</formula>
    </cfRule>
    <cfRule type="expression" dxfId="2608" priority="13202">
      <formula>IF(RIGHT(TEXT(AI113,"0.#"),1)=".",TRUE,FALSE)</formula>
    </cfRule>
  </conditionalFormatting>
  <conditionalFormatting sqref="AM113">
    <cfRule type="expression" dxfId="2607" priority="13199">
      <formula>IF(RIGHT(TEXT(AM113,"0.#"),1)=".",FALSE,TRUE)</formula>
    </cfRule>
    <cfRule type="expression" dxfId="2606" priority="13200">
      <formula>IF(RIGHT(TEXT(AM113,"0.#"),1)=".",TRUE,FALSE)</formula>
    </cfRule>
  </conditionalFormatting>
  <conditionalFormatting sqref="AE114">
    <cfRule type="expression" dxfId="2605" priority="13197">
      <formula>IF(RIGHT(TEXT(AE114,"0.#"),1)=".",FALSE,TRUE)</formula>
    </cfRule>
    <cfRule type="expression" dxfId="2604" priority="13198">
      <formula>IF(RIGHT(TEXT(AE114,"0.#"),1)=".",TRUE,FALSE)</formula>
    </cfRule>
  </conditionalFormatting>
  <conditionalFormatting sqref="AI114">
    <cfRule type="expression" dxfId="2603" priority="13195">
      <formula>IF(RIGHT(TEXT(AI114,"0.#"),1)=".",FALSE,TRUE)</formula>
    </cfRule>
    <cfRule type="expression" dxfId="2602" priority="13196">
      <formula>IF(RIGHT(TEXT(AI114,"0.#"),1)=".",TRUE,FALSE)</formula>
    </cfRule>
  </conditionalFormatting>
  <conditionalFormatting sqref="AM114">
    <cfRule type="expression" dxfId="2601" priority="13193">
      <formula>IF(RIGHT(TEXT(AM114,"0.#"),1)=".",FALSE,TRUE)</formula>
    </cfRule>
    <cfRule type="expression" dxfId="2600" priority="13194">
      <formula>IF(RIGHT(TEXT(AM114,"0.#"),1)=".",TRUE,FALSE)</formula>
    </cfRule>
  </conditionalFormatting>
  <conditionalFormatting sqref="AE116 AQ116">
    <cfRule type="expression" dxfId="2599" priority="13189">
      <formula>IF(RIGHT(TEXT(AE116,"0.#"),1)=".",FALSE,TRUE)</formula>
    </cfRule>
    <cfRule type="expression" dxfId="2598" priority="13190">
      <formula>IF(RIGHT(TEXT(AE116,"0.#"),1)=".",TRUE,FALSE)</formula>
    </cfRule>
  </conditionalFormatting>
  <conditionalFormatting sqref="AI116">
    <cfRule type="expression" dxfId="2597" priority="13187">
      <formula>IF(RIGHT(TEXT(AI116,"0.#"),1)=".",FALSE,TRUE)</formula>
    </cfRule>
    <cfRule type="expression" dxfId="2596" priority="13188">
      <formula>IF(RIGHT(TEXT(AI116,"0.#"),1)=".",TRUE,FALSE)</formula>
    </cfRule>
  </conditionalFormatting>
  <conditionalFormatting sqref="AM116">
    <cfRule type="expression" dxfId="2595" priority="13185">
      <formula>IF(RIGHT(TEXT(AM116,"0.#"),1)=".",FALSE,TRUE)</formula>
    </cfRule>
    <cfRule type="expression" dxfId="2594" priority="13186">
      <formula>IF(RIGHT(TEXT(AM116,"0.#"),1)=".",TRUE,FALSE)</formula>
    </cfRule>
  </conditionalFormatting>
  <conditionalFormatting sqref="AE117 AM117">
    <cfRule type="expression" dxfId="2593" priority="13183">
      <formula>IF(RIGHT(TEXT(AE117,"0.#"),1)=".",FALSE,TRUE)</formula>
    </cfRule>
    <cfRule type="expression" dxfId="2592" priority="13184">
      <formula>IF(RIGHT(TEXT(AE117,"0.#"),1)=".",TRUE,FALSE)</formula>
    </cfRule>
  </conditionalFormatting>
  <conditionalFormatting sqref="AI117">
    <cfRule type="expression" dxfId="2591" priority="13181">
      <formula>IF(RIGHT(TEXT(AI117,"0.#"),1)=".",FALSE,TRUE)</formula>
    </cfRule>
    <cfRule type="expression" dxfId="2590" priority="13182">
      <formula>IF(RIGHT(TEXT(AI117,"0.#"),1)=".",TRUE,FALSE)</formula>
    </cfRule>
  </conditionalFormatting>
  <conditionalFormatting sqref="AQ117">
    <cfRule type="expression" dxfId="2589" priority="13177">
      <formula>IF(RIGHT(TEXT(AQ117,"0.#"),1)=".",FALSE,TRUE)</formula>
    </cfRule>
    <cfRule type="expression" dxfId="2588" priority="13178">
      <formula>IF(RIGHT(TEXT(AQ117,"0.#"),1)=".",TRUE,FALSE)</formula>
    </cfRule>
  </conditionalFormatting>
  <conditionalFormatting sqref="AE119 AQ119">
    <cfRule type="expression" dxfId="2587" priority="13175">
      <formula>IF(RIGHT(TEXT(AE119,"0.#"),1)=".",FALSE,TRUE)</formula>
    </cfRule>
    <cfRule type="expression" dxfId="2586" priority="13176">
      <formula>IF(RIGHT(TEXT(AE119,"0.#"),1)=".",TRUE,FALSE)</formula>
    </cfRule>
  </conditionalFormatting>
  <conditionalFormatting sqref="AI119">
    <cfRule type="expression" dxfId="2585" priority="13173">
      <formula>IF(RIGHT(TEXT(AI119,"0.#"),1)=".",FALSE,TRUE)</formula>
    </cfRule>
    <cfRule type="expression" dxfId="2584" priority="13174">
      <formula>IF(RIGHT(TEXT(AI119,"0.#"),1)=".",TRUE,FALSE)</formula>
    </cfRule>
  </conditionalFormatting>
  <conditionalFormatting sqref="AM119">
    <cfRule type="expression" dxfId="2583" priority="13171">
      <formula>IF(RIGHT(TEXT(AM119,"0.#"),1)=".",FALSE,TRUE)</formula>
    </cfRule>
    <cfRule type="expression" dxfId="2582" priority="13172">
      <formula>IF(RIGHT(TEXT(AM119,"0.#"),1)=".",TRUE,FALSE)</formula>
    </cfRule>
  </conditionalFormatting>
  <conditionalFormatting sqref="AQ120">
    <cfRule type="expression" dxfId="2581" priority="13163">
      <formula>IF(RIGHT(TEXT(AQ120,"0.#"),1)=".",FALSE,TRUE)</formula>
    </cfRule>
    <cfRule type="expression" dxfId="2580" priority="13164">
      <formula>IF(RIGHT(TEXT(AQ120,"0.#"),1)=".",TRUE,FALSE)</formula>
    </cfRule>
  </conditionalFormatting>
  <conditionalFormatting sqref="AE122 AQ122">
    <cfRule type="expression" dxfId="2579" priority="13161">
      <formula>IF(RIGHT(TEXT(AE122,"0.#"),1)=".",FALSE,TRUE)</formula>
    </cfRule>
    <cfRule type="expression" dxfId="2578" priority="13162">
      <formula>IF(RIGHT(TEXT(AE122,"0.#"),1)=".",TRUE,FALSE)</formula>
    </cfRule>
  </conditionalFormatting>
  <conditionalFormatting sqref="AI122">
    <cfRule type="expression" dxfId="2577" priority="13159">
      <formula>IF(RIGHT(TEXT(AI122,"0.#"),1)=".",FALSE,TRUE)</formula>
    </cfRule>
    <cfRule type="expression" dxfId="2576" priority="13160">
      <formula>IF(RIGHT(TEXT(AI122,"0.#"),1)=".",TRUE,FALSE)</formula>
    </cfRule>
  </conditionalFormatting>
  <conditionalFormatting sqref="AM122">
    <cfRule type="expression" dxfId="2575" priority="13157">
      <formula>IF(RIGHT(TEXT(AM122,"0.#"),1)=".",FALSE,TRUE)</formula>
    </cfRule>
    <cfRule type="expression" dxfId="2574" priority="13158">
      <formula>IF(RIGHT(TEXT(AM122,"0.#"),1)=".",TRUE,FALSE)</formula>
    </cfRule>
  </conditionalFormatting>
  <conditionalFormatting sqref="AQ123">
    <cfRule type="expression" dxfId="2573" priority="13149">
      <formula>IF(RIGHT(TEXT(AQ123,"0.#"),1)=".",FALSE,TRUE)</formula>
    </cfRule>
    <cfRule type="expression" dxfId="2572" priority="13150">
      <formula>IF(RIGHT(TEXT(AQ123,"0.#"),1)=".",TRUE,FALSE)</formula>
    </cfRule>
  </conditionalFormatting>
  <conditionalFormatting sqref="AE125 AQ125">
    <cfRule type="expression" dxfId="2571" priority="13147">
      <formula>IF(RIGHT(TEXT(AE125,"0.#"),1)=".",FALSE,TRUE)</formula>
    </cfRule>
    <cfRule type="expression" dxfId="2570" priority="13148">
      <formula>IF(RIGHT(TEXT(AE125,"0.#"),1)=".",TRUE,FALSE)</formula>
    </cfRule>
  </conditionalFormatting>
  <conditionalFormatting sqref="AI125">
    <cfRule type="expression" dxfId="2569" priority="13145">
      <formula>IF(RIGHT(TEXT(AI125,"0.#"),1)=".",FALSE,TRUE)</formula>
    </cfRule>
    <cfRule type="expression" dxfId="2568" priority="13146">
      <formula>IF(RIGHT(TEXT(AI125,"0.#"),1)=".",TRUE,FALSE)</formula>
    </cfRule>
  </conditionalFormatting>
  <conditionalFormatting sqref="AM125">
    <cfRule type="expression" dxfId="2567" priority="13143">
      <formula>IF(RIGHT(TEXT(AM125,"0.#"),1)=".",FALSE,TRUE)</formula>
    </cfRule>
    <cfRule type="expression" dxfId="2566" priority="13144">
      <formula>IF(RIGHT(TEXT(AM125,"0.#"),1)=".",TRUE,FALSE)</formula>
    </cfRule>
  </conditionalFormatting>
  <conditionalFormatting sqref="AQ126">
    <cfRule type="expression" dxfId="2565" priority="13135">
      <formula>IF(RIGHT(TEXT(AQ126,"0.#"),1)=".",FALSE,TRUE)</formula>
    </cfRule>
    <cfRule type="expression" dxfId="2564" priority="13136">
      <formula>IF(RIGHT(TEXT(AQ126,"0.#"),1)=".",TRUE,FALSE)</formula>
    </cfRule>
  </conditionalFormatting>
  <conditionalFormatting sqref="AE128 AQ128">
    <cfRule type="expression" dxfId="2563" priority="13133">
      <formula>IF(RIGHT(TEXT(AE128,"0.#"),1)=".",FALSE,TRUE)</formula>
    </cfRule>
    <cfRule type="expression" dxfId="2562" priority="13134">
      <formula>IF(RIGHT(TEXT(AE128,"0.#"),1)=".",TRUE,FALSE)</formula>
    </cfRule>
  </conditionalFormatting>
  <conditionalFormatting sqref="AI128">
    <cfRule type="expression" dxfId="2561" priority="13131">
      <formula>IF(RIGHT(TEXT(AI128,"0.#"),1)=".",FALSE,TRUE)</formula>
    </cfRule>
    <cfRule type="expression" dxfId="2560" priority="13132">
      <formula>IF(RIGHT(TEXT(AI128,"0.#"),1)=".",TRUE,FALSE)</formula>
    </cfRule>
  </conditionalFormatting>
  <conditionalFormatting sqref="AM128">
    <cfRule type="expression" dxfId="2559" priority="13129">
      <formula>IF(RIGHT(TEXT(AM128,"0.#"),1)=".",FALSE,TRUE)</formula>
    </cfRule>
    <cfRule type="expression" dxfId="2558" priority="13130">
      <formula>IF(RIGHT(TEXT(AM128,"0.#"),1)=".",TRUE,FALSE)</formula>
    </cfRule>
  </conditionalFormatting>
  <conditionalFormatting sqref="AQ129">
    <cfRule type="expression" dxfId="2557" priority="13121">
      <formula>IF(RIGHT(TEXT(AQ129,"0.#"),1)=".",FALSE,TRUE)</formula>
    </cfRule>
    <cfRule type="expression" dxfId="2556" priority="13122">
      <formula>IF(RIGHT(TEXT(AQ129,"0.#"),1)=".",TRUE,FALSE)</formula>
    </cfRule>
  </conditionalFormatting>
  <conditionalFormatting sqref="AE75">
    <cfRule type="expression" dxfId="2555" priority="13119">
      <formula>IF(RIGHT(TEXT(AE75,"0.#"),1)=".",FALSE,TRUE)</formula>
    </cfRule>
    <cfRule type="expression" dxfId="2554" priority="13120">
      <formula>IF(RIGHT(TEXT(AE75,"0.#"),1)=".",TRUE,FALSE)</formula>
    </cfRule>
  </conditionalFormatting>
  <conditionalFormatting sqref="AE76">
    <cfRule type="expression" dxfId="2553" priority="13117">
      <formula>IF(RIGHT(TEXT(AE76,"0.#"),1)=".",FALSE,TRUE)</formula>
    </cfRule>
    <cfRule type="expression" dxfId="2552" priority="13118">
      <formula>IF(RIGHT(TEXT(AE76,"0.#"),1)=".",TRUE,FALSE)</formula>
    </cfRule>
  </conditionalFormatting>
  <conditionalFormatting sqref="AE77">
    <cfRule type="expression" dxfId="2551" priority="13115">
      <formula>IF(RIGHT(TEXT(AE77,"0.#"),1)=".",FALSE,TRUE)</formula>
    </cfRule>
    <cfRule type="expression" dxfId="2550" priority="13116">
      <formula>IF(RIGHT(TEXT(AE77,"0.#"),1)=".",TRUE,FALSE)</formula>
    </cfRule>
  </conditionalFormatting>
  <conditionalFormatting sqref="AI77">
    <cfRule type="expression" dxfId="2549" priority="13113">
      <formula>IF(RIGHT(TEXT(AI77,"0.#"),1)=".",FALSE,TRUE)</formula>
    </cfRule>
    <cfRule type="expression" dxfId="2548" priority="13114">
      <formula>IF(RIGHT(TEXT(AI77,"0.#"),1)=".",TRUE,FALSE)</formula>
    </cfRule>
  </conditionalFormatting>
  <conditionalFormatting sqref="AI76">
    <cfRule type="expression" dxfId="2547" priority="13111">
      <formula>IF(RIGHT(TEXT(AI76,"0.#"),1)=".",FALSE,TRUE)</formula>
    </cfRule>
    <cfRule type="expression" dxfId="2546" priority="13112">
      <formula>IF(RIGHT(TEXT(AI76,"0.#"),1)=".",TRUE,FALSE)</formula>
    </cfRule>
  </conditionalFormatting>
  <conditionalFormatting sqref="AI75">
    <cfRule type="expression" dxfId="2545" priority="13109">
      <formula>IF(RIGHT(TEXT(AI75,"0.#"),1)=".",FALSE,TRUE)</formula>
    </cfRule>
    <cfRule type="expression" dxfId="2544" priority="13110">
      <formula>IF(RIGHT(TEXT(AI75,"0.#"),1)=".",TRUE,FALSE)</formula>
    </cfRule>
  </conditionalFormatting>
  <conditionalFormatting sqref="AM75">
    <cfRule type="expression" dxfId="2543" priority="13107">
      <formula>IF(RIGHT(TEXT(AM75,"0.#"),1)=".",FALSE,TRUE)</formula>
    </cfRule>
    <cfRule type="expression" dxfId="2542" priority="13108">
      <formula>IF(RIGHT(TEXT(AM75,"0.#"),1)=".",TRUE,FALSE)</formula>
    </cfRule>
  </conditionalFormatting>
  <conditionalFormatting sqref="AM76">
    <cfRule type="expression" dxfId="2541" priority="13105">
      <formula>IF(RIGHT(TEXT(AM76,"0.#"),1)=".",FALSE,TRUE)</formula>
    </cfRule>
    <cfRule type="expression" dxfId="2540" priority="13106">
      <formula>IF(RIGHT(TEXT(AM76,"0.#"),1)=".",TRUE,FALSE)</formula>
    </cfRule>
  </conditionalFormatting>
  <conditionalFormatting sqref="AM77">
    <cfRule type="expression" dxfId="2539" priority="13103">
      <formula>IF(RIGHT(TEXT(AM77,"0.#"),1)=".",FALSE,TRUE)</formula>
    </cfRule>
    <cfRule type="expression" dxfId="2538" priority="13104">
      <formula>IF(RIGHT(TEXT(AM77,"0.#"),1)=".",TRUE,FALSE)</formula>
    </cfRule>
  </conditionalFormatting>
  <conditionalFormatting sqref="AE134:AE135 AI134:AI135 AM134:AM135 AQ134:AQ135 AU134:AU135">
    <cfRule type="expression" dxfId="2537" priority="13089">
      <formula>IF(RIGHT(TEXT(AE134,"0.#"),1)=".",FALSE,TRUE)</formula>
    </cfRule>
    <cfRule type="expression" dxfId="2536" priority="13090">
      <formula>IF(RIGHT(TEXT(AE134,"0.#"),1)=".",TRUE,FALSE)</formula>
    </cfRule>
  </conditionalFormatting>
  <conditionalFormatting sqref="AE433">
    <cfRule type="expression" dxfId="2535" priority="13059">
      <formula>IF(RIGHT(TEXT(AE433,"0.#"),1)=".",FALSE,TRUE)</formula>
    </cfRule>
    <cfRule type="expression" dxfId="2534" priority="13060">
      <formula>IF(RIGHT(TEXT(AE433,"0.#"),1)=".",TRUE,FALSE)</formula>
    </cfRule>
  </conditionalFormatting>
  <conditionalFormatting sqref="AM435">
    <cfRule type="expression" dxfId="2533" priority="13043">
      <formula>IF(RIGHT(TEXT(AM435,"0.#"),1)=".",FALSE,TRUE)</formula>
    </cfRule>
    <cfRule type="expression" dxfId="2532" priority="13044">
      <formula>IF(RIGHT(TEXT(AM435,"0.#"),1)=".",TRUE,FALSE)</formula>
    </cfRule>
  </conditionalFormatting>
  <conditionalFormatting sqref="AE434">
    <cfRule type="expression" dxfId="2531" priority="13057">
      <formula>IF(RIGHT(TEXT(AE434,"0.#"),1)=".",FALSE,TRUE)</formula>
    </cfRule>
    <cfRule type="expression" dxfId="2530" priority="13058">
      <formula>IF(RIGHT(TEXT(AE434,"0.#"),1)=".",TRUE,FALSE)</formula>
    </cfRule>
  </conditionalFormatting>
  <conditionalFormatting sqref="AE435">
    <cfRule type="expression" dxfId="2529" priority="13055">
      <formula>IF(RIGHT(TEXT(AE435,"0.#"),1)=".",FALSE,TRUE)</formula>
    </cfRule>
    <cfRule type="expression" dxfId="2528" priority="13056">
      <formula>IF(RIGHT(TEXT(AE435,"0.#"),1)=".",TRUE,FALSE)</formula>
    </cfRule>
  </conditionalFormatting>
  <conditionalFormatting sqref="AM433">
    <cfRule type="expression" dxfId="2527" priority="13047">
      <formula>IF(RIGHT(TEXT(AM433,"0.#"),1)=".",FALSE,TRUE)</formula>
    </cfRule>
    <cfRule type="expression" dxfId="2526" priority="13048">
      <formula>IF(RIGHT(TEXT(AM433,"0.#"),1)=".",TRUE,FALSE)</formula>
    </cfRule>
  </conditionalFormatting>
  <conditionalFormatting sqref="AM434">
    <cfRule type="expression" dxfId="2525" priority="13045">
      <formula>IF(RIGHT(TEXT(AM434,"0.#"),1)=".",FALSE,TRUE)</formula>
    </cfRule>
    <cfRule type="expression" dxfId="2524" priority="13046">
      <formula>IF(RIGHT(TEXT(AM434,"0.#"),1)=".",TRUE,FALSE)</formula>
    </cfRule>
  </conditionalFormatting>
  <conditionalFormatting sqref="AU433">
    <cfRule type="expression" dxfId="2523" priority="13035">
      <formula>IF(RIGHT(TEXT(AU433,"0.#"),1)=".",FALSE,TRUE)</formula>
    </cfRule>
    <cfRule type="expression" dxfId="2522" priority="13036">
      <formula>IF(RIGHT(TEXT(AU433,"0.#"),1)=".",TRUE,FALSE)</formula>
    </cfRule>
  </conditionalFormatting>
  <conditionalFormatting sqref="AU434">
    <cfRule type="expression" dxfId="2521" priority="13033">
      <formula>IF(RIGHT(TEXT(AU434,"0.#"),1)=".",FALSE,TRUE)</formula>
    </cfRule>
    <cfRule type="expression" dxfId="2520" priority="13034">
      <formula>IF(RIGHT(TEXT(AU434,"0.#"),1)=".",TRUE,FALSE)</formula>
    </cfRule>
  </conditionalFormatting>
  <conditionalFormatting sqref="AU435">
    <cfRule type="expression" dxfId="2519" priority="13031">
      <formula>IF(RIGHT(TEXT(AU435,"0.#"),1)=".",FALSE,TRUE)</formula>
    </cfRule>
    <cfRule type="expression" dxfId="2518" priority="13032">
      <formula>IF(RIGHT(TEXT(AU435,"0.#"),1)=".",TRUE,FALSE)</formula>
    </cfRule>
  </conditionalFormatting>
  <conditionalFormatting sqref="AI435">
    <cfRule type="expression" dxfId="2517" priority="12965">
      <formula>IF(RIGHT(TEXT(AI435,"0.#"),1)=".",FALSE,TRUE)</formula>
    </cfRule>
    <cfRule type="expression" dxfId="2516" priority="12966">
      <formula>IF(RIGHT(TEXT(AI435,"0.#"),1)=".",TRUE,FALSE)</formula>
    </cfRule>
  </conditionalFormatting>
  <conditionalFormatting sqref="AI433">
    <cfRule type="expression" dxfId="2515" priority="12969">
      <formula>IF(RIGHT(TEXT(AI433,"0.#"),1)=".",FALSE,TRUE)</formula>
    </cfRule>
    <cfRule type="expression" dxfId="2514" priority="12970">
      <formula>IF(RIGHT(TEXT(AI433,"0.#"),1)=".",TRUE,FALSE)</formula>
    </cfRule>
  </conditionalFormatting>
  <conditionalFormatting sqref="AI434">
    <cfRule type="expression" dxfId="2513" priority="12967">
      <formula>IF(RIGHT(TEXT(AI434,"0.#"),1)=".",FALSE,TRUE)</formula>
    </cfRule>
    <cfRule type="expression" dxfId="2512" priority="12968">
      <formula>IF(RIGHT(TEXT(AI434,"0.#"),1)=".",TRUE,FALSE)</formula>
    </cfRule>
  </conditionalFormatting>
  <conditionalFormatting sqref="AQ434">
    <cfRule type="expression" dxfId="2511" priority="12951">
      <formula>IF(RIGHT(TEXT(AQ434,"0.#"),1)=".",FALSE,TRUE)</formula>
    </cfRule>
    <cfRule type="expression" dxfId="2510" priority="12952">
      <formula>IF(RIGHT(TEXT(AQ434,"0.#"),1)=".",TRUE,FALSE)</formula>
    </cfRule>
  </conditionalFormatting>
  <conditionalFormatting sqref="AQ435">
    <cfRule type="expression" dxfId="2509" priority="12937">
      <formula>IF(RIGHT(TEXT(AQ435,"0.#"),1)=".",FALSE,TRUE)</formula>
    </cfRule>
    <cfRule type="expression" dxfId="2508" priority="12938">
      <formula>IF(RIGHT(TEXT(AQ435,"0.#"),1)=".",TRUE,FALSE)</formula>
    </cfRule>
  </conditionalFormatting>
  <conditionalFormatting sqref="AQ433">
    <cfRule type="expression" dxfId="2507" priority="12935">
      <formula>IF(RIGHT(TEXT(AQ433,"0.#"),1)=".",FALSE,TRUE)</formula>
    </cfRule>
    <cfRule type="expression" dxfId="2506" priority="12936">
      <formula>IF(RIGHT(TEXT(AQ433,"0.#"),1)=".",TRUE,FALSE)</formula>
    </cfRule>
  </conditionalFormatting>
  <conditionalFormatting sqref="AL847:AO874">
    <cfRule type="expression" dxfId="2505" priority="6659">
      <formula>IF(AND(AL847&gt;=0, RIGHT(TEXT(AL847,"0.#"),1)&lt;&gt;"."),TRUE,FALSE)</formula>
    </cfRule>
    <cfRule type="expression" dxfId="2504" priority="6660">
      <formula>IF(AND(AL847&gt;=0, RIGHT(TEXT(AL847,"0.#"),1)="."),TRUE,FALSE)</formula>
    </cfRule>
    <cfRule type="expression" dxfId="2503" priority="6661">
      <formula>IF(AND(AL847&lt;0, RIGHT(TEXT(AL847,"0.#"),1)&lt;&gt;"."),TRUE,FALSE)</formula>
    </cfRule>
    <cfRule type="expression" dxfId="2502" priority="6662">
      <formula>IF(AND(AL847&lt;0, RIGHT(TEXT(AL847,"0.#"),1)="."),TRUE,FALSE)</formula>
    </cfRule>
  </conditionalFormatting>
  <conditionalFormatting sqref="AQ53:AQ55">
    <cfRule type="expression" dxfId="2501" priority="4681">
      <formula>IF(RIGHT(TEXT(AQ53,"0.#"),1)=".",FALSE,TRUE)</formula>
    </cfRule>
    <cfRule type="expression" dxfId="2500" priority="4682">
      <formula>IF(RIGHT(TEXT(AQ53,"0.#"),1)=".",TRUE,FALSE)</formula>
    </cfRule>
  </conditionalFormatting>
  <conditionalFormatting sqref="AU53:AU55">
    <cfRule type="expression" dxfId="2499" priority="4679">
      <formula>IF(RIGHT(TEXT(AU53,"0.#"),1)=".",FALSE,TRUE)</formula>
    </cfRule>
    <cfRule type="expression" dxfId="2498" priority="4680">
      <formula>IF(RIGHT(TEXT(AU53,"0.#"),1)=".",TRUE,FALSE)</formula>
    </cfRule>
  </conditionalFormatting>
  <conditionalFormatting sqref="AQ60:AQ62">
    <cfRule type="expression" dxfId="2497" priority="4677">
      <formula>IF(RIGHT(TEXT(AQ60,"0.#"),1)=".",FALSE,TRUE)</formula>
    </cfRule>
    <cfRule type="expression" dxfId="2496" priority="4678">
      <formula>IF(RIGHT(TEXT(AQ60,"0.#"),1)=".",TRUE,FALSE)</formula>
    </cfRule>
  </conditionalFormatting>
  <conditionalFormatting sqref="AU60:AU62">
    <cfRule type="expression" dxfId="2495" priority="4675">
      <formula>IF(RIGHT(TEXT(AU60,"0.#"),1)=".",FALSE,TRUE)</formula>
    </cfRule>
    <cfRule type="expression" dxfId="2494" priority="4676">
      <formula>IF(RIGHT(TEXT(AU60,"0.#"),1)=".",TRUE,FALSE)</formula>
    </cfRule>
  </conditionalFormatting>
  <conditionalFormatting sqref="AQ75:AQ77">
    <cfRule type="expression" dxfId="2493" priority="4673">
      <formula>IF(RIGHT(TEXT(AQ75,"0.#"),1)=".",FALSE,TRUE)</formula>
    </cfRule>
    <cfRule type="expression" dxfId="2492" priority="4674">
      <formula>IF(RIGHT(TEXT(AQ75,"0.#"),1)=".",TRUE,FALSE)</formula>
    </cfRule>
  </conditionalFormatting>
  <conditionalFormatting sqref="AU75:AU77">
    <cfRule type="expression" dxfId="2491" priority="4671">
      <formula>IF(RIGHT(TEXT(AU75,"0.#"),1)=".",FALSE,TRUE)</formula>
    </cfRule>
    <cfRule type="expression" dxfId="2490" priority="4672">
      <formula>IF(RIGHT(TEXT(AU75,"0.#"),1)=".",TRUE,FALSE)</formula>
    </cfRule>
  </conditionalFormatting>
  <conditionalFormatting sqref="AQ87:AQ89">
    <cfRule type="expression" dxfId="2489" priority="4669">
      <formula>IF(RIGHT(TEXT(AQ87,"0.#"),1)=".",FALSE,TRUE)</formula>
    </cfRule>
    <cfRule type="expression" dxfId="2488" priority="4670">
      <formula>IF(RIGHT(TEXT(AQ87,"0.#"),1)=".",TRUE,FALSE)</formula>
    </cfRule>
  </conditionalFormatting>
  <conditionalFormatting sqref="AU87:AU89">
    <cfRule type="expression" dxfId="2487" priority="4667">
      <formula>IF(RIGHT(TEXT(AU87,"0.#"),1)=".",FALSE,TRUE)</formula>
    </cfRule>
    <cfRule type="expression" dxfId="2486" priority="4668">
      <formula>IF(RIGHT(TEXT(AU87,"0.#"),1)=".",TRUE,FALSE)</formula>
    </cfRule>
  </conditionalFormatting>
  <conditionalFormatting sqref="AQ92:AQ94">
    <cfRule type="expression" dxfId="2485" priority="4665">
      <formula>IF(RIGHT(TEXT(AQ92,"0.#"),1)=".",FALSE,TRUE)</formula>
    </cfRule>
    <cfRule type="expression" dxfId="2484" priority="4666">
      <formula>IF(RIGHT(TEXT(AQ92,"0.#"),1)=".",TRUE,FALSE)</formula>
    </cfRule>
  </conditionalFormatting>
  <conditionalFormatting sqref="AU92:AU94">
    <cfRule type="expression" dxfId="2483" priority="4663">
      <formula>IF(RIGHT(TEXT(AU92,"0.#"),1)=".",FALSE,TRUE)</formula>
    </cfRule>
    <cfRule type="expression" dxfId="2482" priority="4664">
      <formula>IF(RIGHT(TEXT(AU92,"0.#"),1)=".",TRUE,FALSE)</formula>
    </cfRule>
  </conditionalFormatting>
  <conditionalFormatting sqref="AQ97:AQ99">
    <cfRule type="expression" dxfId="2481" priority="4661">
      <formula>IF(RIGHT(TEXT(AQ97,"0.#"),1)=".",FALSE,TRUE)</formula>
    </cfRule>
    <cfRule type="expression" dxfId="2480" priority="4662">
      <formula>IF(RIGHT(TEXT(AQ97,"0.#"),1)=".",TRUE,FALSE)</formula>
    </cfRule>
  </conditionalFormatting>
  <conditionalFormatting sqref="AU97:AU99">
    <cfRule type="expression" dxfId="2479" priority="4659">
      <formula>IF(RIGHT(TEXT(AU97,"0.#"),1)=".",FALSE,TRUE)</formula>
    </cfRule>
    <cfRule type="expression" dxfId="2478" priority="4660">
      <formula>IF(RIGHT(TEXT(AU97,"0.#"),1)=".",TRUE,FALSE)</formula>
    </cfRule>
  </conditionalFormatting>
  <conditionalFormatting sqref="AE458">
    <cfRule type="expression" dxfId="2477" priority="4353">
      <formula>IF(RIGHT(TEXT(AE458,"0.#"),1)=".",FALSE,TRUE)</formula>
    </cfRule>
    <cfRule type="expression" dxfId="2476" priority="4354">
      <formula>IF(RIGHT(TEXT(AE458,"0.#"),1)=".",TRUE,FALSE)</formula>
    </cfRule>
  </conditionalFormatting>
  <conditionalFormatting sqref="AM460">
    <cfRule type="expression" dxfId="2475" priority="4343">
      <formula>IF(RIGHT(TEXT(AM460,"0.#"),1)=".",FALSE,TRUE)</formula>
    </cfRule>
    <cfRule type="expression" dxfId="2474" priority="4344">
      <formula>IF(RIGHT(TEXT(AM460,"0.#"),1)=".",TRUE,FALSE)</formula>
    </cfRule>
  </conditionalFormatting>
  <conditionalFormatting sqref="AE459">
    <cfRule type="expression" dxfId="2473" priority="4351">
      <formula>IF(RIGHT(TEXT(AE459,"0.#"),1)=".",FALSE,TRUE)</formula>
    </cfRule>
    <cfRule type="expression" dxfId="2472" priority="4352">
      <formula>IF(RIGHT(TEXT(AE459,"0.#"),1)=".",TRUE,FALSE)</formula>
    </cfRule>
  </conditionalFormatting>
  <conditionalFormatting sqref="AE460">
    <cfRule type="expression" dxfId="2471" priority="4349">
      <formula>IF(RIGHT(TEXT(AE460,"0.#"),1)=".",FALSE,TRUE)</formula>
    </cfRule>
    <cfRule type="expression" dxfId="2470" priority="4350">
      <formula>IF(RIGHT(TEXT(AE460,"0.#"),1)=".",TRUE,FALSE)</formula>
    </cfRule>
  </conditionalFormatting>
  <conditionalFormatting sqref="AM458">
    <cfRule type="expression" dxfId="2469" priority="4347">
      <formula>IF(RIGHT(TEXT(AM458,"0.#"),1)=".",FALSE,TRUE)</formula>
    </cfRule>
    <cfRule type="expression" dxfId="2468" priority="4348">
      <formula>IF(RIGHT(TEXT(AM458,"0.#"),1)=".",TRUE,FALSE)</formula>
    </cfRule>
  </conditionalFormatting>
  <conditionalFormatting sqref="AM459">
    <cfRule type="expression" dxfId="2467" priority="4345">
      <formula>IF(RIGHT(TEXT(AM459,"0.#"),1)=".",FALSE,TRUE)</formula>
    </cfRule>
    <cfRule type="expression" dxfId="2466" priority="4346">
      <formula>IF(RIGHT(TEXT(AM459,"0.#"),1)=".",TRUE,FALSE)</formula>
    </cfRule>
  </conditionalFormatting>
  <conditionalFormatting sqref="AU458">
    <cfRule type="expression" dxfId="2465" priority="4341">
      <formula>IF(RIGHT(TEXT(AU458,"0.#"),1)=".",FALSE,TRUE)</formula>
    </cfRule>
    <cfRule type="expression" dxfId="2464" priority="4342">
      <formula>IF(RIGHT(TEXT(AU458,"0.#"),1)=".",TRUE,FALSE)</formula>
    </cfRule>
  </conditionalFormatting>
  <conditionalFormatting sqref="AU459">
    <cfRule type="expression" dxfId="2463" priority="4339">
      <formula>IF(RIGHT(TEXT(AU459,"0.#"),1)=".",FALSE,TRUE)</formula>
    </cfRule>
    <cfRule type="expression" dxfId="2462" priority="4340">
      <formula>IF(RIGHT(TEXT(AU459,"0.#"),1)=".",TRUE,FALSE)</formula>
    </cfRule>
  </conditionalFormatting>
  <conditionalFormatting sqref="AU460">
    <cfRule type="expression" dxfId="2461" priority="4337">
      <formula>IF(RIGHT(TEXT(AU460,"0.#"),1)=".",FALSE,TRUE)</formula>
    </cfRule>
    <cfRule type="expression" dxfId="2460" priority="4338">
      <formula>IF(RIGHT(TEXT(AU460,"0.#"),1)=".",TRUE,FALSE)</formula>
    </cfRule>
  </conditionalFormatting>
  <conditionalFormatting sqref="AI460">
    <cfRule type="expression" dxfId="2459" priority="4331">
      <formula>IF(RIGHT(TEXT(AI460,"0.#"),1)=".",FALSE,TRUE)</formula>
    </cfRule>
    <cfRule type="expression" dxfId="2458" priority="4332">
      <formula>IF(RIGHT(TEXT(AI460,"0.#"),1)=".",TRUE,FALSE)</formula>
    </cfRule>
  </conditionalFormatting>
  <conditionalFormatting sqref="AI458">
    <cfRule type="expression" dxfId="2457" priority="4335">
      <formula>IF(RIGHT(TEXT(AI458,"0.#"),1)=".",FALSE,TRUE)</formula>
    </cfRule>
    <cfRule type="expression" dxfId="2456" priority="4336">
      <formula>IF(RIGHT(TEXT(AI458,"0.#"),1)=".",TRUE,FALSE)</formula>
    </cfRule>
  </conditionalFormatting>
  <conditionalFormatting sqref="AI459">
    <cfRule type="expression" dxfId="2455" priority="4333">
      <formula>IF(RIGHT(TEXT(AI459,"0.#"),1)=".",FALSE,TRUE)</formula>
    </cfRule>
    <cfRule type="expression" dxfId="2454" priority="4334">
      <formula>IF(RIGHT(TEXT(AI459,"0.#"),1)=".",TRUE,FALSE)</formula>
    </cfRule>
  </conditionalFormatting>
  <conditionalFormatting sqref="AQ459">
    <cfRule type="expression" dxfId="2453" priority="4329">
      <formula>IF(RIGHT(TEXT(AQ459,"0.#"),1)=".",FALSE,TRUE)</formula>
    </cfRule>
    <cfRule type="expression" dxfId="2452" priority="4330">
      <formula>IF(RIGHT(TEXT(AQ459,"0.#"),1)=".",TRUE,FALSE)</formula>
    </cfRule>
  </conditionalFormatting>
  <conditionalFormatting sqref="AQ460">
    <cfRule type="expression" dxfId="2451" priority="4327">
      <formula>IF(RIGHT(TEXT(AQ460,"0.#"),1)=".",FALSE,TRUE)</formula>
    </cfRule>
    <cfRule type="expression" dxfId="2450" priority="4328">
      <formula>IF(RIGHT(TEXT(AQ460,"0.#"),1)=".",TRUE,FALSE)</formula>
    </cfRule>
  </conditionalFormatting>
  <conditionalFormatting sqref="AQ458">
    <cfRule type="expression" dxfId="2449" priority="4325">
      <formula>IF(RIGHT(TEXT(AQ458,"0.#"),1)=".",FALSE,TRUE)</formula>
    </cfRule>
    <cfRule type="expression" dxfId="2448" priority="4326">
      <formula>IF(RIGHT(TEXT(AQ458,"0.#"),1)=".",TRUE,FALSE)</formula>
    </cfRule>
  </conditionalFormatting>
  <conditionalFormatting sqref="AE120 AM120">
    <cfRule type="expression" dxfId="2447" priority="3003">
      <formula>IF(RIGHT(TEXT(AE120,"0.#"),1)=".",FALSE,TRUE)</formula>
    </cfRule>
    <cfRule type="expression" dxfId="2446" priority="3004">
      <formula>IF(RIGHT(TEXT(AE120,"0.#"),1)=".",TRUE,FALSE)</formula>
    </cfRule>
  </conditionalFormatting>
  <conditionalFormatting sqref="AI126">
    <cfRule type="expression" dxfId="2445" priority="2993">
      <formula>IF(RIGHT(TEXT(AI126,"0.#"),1)=".",FALSE,TRUE)</formula>
    </cfRule>
    <cfRule type="expression" dxfId="2444" priority="2994">
      <formula>IF(RIGHT(TEXT(AI126,"0.#"),1)=".",TRUE,FALSE)</formula>
    </cfRule>
  </conditionalFormatting>
  <conditionalFormatting sqref="AI120">
    <cfRule type="expression" dxfId="2443" priority="3001">
      <formula>IF(RIGHT(TEXT(AI120,"0.#"),1)=".",FALSE,TRUE)</formula>
    </cfRule>
    <cfRule type="expression" dxfId="2442" priority="3002">
      <formula>IF(RIGHT(TEXT(AI120,"0.#"),1)=".",TRUE,FALSE)</formula>
    </cfRule>
  </conditionalFormatting>
  <conditionalFormatting sqref="AE123 AM123">
    <cfRule type="expression" dxfId="2441" priority="2999">
      <formula>IF(RIGHT(TEXT(AE123,"0.#"),1)=".",FALSE,TRUE)</formula>
    </cfRule>
    <cfRule type="expression" dxfId="2440" priority="3000">
      <formula>IF(RIGHT(TEXT(AE123,"0.#"),1)=".",TRUE,FALSE)</formula>
    </cfRule>
  </conditionalFormatting>
  <conditionalFormatting sqref="AI123">
    <cfRule type="expression" dxfId="2439" priority="2997">
      <formula>IF(RIGHT(TEXT(AI123,"0.#"),1)=".",FALSE,TRUE)</formula>
    </cfRule>
    <cfRule type="expression" dxfId="2438" priority="2998">
      <formula>IF(RIGHT(TEXT(AI123,"0.#"),1)=".",TRUE,FALSE)</formula>
    </cfRule>
  </conditionalFormatting>
  <conditionalFormatting sqref="AE126 AM126">
    <cfRule type="expression" dxfId="2437" priority="2995">
      <formula>IF(RIGHT(TEXT(AE126,"0.#"),1)=".",FALSE,TRUE)</formula>
    </cfRule>
    <cfRule type="expression" dxfId="2436" priority="2996">
      <formula>IF(RIGHT(TEXT(AE126,"0.#"),1)=".",TRUE,FALSE)</formula>
    </cfRule>
  </conditionalFormatting>
  <conditionalFormatting sqref="AE129 AM129">
    <cfRule type="expression" dxfId="2435" priority="2991">
      <formula>IF(RIGHT(TEXT(AE129,"0.#"),1)=".",FALSE,TRUE)</formula>
    </cfRule>
    <cfRule type="expression" dxfId="2434" priority="2992">
      <formula>IF(RIGHT(TEXT(AE129,"0.#"),1)=".",TRUE,FALSE)</formula>
    </cfRule>
  </conditionalFormatting>
  <conditionalFormatting sqref="AI129">
    <cfRule type="expression" dxfId="2433" priority="2989">
      <formula>IF(RIGHT(TEXT(AI129,"0.#"),1)=".",FALSE,TRUE)</formula>
    </cfRule>
    <cfRule type="expression" dxfId="2432" priority="2990">
      <formula>IF(RIGHT(TEXT(AI129,"0.#"),1)=".",TRUE,FALSE)</formula>
    </cfRule>
  </conditionalFormatting>
  <conditionalFormatting sqref="Y847:Y874">
    <cfRule type="expression" dxfId="2431" priority="2987">
      <formula>IF(RIGHT(TEXT(Y847,"0.#"),1)=".",FALSE,TRUE)</formula>
    </cfRule>
    <cfRule type="expression" dxfId="2430" priority="2988">
      <formula>IF(RIGHT(TEXT(Y847,"0.#"),1)=".",TRUE,FALSE)</formula>
    </cfRule>
  </conditionalFormatting>
  <conditionalFormatting sqref="AU518">
    <cfRule type="expression" dxfId="2429" priority="1497">
      <formula>IF(RIGHT(TEXT(AU518,"0.#"),1)=".",FALSE,TRUE)</formula>
    </cfRule>
    <cfRule type="expression" dxfId="2428" priority="1498">
      <formula>IF(RIGHT(TEXT(AU518,"0.#"),1)=".",TRUE,FALSE)</formula>
    </cfRule>
  </conditionalFormatting>
  <conditionalFormatting sqref="AQ551">
    <cfRule type="expression" dxfId="2427" priority="1273">
      <formula>IF(RIGHT(TEXT(AQ551,"0.#"),1)=".",FALSE,TRUE)</formula>
    </cfRule>
    <cfRule type="expression" dxfId="2426" priority="1274">
      <formula>IF(RIGHT(TEXT(AQ551,"0.#"),1)=".",TRUE,FALSE)</formula>
    </cfRule>
  </conditionalFormatting>
  <conditionalFormatting sqref="AE556">
    <cfRule type="expression" dxfId="2425" priority="1271">
      <formula>IF(RIGHT(TEXT(AE556,"0.#"),1)=".",FALSE,TRUE)</formula>
    </cfRule>
    <cfRule type="expression" dxfId="2424" priority="1272">
      <formula>IF(RIGHT(TEXT(AE556,"0.#"),1)=".",TRUE,FALSE)</formula>
    </cfRule>
  </conditionalFormatting>
  <conditionalFormatting sqref="AE557">
    <cfRule type="expression" dxfId="2423" priority="1269">
      <formula>IF(RIGHT(TEXT(AE557,"0.#"),1)=".",FALSE,TRUE)</formula>
    </cfRule>
    <cfRule type="expression" dxfId="2422" priority="1270">
      <formula>IF(RIGHT(TEXT(AE557,"0.#"),1)=".",TRUE,FALSE)</formula>
    </cfRule>
  </conditionalFormatting>
  <conditionalFormatting sqref="AE558">
    <cfRule type="expression" dxfId="2421" priority="1267">
      <formula>IF(RIGHT(TEXT(AE558,"0.#"),1)=".",FALSE,TRUE)</formula>
    </cfRule>
    <cfRule type="expression" dxfId="2420" priority="1268">
      <formula>IF(RIGHT(TEXT(AE558,"0.#"),1)=".",TRUE,FALSE)</formula>
    </cfRule>
  </conditionalFormatting>
  <conditionalFormatting sqref="AU556">
    <cfRule type="expression" dxfId="2419" priority="1259">
      <formula>IF(RIGHT(TEXT(AU556,"0.#"),1)=".",FALSE,TRUE)</formula>
    </cfRule>
    <cfRule type="expression" dxfId="2418" priority="1260">
      <formula>IF(RIGHT(TEXT(AU556,"0.#"),1)=".",TRUE,FALSE)</formula>
    </cfRule>
  </conditionalFormatting>
  <conditionalFormatting sqref="AU557">
    <cfRule type="expression" dxfId="2417" priority="1257">
      <formula>IF(RIGHT(TEXT(AU557,"0.#"),1)=".",FALSE,TRUE)</formula>
    </cfRule>
    <cfRule type="expression" dxfId="2416" priority="1258">
      <formula>IF(RIGHT(TEXT(AU557,"0.#"),1)=".",TRUE,FALSE)</formula>
    </cfRule>
  </conditionalFormatting>
  <conditionalFormatting sqref="AU558">
    <cfRule type="expression" dxfId="2415" priority="1255">
      <formula>IF(RIGHT(TEXT(AU558,"0.#"),1)=".",FALSE,TRUE)</formula>
    </cfRule>
    <cfRule type="expression" dxfId="2414" priority="1256">
      <formula>IF(RIGHT(TEXT(AU558,"0.#"),1)=".",TRUE,FALSE)</formula>
    </cfRule>
  </conditionalFormatting>
  <conditionalFormatting sqref="AQ557">
    <cfRule type="expression" dxfId="2413" priority="1247">
      <formula>IF(RIGHT(TEXT(AQ557,"0.#"),1)=".",FALSE,TRUE)</formula>
    </cfRule>
    <cfRule type="expression" dxfId="2412" priority="1248">
      <formula>IF(RIGHT(TEXT(AQ557,"0.#"),1)=".",TRUE,FALSE)</formula>
    </cfRule>
  </conditionalFormatting>
  <conditionalFormatting sqref="AQ558">
    <cfRule type="expression" dxfId="2411" priority="1245">
      <formula>IF(RIGHT(TEXT(AQ558,"0.#"),1)=".",FALSE,TRUE)</formula>
    </cfRule>
    <cfRule type="expression" dxfId="2410" priority="1246">
      <formula>IF(RIGHT(TEXT(AQ558,"0.#"),1)=".",TRUE,FALSE)</formula>
    </cfRule>
  </conditionalFormatting>
  <conditionalFormatting sqref="AQ556">
    <cfRule type="expression" dxfId="2409" priority="1243">
      <formula>IF(RIGHT(TEXT(AQ556,"0.#"),1)=".",FALSE,TRUE)</formula>
    </cfRule>
    <cfRule type="expression" dxfId="2408" priority="1244">
      <formula>IF(RIGHT(TEXT(AQ556,"0.#"),1)=".",TRUE,FALSE)</formula>
    </cfRule>
  </conditionalFormatting>
  <conditionalFormatting sqref="AE561">
    <cfRule type="expression" dxfId="2407" priority="1241">
      <formula>IF(RIGHT(TEXT(AE561,"0.#"),1)=".",FALSE,TRUE)</formula>
    </cfRule>
    <cfRule type="expression" dxfId="2406" priority="1242">
      <formula>IF(RIGHT(TEXT(AE561,"0.#"),1)=".",TRUE,FALSE)</formula>
    </cfRule>
  </conditionalFormatting>
  <conditionalFormatting sqref="AE562">
    <cfRule type="expression" dxfId="2405" priority="1239">
      <formula>IF(RIGHT(TEXT(AE562,"0.#"),1)=".",FALSE,TRUE)</formula>
    </cfRule>
    <cfRule type="expression" dxfId="2404" priority="1240">
      <formula>IF(RIGHT(TEXT(AE562,"0.#"),1)=".",TRUE,FALSE)</formula>
    </cfRule>
  </conditionalFormatting>
  <conditionalFormatting sqref="AE563">
    <cfRule type="expression" dxfId="2403" priority="1237">
      <formula>IF(RIGHT(TEXT(AE563,"0.#"),1)=".",FALSE,TRUE)</formula>
    </cfRule>
    <cfRule type="expression" dxfId="2402" priority="1238">
      <formula>IF(RIGHT(TEXT(AE563,"0.#"),1)=".",TRUE,FALSE)</formula>
    </cfRule>
  </conditionalFormatting>
  <conditionalFormatting sqref="AL1111:AO1139">
    <cfRule type="expression" dxfId="2401" priority="2893">
      <formula>IF(AND(AL1111&gt;=0, RIGHT(TEXT(AL1111,"0.#"),1)&lt;&gt;"."),TRUE,FALSE)</formula>
    </cfRule>
    <cfRule type="expression" dxfId="2400" priority="2894">
      <formula>IF(AND(AL1111&gt;=0, RIGHT(TEXT(AL1111,"0.#"),1)="."),TRUE,FALSE)</formula>
    </cfRule>
    <cfRule type="expression" dxfId="2399" priority="2895">
      <formula>IF(AND(AL1111&lt;0, RIGHT(TEXT(AL1111,"0.#"),1)&lt;&gt;"."),TRUE,FALSE)</formula>
    </cfRule>
    <cfRule type="expression" dxfId="2398" priority="2896">
      <formula>IF(AND(AL1111&lt;0, RIGHT(TEXT(AL1111,"0.#"),1)="."),TRUE,FALSE)</formula>
    </cfRule>
  </conditionalFormatting>
  <conditionalFormatting sqref="Y1110:Y1139">
    <cfRule type="expression" dxfId="2397" priority="2891">
      <formula>IF(RIGHT(TEXT(Y1110,"0.#"),1)=".",FALSE,TRUE)</formula>
    </cfRule>
    <cfRule type="expression" dxfId="2396" priority="2892">
      <formula>IF(RIGHT(TEXT(Y1110,"0.#"),1)=".",TRUE,FALSE)</formula>
    </cfRule>
  </conditionalFormatting>
  <conditionalFormatting sqref="AQ553">
    <cfRule type="expression" dxfId="2395" priority="1275">
      <formula>IF(RIGHT(TEXT(AQ553,"0.#"),1)=".",FALSE,TRUE)</formula>
    </cfRule>
    <cfRule type="expression" dxfId="2394" priority="1276">
      <formula>IF(RIGHT(TEXT(AQ553,"0.#"),1)=".",TRUE,FALSE)</formula>
    </cfRule>
  </conditionalFormatting>
  <conditionalFormatting sqref="AU552">
    <cfRule type="expression" dxfId="2393" priority="1287">
      <formula>IF(RIGHT(TEXT(AU552,"0.#"),1)=".",FALSE,TRUE)</formula>
    </cfRule>
    <cfRule type="expression" dxfId="2392" priority="1288">
      <formula>IF(RIGHT(TEXT(AU552,"0.#"),1)=".",TRUE,FALSE)</formula>
    </cfRule>
  </conditionalFormatting>
  <conditionalFormatting sqref="AE552">
    <cfRule type="expression" dxfId="2391" priority="1299">
      <formula>IF(RIGHT(TEXT(AE552,"0.#"),1)=".",FALSE,TRUE)</formula>
    </cfRule>
    <cfRule type="expression" dxfId="2390" priority="1300">
      <formula>IF(RIGHT(TEXT(AE552,"0.#"),1)=".",TRUE,FALSE)</formula>
    </cfRule>
  </conditionalFormatting>
  <conditionalFormatting sqref="AQ548">
    <cfRule type="expression" dxfId="2389" priority="1305">
      <formula>IF(RIGHT(TEXT(AQ548,"0.#"),1)=".",FALSE,TRUE)</formula>
    </cfRule>
    <cfRule type="expression" dxfId="2388" priority="1306">
      <formula>IF(RIGHT(TEXT(AQ548,"0.#"),1)=".",TRUE,FALSE)</formula>
    </cfRule>
  </conditionalFormatting>
  <conditionalFormatting sqref="AL845:AO846">
    <cfRule type="expression" dxfId="2387" priority="2845">
      <formula>IF(AND(AL845&gt;=0, RIGHT(TEXT(AL845,"0.#"),1)&lt;&gt;"."),TRUE,FALSE)</formula>
    </cfRule>
    <cfRule type="expression" dxfId="2386" priority="2846">
      <formula>IF(AND(AL845&gt;=0, RIGHT(TEXT(AL845,"0.#"),1)="."),TRUE,FALSE)</formula>
    </cfRule>
    <cfRule type="expression" dxfId="2385" priority="2847">
      <formula>IF(AND(AL845&lt;0, RIGHT(TEXT(AL845,"0.#"),1)&lt;&gt;"."),TRUE,FALSE)</formula>
    </cfRule>
    <cfRule type="expression" dxfId="2384" priority="2848">
      <formula>IF(AND(AL845&lt;0, RIGHT(TEXT(AL845,"0.#"),1)="."),TRUE,FALSE)</formula>
    </cfRule>
  </conditionalFormatting>
  <conditionalFormatting sqref="Y845:Y846">
    <cfRule type="expression" dxfId="2383" priority="2843">
      <formula>IF(RIGHT(TEXT(Y845,"0.#"),1)=".",FALSE,TRUE)</formula>
    </cfRule>
    <cfRule type="expression" dxfId="2382" priority="2844">
      <formula>IF(RIGHT(TEXT(Y845,"0.#"),1)=".",TRUE,FALSE)</formula>
    </cfRule>
  </conditionalFormatting>
  <conditionalFormatting sqref="AE492">
    <cfRule type="expression" dxfId="2381" priority="1631">
      <formula>IF(RIGHT(TEXT(AE492,"0.#"),1)=".",FALSE,TRUE)</formula>
    </cfRule>
    <cfRule type="expression" dxfId="2380" priority="1632">
      <formula>IF(RIGHT(TEXT(AE492,"0.#"),1)=".",TRUE,FALSE)</formula>
    </cfRule>
  </conditionalFormatting>
  <conditionalFormatting sqref="AE493">
    <cfRule type="expression" dxfId="2379" priority="1629">
      <formula>IF(RIGHT(TEXT(AE493,"0.#"),1)=".",FALSE,TRUE)</formula>
    </cfRule>
    <cfRule type="expression" dxfId="2378" priority="1630">
      <formula>IF(RIGHT(TEXT(AE493,"0.#"),1)=".",TRUE,FALSE)</formula>
    </cfRule>
  </conditionalFormatting>
  <conditionalFormatting sqref="AE494">
    <cfRule type="expression" dxfId="2377" priority="1627">
      <formula>IF(RIGHT(TEXT(AE494,"0.#"),1)=".",FALSE,TRUE)</formula>
    </cfRule>
    <cfRule type="expression" dxfId="2376" priority="1628">
      <formula>IF(RIGHT(TEXT(AE494,"0.#"),1)=".",TRUE,FALSE)</formula>
    </cfRule>
  </conditionalFormatting>
  <conditionalFormatting sqref="AQ493">
    <cfRule type="expression" dxfId="2375" priority="1607">
      <formula>IF(RIGHT(TEXT(AQ493,"0.#"),1)=".",FALSE,TRUE)</formula>
    </cfRule>
    <cfRule type="expression" dxfId="2374" priority="1608">
      <formula>IF(RIGHT(TEXT(AQ493,"0.#"),1)=".",TRUE,FALSE)</formula>
    </cfRule>
  </conditionalFormatting>
  <conditionalFormatting sqref="AQ494">
    <cfRule type="expression" dxfId="2373" priority="1605">
      <formula>IF(RIGHT(TEXT(AQ494,"0.#"),1)=".",FALSE,TRUE)</formula>
    </cfRule>
    <cfRule type="expression" dxfId="2372" priority="1606">
      <formula>IF(RIGHT(TEXT(AQ494,"0.#"),1)=".",TRUE,FALSE)</formula>
    </cfRule>
  </conditionalFormatting>
  <conditionalFormatting sqref="AQ492">
    <cfRule type="expression" dxfId="2371" priority="1603">
      <formula>IF(RIGHT(TEXT(AQ492,"0.#"),1)=".",FALSE,TRUE)</formula>
    </cfRule>
    <cfRule type="expression" dxfId="2370" priority="1604">
      <formula>IF(RIGHT(TEXT(AQ492,"0.#"),1)=".",TRUE,FALSE)</formula>
    </cfRule>
  </conditionalFormatting>
  <conditionalFormatting sqref="AU494">
    <cfRule type="expression" dxfId="2369" priority="1615">
      <formula>IF(RIGHT(TEXT(AU494,"0.#"),1)=".",FALSE,TRUE)</formula>
    </cfRule>
    <cfRule type="expression" dxfId="2368" priority="1616">
      <formula>IF(RIGHT(TEXT(AU494,"0.#"),1)=".",TRUE,FALSE)</formula>
    </cfRule>
  </conditionalFormatting>
  <conditionalFormatting sqref="AU492">
    <cfRule type="expression" dxfId="2367" priority="1619">
      <formula>IF(RIGHT(TEXT(AU492,"0.#"),1)=".",FALSE,TRUE)</formula>
    </cfRule>
    <cfRule type="expression" dxfId="2366" priority="1620">
      <formula>IF(RIGHT(TEXT(AU492,"0.#"),1)=".",TRUE,FALSE)</formula>
    </cfRule>
  </conditionalFormatting>
  <conditionalFormatting sqref="AU493">
    <cfRule type="expression" dxfId="2365" priority="1617">
      <formula>IF(RIGHT(TEXT(AU493,"0.#"),1)=".",FALSE,TRUE)</formula>
    </cfRule>
    <cfRule type="expression" dxfId="2364" priority="1618">
      <formula>IF(RIGHT(TEXT(AU493,"0.#"),1)=".",TRUE,FALSE)</formula>
    </cfRule>
  </conditionalFormatting>
  <conditionalFormatting sqref="AU583">
    <cfRule type="expression" dxfId="2363" priority="1135">
      <formula>IF(RIGHT(TEXT(AU583,"0.#"),1)=".",FALSE,TRUE)</formula>
    </cfRule>
    <cfRule type="expression" dxfId="2362" priority="1136">
      <formula>IF(RIGHT(TEXT(AU583,"0.#"),1)=".",TRUE,FALSE)</formula>
    </cfRule>
  </conditionalFormatting>
  <conditionalFormatting sqref="AU582">
    <cfRule type="expression" dxfId="2361" priority="1137">
      <formula>IF(RIGHT(TEXT(AU582,"0.#"),1)=".",FALSE,TRUE)</formula>
    </cfRule>
    <cfRule type="expression" dxfId="2360" priority="1138">
      <formula>IF(RIGHT(TEXT(AU582,"0.#"),1)=".",TRUE,FALSE)</formula>
    </cfRule>
  </conditionalFormatting>
  <conditionalFormatting sqref="AE499">
    <cfRule type="expression" dxfId="2359" priority="1597">
      <formula>IF(RIGHT(TEXT(AE499,"0.#"),1)=".",FALSE,TRUE)</formula>
    </cfRule>
    <cfRule type="expression" dxfId="2358" priority="1598">
      <formula>IF(RIGHT(TEXT(AE499,"0.#"),1)=".",TRUE,FALSE)</formula>
    </cfRule>
  </conditionalFormatting>
  <conditionalFormatting sqref="AE497">
    <cfRule type="expression" dxfId="2357" priority="1601">
      <formula>IF(RIGHT(TEXT(AE497,"0.#"),1)=".",FALSE,TRUE)</formula>
    </cfRule>
    <cfRule type="expression" dxfId="2356" priority="1602">
      <formula>IF(RIGHT(TEXT(AE497,"0.#"),1)=".",TRUE,FALSE)</formula>
    </cfRule>
  </conditionalFormatting>
  <conditionalFormatting sqref="AE498">
    <cfRule type="expression" dxfId="2355" priority="1599">
      <formula>IF(RIGHT(TEXT(AE498,"0.#"),1)=".",FALSE,TRUE)</formula>
    </cfRule>
    <cfRule type="expression" dxfId="2354" priority="1600">
      <formula>IF(RIGHT(TEXT(AE498,"0.#"),1)=".",TRUE,FALSE)</formula>
    </cfRule>
  </conditionalFormatting>
  <conditionalFormatting sqref="AU499">
    <cfRule type="expression" dxfId="2353" priority="1585">
      <formula>IF(RIGHT(TEXT(AU499,"0.#"),1)=".",FALSE,TRUE)</formula>
    </cfRule>
    <cfRule type="expression" dxfId="2352" priority="1586">
      <formula>IF(RIGHT(TEXT(AU499,"0.#"),1)=".",TRUE,FALSE)</formula>
    </cfRule>
  </conditionalFormatting>
  <conditionalFormatting sqref="AU497">
    <cfRule type="expression" dxfId="2351" priority="1589">
      <formula>IF(RIGHT(TEXT(AU497,"0.#"),1)=".",FALSE,TRUE)</formula>
    </cfRule>
    <cfRule type="expression" dxfId="2350" priority="1590">
      <formula>IF(RIGHT(TEXT(AU497,"0.#"),1)=".",TRUE,FALSE)</formula>
    </cfRule>
  </conditionalFormatting>
  <conditionalFormatting sqref="AU498">
    <cfRule type="expression" dxfId="2349" priority="1587">
      <formula>IF(RIGHT(TEXT(AU498,"0.#"),1)=".",FALSE,TRUE)</formula>
    </cfRule>
    <cfRule type="expression" dxfId="2348" priority="1588">
      <formula>IF(RIGHT(TEXT(AU498,"0.#"),1)=".",TRUE,FALSE)</formula>
    </cfRule>
  </conditionalFormatting>
  <conditionalFormatting sqref="AQ497">
    <cfRule type="expression" dxfId="2347" priority="1573">
      <formula>IF(RIGHT(TEXT(AQ497,"0.#"),1)=".",FALSE,TRUE)</formula>
    </cfRule>
    <cfRule type="expression" dxfId="2346" priority="1574">
      <formula>IF(RIGHT(TEXT(AQ497,"0.#"),1)=".",TRUE,FALSE)</formula>
    </cfRule>
  </conditionalFormatting>
  <conditionalFormatting sqref="AQ498">
    <cfRule type="expression" dxfId="2345" priority="1577">
      <formula>IF(RIGHT(TEXT(AQ498,"0.#"),1)=".",FALSE,TRUE)</formula>
    </cfRule>
    <cfRule type="expression" dxfId="2344" priority="1578">
      <formula>IF(RIGHT(TEXT(AQ498,"0.#"),1)=".",TRUE,FALSE)</formula>
    </cfRule>
  </conditionalFormatting>
  <conditionalFormatting sqref="AQ499">
    <cfRule type="expression" dxfId="2343" priority="1575">
      <formula>IF(RIGHT(TEXT(AQ499,"0.#"),1)=".",FALSE,TRUE)</formula>
    </cfRule>
    <cfRule type="expression" dxfId="2342" priority="1576">
      <formula>IF(RIGHT(TEXT(AQ499,"0.#"),1)=".",TRUE,FALSE)</formula>
    </cfRule>
  </conditionalFormatting>
  <conditionalFormatting sqref="AE504">
    <cfRule type="expression" dxfId="2341" priority="1567">
      <formula>IF(RIGHT(TEXT(AE504,"0.#"),1)=".",FALSE,TRUE)</formula>
    </cfRule>
    <cfRule type="expression" dxfId="2340" priority="1568">
      <formula>IF(RIGHT(TEXT(AE504,"0.#"),1)=".",TRUE,FALSE)</formula>
    </cfRule>
  </conditionalFormatting>
  <conditionalFormatting sqref="AE502">
    <cfRule type="expression" dxfId="2339" priority="1571">
      <formula>IF(RIGHT(TEXT(AE502,"0.#"),1)=".",FALSE,TRUE)</formula>
    </cfRule>
    <cfRule type="expression" dxfId="2338" priority="1572">
      <formula>IF(RIGHT(TEXT(AE502,"0.#"),1)=".",TRUE,FALSE)</formula>
    </cfRule>
  </conditionalFormatting>
  <conditionalFormatting sqref="AE503">
    <cfRule type="expression" dxfId="2337" priority="1569">
      <formula>IF(RIGHT(TEXT(AE503,"0.#"),1)=".",FALSE,TRUE)</formula>
    </cfRule>
    <cfRule type="expression" dxfId="2336" priority="1570">
      <formula>IF(RIGHT(TEXT(AE503,"0.#"),1)=".",TRUE,FALSE)</formula>
    </cfRule>
  </conditionalFormatting>
  <conditionalFormatting sqref="AU504">
    <cfRule type="expression" dxfId="2335" priority="1555">
      <formula>IF(RIGHT(TEXT(AU504,"0.#"),1)=".",FALSE,TRUE)</formula>
    </cfRule>
    <cfRule type="expression" dxfId="2334" priority="1556">
      <formula>IF(RIGHT(TEXT(AU504,"0.#"),1)=".",TRUE,FALSE)</formula>
    </cfRule>
  </conditionalFormatting>
  <conditionalFormatting sqref="AU502">
    <cfRule type="expression" dxfId="2333" priority="1559">
      <formula>IF(RIGHT(TEXT(AU502,"0.#"),1)=".",FALSE,TRUE)</formula>
    </cfRule>
    <cfRule type="expression" dxfId="2332" priority="1560">
      <formula>IF(RIGHT(TEXT(AU502,"0.#"),1)=".",TRUE,FALSE)</formula>
    </cfRule>
  </conditionalFormatting>
  <conditionalFormatting sqref="AU503">
    <cfRule type="expression" dxfId="2331" priority="1557">
      <formula>IF(RIGHT(TEXT(AU503,"0.#"),1)=".",FALSE,TRUE)</formula>
    </cfRule>
    <cfRule type="expression" dxfId="2330" priority="1558">
      <formula>IF(RIGHT(TEXT(AU503,"0.#"),1)=".",TRUE,FALSE)</formula>
    </cfRule>
  </conditionalFormatting>
  <conditionalFormatting sqref="AQ502">
    <cfRule type="expression" dxfId="2329" priority="1543">
      <formula>IF(RIGHT(TEXT(AQ502,"0.#"),1)=".",FALSE,TRUE)</formula>
    </cfRule>
    <cfRule type="expression" dxfId="2328" priority="1544">
      <formula>IF(RIGHT(TEXT(AQ502,"0.#"),1)=".",TRUE,FALSE)</formula>
    </cfRule>
  </conditionalFormatting>
  <conditionalFormatting sqref="AQ503">
    <cfRule type="expression" dxfId="2327" priority="1547">
      <formula>IF(RIGHT(TEXT(AQ503,"0.#"),1)=".",FALSE,TRUE)</formula>
    </cfRule>
    <cfRule type="expression" dxfId="2326" priority="1548">
      <formula>IF(RIGHT(TEXT(AQ503,"0.#"),1)=".",TRUE,FALSE)</formula>
    </cfRule>
  </conditionalFormatting>
  <conditionalFormatting sqref="AQ504">
    <cfRule type="expression" dxfId="2325" priority="1545">
      <formula>IF(RIGHT(TEXT(AQ504,"0.#"),1)=".",FALSE,TRUE)</formula>
    </cfRule>
    <cfRule type="expression" dxfId="2324" priority="1546">
      <formula>IF(RIGHT(TEXT(AQ504,"0.#"),1)=".",TRUE,FALSE)</formula>
    </cfRule>
  </conditionalFormatting>
  <conditionalFormatting sqref="AE509">
    <cfRule type="expression" dxfId="2323" priority="1537">
      <formula>IF(RIGHT(TEXT(AE509,"0.#"),1)=".",FALSE,TRUE)</formula>
    </cfRule>
    <cfRule type="expression" dxfId="2322" priority="1538">
      <formula>IF(RIGHT(TEXT(AE509,"0.#"),1)=".",TRUE,FALSE)</formula>
    </cfRule>
  </conditionalFormatting>
  <conditionalFormatting sqref="AE507">
    <cfRule type="expression" dxfId="2321" priority="1541">
      <formula>IF(RIGHT(TEXT(AE507,"0.#"),1)=".",FALSE,TRUE)</formula>
    </cfRule>
    <cfRule type="expression" dxfId="2320" priority="1542">
      <formula>IF(RIGHT(TEXT(AE507,"0.#"),1)=".",TRUE,FALSE)</formula>
    </cfRule>
  </conditionalFormatting>
  <conditionalFormatting sqref="AE508">
    <cfRule type="expression" dxfId="2319" priority="1539">
      <formula>IF(RIGHT(TEXT(AE508,"0.#"),1)=".",FALSE,TRUE)</formula>
    </cfRule>
    <cfRule type="expression" dxfId="2318" priority="1540">
      <formula>IF(RIGHT(TEXT(AE508,"0.#"),1)=".",TRUE,FALSE)</formula>
    </cfRule>
  </conditionalFormatting>
  <conditionalFormatting sqref="AU509">
    <cfRule type="expression" dxfId="2317" priority="1525">
      <formula>IF(RIGHT(TEXT(AU509,"0.#"),1)=".",FALSE,TRUE)</formula>
    </cfRule>
    <cfRule type="expression" dxfId="2316" priority="1526">
      <formula>IF(RIGHT(TEXT(AU509,"0.#"),1)=".",TRUE,FALSE)</formula>
    </cfRule>
  </conditionalFormatting>
  <conditionalFormatting sqref="AU507">
    <cfRule type="expression" dxfId="2315" priority="1529">
      <formula>IF(RIGHT(TEXT(AU507,"0.#"),1)=".",FALSE,TRUE)</formula>
    </cfRule>
    <cfRule type="expression" dxfId="2314" priority="1530">
      <formula>IF(RIGHT(TEXT(AU507,"0.#"),1)=".",TRUE,FALSE)</formula>
    </cfRule>
  </conditionalFormatting>
  <conditionalFormatting sqref="AU508">
    <cfRule type="expression" dxfId="2313" priority="1527">
      <formula>IF(RIGHT(TEXT(AU508,"0.#"),1)=".",FALSE,TRUE)</formula>
    </cfRule>
    <cfRule type="expression" dxfId="2312" priority="1528">
      <formula>IF(RIGHT(TEXT(AU508,"0.#"),1)=".",TRUE,FALSE)</formula>
    </cfRule>
  </conditionalFormatting>
  <conditionalFormatting sqref="AQ507">
    <cfRule type="expression" dxfId="2311" priority="1513">
      <formula>IF(RIGHT(TEXT(AQ507,"0.#"),1)=".",FALSE,TRUE)</formula>
    </cfRule>
    <cfRule type="expression" dxfId="2310" priority="1514">
      <formula>IF(RIGHT(TEXT(AQ507,"0.#"),1)=".",TRUE,FALSE)</formula>
    </cfRule>
  </conditionalFormatting>
  <conditionalFormatting sqref="AQ508">
    <cfRule type="expression" dxfId="2309" priority="1517">
      <formula>IF(RIGHT(TEXT(AQ508,"0.#"),1)=".",FALSE,TRUE)</formula>
    </cfRule>
    <cfRule type="expression" dxfId="2308" priority="1518">
      <formula>IF(RIGHT(TEXT(AQ508,"0.#"),1)=".",TRUE,FALSE)</formula>
    </cfRule>
  </conditionalFormatting>
  <conditionalFormatting sqref="AQ509">
    <cfRule type="expression" dxfId="2307" priority="1515">
      <formula>IF(RIGHT(TEXT(AQ509,"0.#"),1)=".",FALSE,TRUE)</formula>
    </cfRule>
    <cfRule type="expression" dxfId="2306" priority="1516">
      <formula>IF(RIGHT(TEXT(AQ509,"0.#"),1)=".",TRUE,FALSE)</formula>
    </cfRule>
  </conditionalFormatting>
  <conditionalFormatting sqref="AE465">
    <cfRule type="expression" dxfId="2305" priority="1807">
      <formula>IF(RIGHT(TEXT(AE465,"0.#"),1)=".",FALSE,TRUE)</formula>
    </cfRule>
    <cfRule type="expression" dxfId="2304" priority="1808">
      <formula>IF(RIGHT(TEXT(AE465,"0.#"),1)=".",TRUE,FALSE)</formula>
    </cfRule>
  </conditionalFormatting>
  <conditionalFormatting sqref="AE463">
    <cfRule type="expression" dxfId="2303" priority="1811">
      <formula>IF(RIGHT(TEXT(AE463,"0.#"),1)=".",FALSE,TRUE)</formula>
    </cfRule>
    <cfRule type="expression" dxfId="2302" priority="1812">
      <formula>IF(RIGHT(TEXT(AE463,"0.#"),1)=".",TRUE,FALSE)</formula>
    </cfRule>
  </conditionalFormatting>
  <conditionalFormatting sqref="AE464">
    <cfRule type="expression" dxfId="2301" priority="1809">
      <formula>IF(RIGHT(TEXT(AE464,"0.#"),1)=".",FALSE,TRUE)</formula>
    </cfRule>
    <cfRule type="expression" dxfId="2300" priority="1810">
      <formula>IF(RIGHT(TEXT(AE464,"0.#"),1)=".",TRUE,FALSE)</formula>
    </cfRule>
  </conditionalFormatting>
  <conditionalFormatting sqref="AM465">
    <cfRule type="expression" dxfId="2299" priority="1801">
      <formula>IF(RIGHT(TEXT(AM465,"0.#"),1)=".",FALSE,TRUE)</formula>
    </cfRule>
    <cfRule type="expression" dxfId="2298" priority="1802">
      <formula>IF(RIGHT(TEXT(AM465,"0.#"),1)=".",TRUE,FALSE)</formula>
    </cfRule>
  </conditionalFormatting>
  <conditionalFormatting sqref="AM463">
    <cfRule type="expression" dxfId="2297" priority="1805">
      <formula>IF(RIGHT(TEXT(AM463,"0.#"),1)=".",FALSE,TRUE)</formula>
    </cfRule>
    <cfRule type="expression" dxfId="2296" priority="1806">
      <formula>IF(RIGHT(TEXT(AM463,"0.#"),1)=".",TRUE,FALSE)</formula>
    </cfRule>
  </conditionalFormatting>
  <conditionalFormatting sqref="AM464">
    <cfRule type="expression" dxfId="2295" priority="1803">
      <formula>IF(RIGHT(TEXT(AM464,"0.#"),1)=".",FALSE,TRUE)</formula>
    </cfRule>
    <cfRule type="expression" dxfId="2294" priority="1804">
      <formula>IF(RIGHT(TEXT(AM464,"0.#"),1)=".",TRUE,FALSE)</formula>
    </cfRule>
  </conditionalFormatting>
  <conditionalFormatting sqref="AU465">
    <cfRule type="expression" dxfId="2293" priority="1795">
      <formula>IF(RIGHT(TEXT(AU465,"0.#"),1)=".",FALSE,TRUE)</formula>
    </cfRule>
    <cfRule type="expression" dxfId="2292" priority="1796">
      <formula>IF(RIGHT(TEXT(AU465,"0.#"),1)=".",TRUE,FALSE)</formula>
    </cfRule>
  </conditionalFormatting>
  <conditionalFormatting sqref="AU463">
    <cfRule type="expression" dxfId="2291" priority="1799">
      <formula>IF(RIGHT(TEXT(AU463,"0.#"),1)=".",FALSE,TRUE)</formula>
    </cfRule>
    <cfRule type="expression" dxfId="2290" priority="1800">
      <formula>IF(RIGHT(TEXT(AU463,"0.#"),1)=".",TRUE,FALSE)</formula>
    </cfRule>
  </conditionalFormatting>
  <conditionalFormatting sqref="AU464">
    <cfRule type="expression" dxfId="2289" priority="1797">
      <formula>IF(RIGHT(TEXT(AU464,"0.#"),1)=".",FALSE,TRUE)</formula>
    </cfRule>
    <cfRule type="expression" dxfId="2288" priority="1798">
      <formula>IF(RIGHT(TEXT(AU464,"0.#"),1)=".",TRUE,FALSE)</formula>
    </cfRule>
  </conditionalFormatting>
  <conditionalFormatting sqref="AI465">
    <cfRule type="expression" dxfId="2287" priority="1789">
      <formula>IF(RIGHT(TEXT(AI465,"0.#"),1)=".",FALSE,TRUE)</formula>
    </cfRule>
    <cfRule type="expression" dxfId="2286" priority="1790">
      <formula>IF(RIGHT(TEXT(AI465,"0.#"),1)=".",TRUE,FALSE)</formula>
    </cfRule>
  </conditionalFormatting>
  <conditionalFormatting sqref="AI463">
    <cfRule type="expression" dxfId="2285" priority="1793">
      <formula>IF(RIGHT(TEXT(AI463,"0.#"),1)=".",FALSE,TRUE)</formula>
    </cfRule>
    <cfRule type="expression" dxfId="2284" priority="1794">
      <formula>IF(RIGHT(TEXT(AI463,"0.#"),1)=".",TRUE,FALSE)</formula>
    </cfRule>
  </conditionalFormatting>
  <conditionalFormatting sqref="AI464">
    <cfRule type="expression" dxfId="2283" priority="1791">
      <formula>IF(RIGHT(TEXT(AI464,"0.#"),1)=".",FALSE,TRUE)</formula>
    </cfRule>
    <cfRule type="expression" dxfId="2282" priority="1792">
      <formula>IF(RIGHT(TEXT(AI464,"0.#"),1)=".",TRUE,FALSE)</formula>
    </cfRule>
  </conditionalFormatting>
  <conditionalFormatting sqref="AQ463">
    <cfRule type="expression" dxfId="2281" priority="1783">
      <formula>IF(RIGHT(TEXT(AQ463,"0.#"),1)=".",FALSE,TRUE)</formula>
    </cfRule>
    <cfRule type="expression" dxfId="2280" priority="1784">
      <formula>IF(RIGHT(TEXT(AQ463,"0.#"),1)=".",TRUE,FALSE)</formula>
    </cfRule>
  </conditionalFormatting>
  <conditionalFormatting sqref="AQ464">
    <cfRule type="expression" dxfId="2279" priority="1787">
      <formula>IF(RIGHT(TEXT(AQ464,"0.#"),1)=".",FALSE,TRUE)</formula>
    </cfRule>
    <cfRule type="expression" dxfId="2278" priority="1788">
      <formula>IF(RIGHT(TEXT(AQ464,"0.#"),1)=".",TRUE,FALSE)</formula>
    </cfRule>
  </conditionalFormatting>
  <conditionalFormatting sqref="AQ465">
    <cfRule type="expression" dxfId="2277" priority="1785">
      <formula>IF(RIGHT(TEXT(AQ465,"0.#"),1)=".",FALSE,TRUE)</formula>
    </cfRule>
    <cfRule type="expression" dxfId="2276" priority="1786">
      <formula>IF(RIGHT(TEXT(AQ465,"0.#"),1)=".",TRUE,FALSE)</formula>
    </cfRule>
  </conditionalFormatting>
  <conditionalFormatting sqref="AE470">
    <cfRule type="expression" dxfId="2275" priority="1777">
      <formula>IF(RIGHT(TEXT(AE470,"0.#"),1)=".",FALSE,TRUE)</formula>
    </cfRule>
    <cfRule type="expression" dxfId="2274" priority="1778">
      <formula>IF(RIGHT(TEXT(AE470,"0.#"),1)=".",TRUE,FALSE)</formula>
    </cfRule>
  </conditionalFormatting>
  <conditionalFormatting sqref="AE468">
    <cfRule type="expression" dxfId="2273" priority="1781">
      <formula>IF(RIGHT(TEXT(AE468,"0.#"),1)=".",FALSE,TRUE)</formula>
    </cfRule>
    <cfRule type="expression" dxfId="2272" priority="1782">
      <formula>IF(RIGHT(TEXT(AE468,"0.#"),1)=".",TRUE,FALSE)</formula>
    </cfRule>
  </conditionalFormatting>
  <conditionalFormatting sqref="AE469">
    <cfRule type="expression" dxfId="2271" priority="1779">
      <formula>IF(RIGHT(TEXT(AE469,"0.#"),1)=".",FALSE,TRUE)</formula>
    </cfRule>
    <cfRule type="expression" dxfId="2270" priority="1780">
      <formula>IF(RIGHT(TEXT(AE469,"0.#"),1)=".",TRUE,FALSE)</formula>
    </cfRule>
  </conditionalFormatting>
  <conditionalFormatting sqref="AM470">
    <cfRule type="expression" dxfId="2269" priority="1771">
      <formula>IF(RIGHT(TEXT(AM470,"0.#"),1)=".",FALSE,TRUE)</formula>
    </cfRule>
    <cfRule type="expression" dxfId="2268" priority="1772">
      <formula>IF(RIGHT(TEXT(AM470,"0.#"),1)=".",TRUE,FALSE)</formula>
    </cfRule>
  </conditionalFormatting>
  <conditionalFormatting sqref="AM468">
    <cfRule type="expression" dxfId="2267" priority="1775">
      <formula>IF(RIGHT(TEXT(AM468,"0.#"),1)=".",FALSE,TRUE)</formula>
    </cfRule>
    <cfRule type="expression" dxfId="2266" priority="1776">
      <formula>IF(RIGHT(TEXT(AM468,"0.#"),1)=".",TRUE,FALSE)</formula>
    </cfRule>
  </conditionalFormatting>
  <conditionalFormatting sqref="AM469">
    <cfRule type="expression" dxfId="2265" priority="1773">
      <formula>IF(RIGHT(TEXT(AM469,"0.#"),1)=".",FALSE,TRUE)</formula>
    </cfRule>
    <cfRule type="expression" dxfId="2264" priority="1774">
      <formula>IF(RIGHT(TEXT(AM469,"0.#"),1)=".",TRUE,FALSE)</formula>
    </cfRule>
  </conditionalFormatting>
  <conditionalFormatting sqref="AU470">
    <cfRule type="expression" dxfId="2263" priority="1765">
      <formula>IF(RIGHT(TEXT(AU470,"0.#"),1)=".",FALSE,TRUE)</formula>
    </cfRule>
    <cfRule type="expression" dxfId="2262" priority="1766">
      <formula>IF(RIGHT(TEXT(AU470,"0.#"),1)=".",TRUE,FALSE)</formula>
    </cfRule>
  </conditionalFormatting>
  <conditionalFormatting sqref="AU468">
    <cfRule type="expression" dxfId="2261" priority="1769">
      <formula>IF(RIGHT(TEXT(AU468,"0.#"),1)=".",FALSE,TRUE)</formula>
    </cfRule>
    <cfRule type="expression" dxfId="2260" priority="1770">
      <formula>IF(RIGHT(TEXT(AU468,"0.#"),1)=".",TRUE,FALSE)</formula>
    </cfRule>
  </conditionalFormatting>
  <conditionalFormatting sqref="AU469">
    <cfRule type="expression" dxfId="2259" priority="1767">
      <formula>IF(RIGHT(TEXT(AU469,"0.#"),1)=".",FALSE,TRUE)</formula>
    </cfRule>
    <cfRule type="expression" dxfId="2258" priority="1768">
      <formula>IF(RIGHT(TEXT(AU469,"0.#"),1)=".",TRUE,FALSE)</formula>
    </cfRule>
  </conditionalFormatting>
  <conditionalFormatting sqref="AI470">
    <cfRule type="expression" dxfId="2257" priority="1759">
      <formula>IF(RIGHT(TEXT(AI470,"0.#"),1)=".",FALSE,TRUE)</formula>
    </cfRule>
    <cfRule type="expression" dxfId="2256" priority="1760">
      <formula>IF(RIGHT(TEXT(AI470,"0.#"),1)=".",TRUE,FALSE)</formula>
    </cfRule>
  </conditionalFormatting>
  <conditionalFormatting sqref="AI468">
    <cfRule type="expression" dxfId="2255" priority="1763">
      <formula>IF(RIGHT(TEXT(AI468,"0.#"),1)=".",FALSE,TRUE)</formula>
    </cfRule>
    <cfRule type="expression" dxfId="2254" priority="1764">
      <formula>IF(RIGHT(TEXT(AI468,"0.#"),1)=".",TRUE,FALSE)</formula>
    </cfRule>
  </conditionalFormatting>
  <conditionalFormatting sqref="AI469">
    <cfRule type="expression" dxfId="2253" priority="1761">
      <formula>IF(RIGHT(TEXT(AI469,"0.#"),1)=".",FALSE,TRUE)</formula>
    </cfRule>
    <cfRule type="expression" dxfId="2252" priority="1762">
      <formula>IF(RIGHT(TEXT(AI469,"0.#"),1)=".",TRUE,FALSE)</formula>
    </cfRule>
  </conditionalFormatting>
  <conditionalFormatting sqref="AQ468">
    <cfRule type="expression" dxfId="2251" priority="1753">
      <formula>IF(RIGHT(TEXT(AQ468,"0.#"),1)=".",FALSE,TRUE)</formula>
    </cfRule>
    <cfRule type="expression" dxfId="2250" priority="1754">
      <formula>IF(RIGHT(TEXT(AQ468,"0.#"),1)=".",TRUE,FALSE)</formula>
    </cfRule>
  </conditionalFormatting>
  <conditionalFormatting sqref="AQ469">
    <cfRule type="expression" dxfId="2249" priority="1757">
      <formula>IF(RIGHT(TEXT(AQ469,"0.#"),1)=".",FALSE,TRUE)</formula>
    </cfRule>
    <cfRule type="expression" dxfId="2248" priority="1758">
      <formula>IF(RIGHT(TEXT(AQ469,"0.#"),1)=".",TRUE,FALSE)</formula>
    </cfRule>
  </conditionalFormatting>
  <conditionalFormatting sqref="AQ470">
    <cfRule type="expression" dxfId="2247" priority="1755">
      <formula>IF(RIGHT(TEXT(AQ470,"0.#"),1)=".",FALSE,TRUE)</formula>
    </cfRule>
    <cfRule type="expression" dxfId="2246" priority="1756">
      <formula>IF(RIGHT(TEXT(AQ470,"0.#"),1)=".",TRUE,FALSE)</formula>
    </cfRule>
  </conditionalFormatting>
  <conditionalFormatting sqref="AE475">
    <cfRule type="expression" dxfId="2245" priority="1747">
      <formula>IF(RIGHT(TEXT(AE475,"0.#"),1)=".",FALSE,TRUE)</formula>
    </cfRule>
    <cfRule type="expression" dxfId="2244" priority="1748">
      <formula>IF(RIGHT(TEXT(AE475,"0.#"),1)=".",TRUE,FALSE)</formula>
    </cfRule>
  </conditionalFormatting>
  <conditionalFormatting sqref="AE473">
    <cfRule type="expression" dxfId="2243" priority="1751">
      <formula>IF(RIGHT(TEXT(AE473,"0.#"),1)=".",FALSE,TRUE)</formula>
    </cfRule>
    <cfRule type="expression" dxfId="2242" priority="1752">
      <formula>IF(RIGHT(TEXT(AE473,"0.#"),1)=".",TRUE,FALSE)</formula>
    </cfRule>
  </conditionalFormatting>
  <conditionalFormatting sqref="AE474">
    <cfRule type="expression" dxfId="2241" priority="1749">
      <formula>IF(RIGHT(TEXT(AE474,"0.#"),1)=".",FALSE,TRUE)</formula>
    </cfRule>
    <cfRule type="expression" dxfId="2240" priority="1750">
      <formula>IF(RIGHT(TEXT(AE474,"0.#"),1)=".",TRUE,FALSE)</formula>
    </cfRule>
  </conditionalFormatting>
  <conditionalFormatting sqref="AM475">
    <cfRule type="expression" dxfId="2239" priority="1741">
      <formula>IF(RIGHT(TEXT(AM475,"0.#"),1)=".",FALSE,TRUE)</formula>
    </cfRule>
    <cfRule type="expression" dxfId="2238" priority="1742">
      <formula>IF(RIGHT(TEXT(AM475,"0.#"),1)=".",TRUE,FALSE)</formula>
    </cfRule>
  </conditionalFormatting>
  <conditionalFormatting sqref="AM473">
    <cfRule type="expression" dxfId="2237" priority="1745">
      <formula>IF(RIGHT(TEXT(AM473,"0.#"),1)=".",FALSE,TRUE)</formula>
    </cfRule>
    <cfRule type="expression" dxfId="2236" priority="1746">
      <formula>IF(RIGHT(TEXT(AM473,"0.#"),1)=".",TRUE,FALSE)</formula>
    </cfRule>
  </conditionalFormatting>
  <conditionalFormatting sqref="AM474">
    <cfRule type="expression" dxfId="2235" priority="1743">
      <formula>IF(RIGHT(TEXT(AM474,"0.#"),1)=".",FALSE,TRUE)</formula>
    </cfRule>
    <cfRule type="expression" dxfId="2234" priority="1744">
      <formula>IF(RIGHT(TEXT(AM474,"0.#"),1)=".",TRUE,FALSE)</formula>
    </cfRule>
  </conditionalFormatting>
  <conditionalFormatting sqref="AU475">
    <cfRule type="expression" dxfId="2233" priority="1735">
      <formula>IF(RIGHT(TEXT(AU475,"0.#"),1)=".",FALSE,TRUE)</formula>
    </cfRule>
    <cfRule type="expression" dxfId="2232" priority="1736">
      <formula>IF(RIGHT(TEXT(AU475,"0.#"),1)=".",TRUE,FALSE)</formula>
    </cfRule>
  </conditionalFormatting>
  <conditionalFormatting sqref="AU473">
    <cfRule type="expression" dxfId="2231" priority="1739">
      <formula>IF(RIGHT(TEXT(AU473,"0.#"),1)=".",FALSE,TRUE)</formula>
    </cfRule>
    <cfRule type="expression" dxfId="2230" priority="1740">
      <formula>IF(RIGHT(TEXT(AU473,"0.#"),1)=".",TRUE,FALSE)</formula>
    </cfRule>
  </conditionalFormatting>
  <conditionalFormatting sqref="AU474">
    <cfRule type="expression" dxfId="2229" priority="1737">
      <formula>IF(RIGHT(TEXT(AU474,"0.#"),1)=".",FALSE,TRUE)</formula>
    </cfRule>
    <cfRule type="expression" dxfId="2228" priority="1738">
      <formula>IF(RIGHT(TEXT(AU474,"0.#"),1)=".",TRUE,FALSE)</formula>
    </cfRule>
  </conditionalFormatting>
  <conditionalFormatting sqref="AI475">
    <cfRule type="expression" dxfId="2227" priority="1729">
      <formula>IF(RIGHT(TEXT(AI475,"0.#"),1)=".",FALSE,TRUE)</formula>
    </cfRule>
    <cfRule type="expression" dxfId="2226" priority="1730">
      <formula>IF(RIGHT(TEXT(AI475,"0.#"),1)=".",TRUE,FALSE)</formula>
    </cfRule>
  </conditionalFormatting>
  <conditionalFormatting sqref="AI473">
    <cfRule type="expression" dxfId="2225" priority="1733">
      <formula>IF(RIGHT(TEXT(AI473,"0.#"),1)=".",FALSE,TRUE)</formula>
    </cfRule>
    <cfRule type="expression" dxfId="2224" priority="1734">
      <formula>IF(RIGHT(TEXT(AI473,"0.#"),1)=".",TRUE,FALSE)</formula>
    </cfRule>
  </conditionalFormatting>
  <conditionalFormatting sqref="AI474">
    <cfRule type="expression" dxfId="2223" priority="1731">
      <formula>IF(RIGHT(TEXT(AI474,"0.#"),1)=".",FALSE,TRUE)</formula>
    </cfRule>
    <cfRule type="expression" dxfId="2222" priority="1732">
      <formula>IF(RIGHT(TEXT(AI474,"0.#"),1)=".",TRUE,FALSE)</formula>
    </cfRule>
  </conditionalFormatting>
  <conditionalFormatting sqref="AQ473">
    <cfRule type="expression" dxfId="2221" priority="1723">
      <formula>IF(RIGHT(TEXT(AQ473,"0.#"),1)=".",FALSE,TRUE)</formula>
    </cfRule>
    <cfRule type="expression" dxfId="2220" priority="1724">
      <formula>IF(RIGHT(TEXT(AQ473,"0.#"),1)=".",TRUE,FALSE)</formula>
    </cfRule>
  </conditionalFormatting>
  <conditionalFormatting sqref="AQ474">
    <cfRule type="expression" dxfId="2219" priority="1727">
      <formula>IF(RIGHT(TEXT(AQ474,"0.#"),1)=".",FALSE,TRUE)</formula>
    </cfRule>
    <cfRule type="expression" dxfId="2218" priority="1728">
      <formula>IF(RIGHT(TEXT(AQ474,"0.#"),1)=".",TRUE,FALSE)</formula>
    </cfRule>
  </conditionalFormatting>
  <conditionalFormatting sqref="AQ475">
    <cfRule type="expression" dxfId="2217" priority="1725">
      <formula>IF(RIGHT(TEXT(AQ475,"0.#"),1)=".",FALSE,TRUE)</formula>
    </cfRule>
    <cfRule type="expression" dxfId="2216" priority="1726">
      <formula>IF(RIGHT(TEXT(AQ475,"0.#"),1)=".",TRUE,FALSE)</formula>
    </cfRule>
  </conditionalFormatting>
  <conditionalFormatting sqref="AE480">
    <cfRule type="expression" dxfId="2215" priority="1717">
      <formula>IF(RIGHT(TEXT(AE480,"0.#"),1)=".",FALSE,TRUE)</formula>
    </cfRule>
    <cfRule type="expression" dxfId="2214" priority="1718">
      <formula>IF(RIGHT(TEXT(AE480,"0.#"),1)=".",TRUE,FALSE)</formula>
    </cfRule>
  </conditionalFormatting>
  <conditionalFormatting sqref="AE478">
    <cfRule type="expression" dxfId="2213" priority="1721">
      <formula>IF(RIGHT(TEXT(AE478,"0.#"),1)=".",FALSE,TRUE)</formula>
    </cfRule>
    <cfRule type="expression" dxfId="2212" priority="1722">
      <formula>IF(RIGHT(TEXT(AE478,"0.#"),1)=".",TRUE,FALSE)</formula>
    </cfRule>
  </conditionalFormatting>
  <conditionalFormatting sqref="AE479">
    <cfRule type="expression" dxfId="2211" priority="1719">
      <formula>IF(RIGHT(TEXT(AE479,"0.#"),1)=".",FALSE,TRUE)</formula>
    </cfRule>
    <cfRule type="expression" dxfId="2210" priority="1720">
      <formula>IF(RIGHT(TEXT(AE479,"0.#"),1)=".",TRUE,FALSE)</formula>
    </cfRule>
  </conditionalFormatting>
  <conditionalFormatting sqref="AM480">
    <cfRule type="expression" dxfId="2209" priority="1711">
      <formula>IF(RIGHT(TEXT(AM480,"0.#"),1)=".",FALSE,TRUE)</formula>
    </cfRule>
    <cfRule type="expression" dxfId="2208" priority="1712">
      <formula>IF(RIGHT(TEXT(AM480,"0.#"),1)=".",TRUE,FALSE)</formula>
    </cfRule>
  </conditionalFormatting>
  <conditionalFormatting sqref="AM478">
    <cfRule type="expression" dxfId="2207" priority="1715">
      <formula>IF(RIGHT(TEXT(AM478,"0.#"),1)=".",FALSE,TRUE)</formula>
    </cfRule>
    <cfRule type="expression" dxfId="2206" priority="1716">
      <formula>IF(RIGHT(TEXT(AM478,"0.#"),1)=".",TRUE,FALSE)</formula>
    </cfRule>
  </conditionalFormatting>
  <conditionalFormatting sqref="AM479">
    <cfRule type="expression" dxfId="2205" priority="1713">
      <formula>IF(RIGHT(TEXT(AM479,"0.#"),1)=".",FALSE,TRUE)</formula>
    </cfRule>
    <cfRule type="expression" dxfId="2204" priority="1714">
      <formula>IF(RIGHT(TEXT(AM479,"0.#"),1)=".",TRUE,FALSE)</formula>
    </cfRule>
  </conditionalFormatting>
  <conditionalFormatting sqref="AU480">
    <cfRule type="expression" dxfId="2203" priority="1705">
      <formula>IF(RIGHT(TEXT(AU480,"0.#"),1)=".",FALSE,TRUE)</formula>
    </cfRule>
    <cfRule type="expression" dxfId="2202" priority="1706">
      <formula>IF(RIGHT(TEXT(AU480,"0.#"),1)=".",TRUE,FALSE)</formula>
    </cfRule>
  </conditionalFormatting>
  <conditionalFormatting sqref="AU478">
    <cfRule type="expression" dxfId="2201" priority="1709">
      <formula>IF(RIGHT(TEXT(AU478,"0.#"),1)=".",FALSE,TRUE)</formula>
    </cfRule>
    <cfRule type="expression" dxfId="2200" priority="1710">
      <formula>IF(RIGHT(TEXT(AU478,"0.#"),1)=".",TRUE,FALSE)</formula>
    </cfRule>
  </conditionalFormatting>
  <conditionalFormatting sqref="AU479">
    <cfRule type="expression" dxfId="2199" priority="1707">
      <formula>IF(RIGHT(TEXT(AU479,"0.#"),1)=".",FALSE,TRUE)</formula>
    </cfRule>
    <cfRule type="expression" dxfId="2198" priority="1708">
      <formula>IF(RIGHT(TEXT(AU479,"0.#"),1)=".",TRUE,FALSE)</formula>
    </cfRule>
  </conditionalFormatting>
  <conditionalFormatting sqref="AI480">
    <cfRule type="expression" dxfId="2197" priority="1699">
      <formula>IF(RIGHT(TEXT(AI480,"0.#"),1)=".",FALSE,TRUE)</formula>
    </cfRule>
    <cfRule type="expression" dxfId="2196" priority="1700">
      <formula>IF(RIGHT(TEXT(AI480,"0.#"),1)=".",TRUE,FALSE)</formula>
    </cfRule>
  </conditionalFormatting>
  <conditionalFormatting sqref="AI478">
    <cfRule type="expression" dxfId="2195" priority="1703">
      <formula>IF(RIGHT(TEXT(AI478,"0.#"),1)=".",FALSE,TRUE)</formula>
    </cfRule>
    <cfRule type="expression" dxfId="2194" priority="1704">
      <formula>IF(RIGHT(TEXT(AI478,"0.#"),1)=".",TRUE,FALSE)</formula>
    </cfRule>
  </conditionalFormatting>
  <conditionalFormatting sqref="AI479">
    <cfRule type="expression" dxfId="2193" priority="1701">
      <formula>IF(RIGHT(TEXT(AI479,"0.#"),1)=".",FALSE,TRUE)</formula>
    </cfRule>
    <cfRule type="expression" dxfId="2192" priority="1702">
      <formula>IF(RIGHT(TEXT(AI479,"0.#"),1)=".",TRUE,FALSE)</formula>
    </cfRule>
  </conditionalFormatting>
  <conditionalFormatting sqref="AQ478">
    <cfRule type="expression" dxfId="2191" priority="1693">
      <formula>IF(RIGHT(TEXT(AQ478,"0.#"),1)=".",FALSE,TRUE)</formula>
    </cfRule>
    <cfRule type="expression" dxfId="2190" priority="1694">
      <formula>IF(RIGHT(TEXT(AQ478,"0.#"),1)=".",TRUE,FALSE)</formula>
    </cfRule>
  </conditionalFormatting>
  <conditionalFormatting sqref="AQ479">
    <cfRule type="expression" dxfId="2189" priority="1697">
      <formula>IF(RIGHT(TEXT(AQ479,"0.#"),1)=".",FALSE,TRUE)</formula>
    </cfRule>
    <cfRule type="expression" dxfId="2188" priority="1698">
      <formula>IF(RIGHT(TEXT(AQ479,"0.#"),1)=".",TRUE,FALSE)</formula>
    </cfRule>
  </conditionalFormatting>
  <conditionalFormatting sqref="AQ480">
    <cfRule type="expression" dxfId="2187" priority="1695">
      <formula>IF(RIGHT(TEXT(AQ480,"0.#"),1)=".",FALSE,TRUE)</formula>
    </cfRule>
    <cfRule type="expression" dxfId="2186" priority="1696">
      <formula>IF(RIGHT(TEXT(AQ480,"0.#"),1)=".",TRUE,FALSE)</formula>
    </cfRule>
  </conditionalFormatting>
  <conditionalFormatting sqref="AM47">
    <cfRule type="expression" dxfId="2185" priority="1987">
      <formula>IF(RIGHT(TEXT(AM47,"0.#"),1)=".",FALSE,TRUE)</formula>
    </cfRule>
    <cfRule type="expression" dxfId="2184" priority="1988">
      <formula>IF(RIGHT(TEXT(AM47,"0.#"),1)=".",TRUE,FALSE)</formula>
    </cfRule>
  </conditionalFormatting>
  <conditionalFormatting sqref="AI46">
    <cfRule type="expression" dxfId="2183" priority="1991">
      <formula>IF(RIGHT(TEXT(AI46,"0.#"),1)=".",FALSE,TRUE)</formula>
    </cfRule>
    <cfRule type="expression" dxfId="2182" priority="1992">
      <formula>IF(RIGHT(TEXT(AI46,"0.#"),1)=".",TRUE,FALSE)</formula>
    </cfRule>
  </conditionalFormatting>
  <conditionalFormatting sqref="AM46">
    <cfRule type="expression" dxfId="2181" priority="1989">
      <formula>IF(RIGHT(TEXT(AM46,"0.#"),1)=".",FALSE,TRUE)</formula>
    </cfRule>
    <cfRule type="expression" dxfId="2180" priority="1990">
      <formula>IF(RIGHT(TEXT(AM46,"0.#"),1)=".",TRUE,FALSE)</formula>
    </cfRule>
  </conditionalFormatting>
  <conditionalFormatting sqref="AU46:AU48">
    <cfRule type="expression" dxfId="2179" priority="1981">
      <formula>IF(RIGHT(TEXT(AU46,"0.#"),1)=".",FALSE,TRUE)</formula>
    </cfRule>
    <cfRule type="expression" dxfId="2178" priority="1982">
      <formula>IF(RIGHT(TEXT(AU46,"0.#"),1)=".",TRUE,FALSE)</formula>
    </cfRule>
  </conditionalFormatting>
  <conditionalFormatting sqref="AM48">
    <cfRule type="expression" dxfId="2177" priority="1985">
      <formula>IF(RIGHT(TEXT(AM48,"0.#"),1)=".",FALSE,TRUE)</formula>
    </cfRule>
    <cfRule type="expression" dxfId="2176" priority="1986">
      <formula>IF(RIGHT(TEXT(AM48,"0.#"),1)=".",TRUE,FALSE)</formula>
    </cfRule>
  </conditionalFormatting>
  <conditionalFormatting sqref="AQ46:AQ48">
    <cfRule type="expression" dxfId="2175" priority="1983">
      <formula>IF(RIGHT(TEXT(AQ46,"0.#"),1)=".",FALSE,TRUE)</formula>
    </cfRule>
    <cfRule type="expression" dxfId="2174" priority="1984">
      <formula>IF(RIGHT(TEXT(AQ46,"0.#"),1)=".",TRUE,FALSE)</formula>
    </cfRule>
  </conditionalFormatting>
  <conditionalFormatting sqref="AE146:AE147 AI146:AI147 AM146:AM147 AQ146:AQ147 AU146:AU147">
    <cfRule type="expression" dxfId="2173" priority="1975">
      <formula>IF(RIGHT(TEXT(AE146,"0.#"),1)=".",FALSE,TRUE)</formula>
    </cfRule>
    <cfRule type="expression" dxfId="2172" priority="1976">
      <formula>IF(RIGHT(TEXT(AE146,"0.#"),1)=".",TRUE,FALSE)</formula>
    </cfRule>
  </conditionalFormatting>
  <conditionalFormatting sqref="AE138:AE139 AI138:AI139 AM138:AM139 AQ138:AQ139 AU138:AU139">
    <cfRule type="expression" dxfId="2171" priority="1979">
      <formula>IF(RIGHT(TEXT(AE138,"0.#"),1)=".",FALSE,TRUE)</formula>
    </cfRule>
    <cfRule type="expression" dxfId="2170" priority="1980">
      <formula>IF(RIGHT(TEXT(AE138,"0.#"),1)=".",TRUE,FALSE)</formula>
    </cfRule>
  </conditionalFormatting>
  <conditionalFormatting sqref="AE142:AE143 AI142:AI143 AM142:AM143 AQ142:AQ143 AU142:AU143">
    <cfRule type="expression" dxfId="2169" priority="1977">
      <formula>IF(RIGHT(TEXT(AE142,"0.#"),1)=".",FALSE,TRUE)</formula>
    </cfRule>
    <cfRule type="expression" dxfId="2168" priority="1978">
      <formula>IF(RIGHT(TEXT(AE142,"0.#"),1)=".",TRUE,FALSE)</formula>
    </cfRule>
  </conditionalFormatting>
  <conditionalFormatting sqref="AE198:AE199 AI198:AI199 AM198:AM199 AQ198:AQ199 AU198:AU199">
    <cfRule type="expression" dxfId="2167" priority="1969">
      <formula>IF(RIGHT(TEXT(AE198,"0.#"),1)=".",FALSE,TRUE)</formula>
    </cfRule>
    <cfRule type="expression" dxfId="2166" priority="1970">
      <formula>IF(RIGHT(TEXT(AE198,"0.#"),1)=".",TRUE,FALSE)</formula>
    </cfRule>
  </conditionalFormatting>
  <conditionalFormatting sqref="AE150:AE151 AI150:AI151 AM150:AM151 AQ150:AQ151 AU150:AU151">
    <cfRule type="expression" dxfId="2165" priority="1973">
      <formula>IF(RIGHT(TEXT(AE150,"0.#"),1)=".",FALSE,TRUE)</formula>
    </cfRule>
    <cfRule type="expression" dxfId="2164" priority="1974">
      <formula>IF(RIGHT(TEXT(AE150,"0.#"),1)=".",TRUE,FALSE)</formula>
    </cfRule>
  </conditionalFormatting>
  <conditionalFormatting sqref="AE194:AE195 AI194:AI195 AM194:AM195 AQ194:AQ195 AU194:AU195">
    <cfRule type="expression" dxfId="2163" priority="1971">
      <formula>IF(RIGHT(TEXT(AE194,"0.#"),1)=".",FALSE,TRUE)</formula>
    </cfRule>
    <cfRule type="expression" dxfId="2162" priority="1972">
      <formula>IF(RIGHT(TEXT(AE194,"0.#"),1)=".",TRUE,FALSE)</formula>
    </cfRule>
  </conditionalFormatting>
  <conditionalFormatting sqref="AE210:AE211 AI210:AI211 AM210:AM211 AQ210:AQ211 AU210:AU211">
    <cfRule type="expression" dxfId="2161" priority="1963">
      <formula>IF(RIGHT(TEXT(AE210,"0.#"),1)=".",FALSE,TRUE)</formula>
    </cfRule>
    <cfRule type="expression" dxfId="2160" priority="1964">
      <formula>IF(RIGHT(TEXT(AE210,"0.#"),1)=".",TRUE,FALSE)</formula>
    </cfRule>
  </conditionalFormatting>
  <conditionalFormatting sqref="AE202:AE203 AI202:AI203 AM202:AM203 AQ202:AQ203 AU202:AU203">
    <cfRule type="expression" dxfId="2159" priority="1967">
      <formula>IF(RIGHT(TEXT(AE202,"0.#"),1)=".",FALSE,TRUE)</formula>
    </cfRule>
    <cfRule type="expression" dxfId="2158" priority="1968">
      <formula>IF(RIGHT(TEXT(AE202,"0.#"),1)=".",TRUE,FALSE)</formula>
    </cfRule>
  </conditionalFormatting>
  <conditionalFormatting sqref="AE206:AE207 AI206:AI207 AM206:AM207 AQ206:AQ207 AU206:AU207">
    <cfRule type="expression" dxfId="2157" priority="1965">
      <formula>IF(RIGHT(TEXT(AE206,"0.#"),1)=".",FALSE,TRUE)</formula>
    </cfRule>
    <cfRule type="expression" dxfId="2156" priority="1966">
      <formula>IF(RIGHT(TEXT(AE206,"0.#"),1)=".",TRUE,FALSE)</formula>
    </cfRule>
  </conditionalFormatting>
  <conditionalFormatting sqref="AE262:AE263 AI262:AI263 AM262:AM263 AQ262:AQ263 AU262:AU263">
    <cfRule type="expression" dxfId="2155" priority="1957">
      <formula>IF(RIGHT(TEXT(AE262,"0.#"),1)=".",FALSE,TRUE)</formula>
    </cfRule>
    <cfRule type="expression" dxfId="2154" priority="1958">
      <formula>IF(RIGHT(TEXT(AE262,"0.#"),1)=".",TRUE,FALSE)</formula>
    </cfRule>
  </conditionalFormatting>
  <conditionalFormatting sqref="AE254:AE255 AI254:AI255 AM254:AM255 AQ254:AQ255 AU254:AU255">
    <cfRule type="expression" dxfId="2153" priority="1961">
      <formula>IF(RIGHT(TEXT(AE254,"0.#"),1)=".",FALSE,TRUE)</formula>
    </cfRule>
    <cfRule type="expression" dxfId="2152" priority="1962">
      <formula>IF(RIGHT(TEXT(AE254,"0.#"),1)=".",TRUE,FALSE)</formula>
    </cfRule>
  </conditionalFormatting>
  <conditionalFormatting sqref="AE258:AE259 AI258:AI259 AM258:AM259 AQ258:AQ259 AU258:AU259">
    <cfRule type="expression" dxfId="2151" priority="1959">
      <formula>IF(RIGHT(TEXT(AE258,"0.#"),1)=".",FALSE,TRUE)</formula>
    </cfRule>
    <cfRule type="expression" dxfId="2150" priority="1960">
      <formula>IF(RIGHT(TEXT(AE258,"0.#"),1)=".",TRUE,FALSE)</formula>
    </cfRule>
  </conditionalFormatting>
  <conditionalFormatting sqref="AE314:AE315 AI314:AI315 AM314:AM315 AQ314:AQ315 AU314:AU315">
    <cfRule type="expression" dxfId="2149" priority="1951">
      <formula>IF(RIGHT(TEXT(AE314,"0.#"),1)=".",FALSE,TRUE)</formula>
    </cfRule>
    <cfRule type="expression" dxfId="2148" priority="1952">
      <formula>IF(RIGHT(TEXT(AE314,"0.#"),1)=".",TRUE,FALSE)</formula>
    </cfRule>
  </conditionalFormatting>
  <conditionalFormatting sqref="AE266:AE267 AI266:AI267 AM266:AM267 AQ266:AQ267 AU266:AU267">
    <cfRule type="expression" dxfId="2147" priority="1955">
      <formula>IF(RIGHT(TEXT(AE266,"0.#"),1)=".",FALSE,TRUE)</formula>
    </cfRule>
    <cfRule type="expression" dxfId="2146" priority="1956">
      <formula>IF(RIGHT(TEXT(AE266,"0.#"),1)=".",TRUE,FALSE)</formula>
    </cfRule>
  </conditionalFormatting>
  <conditionalFormatting sqref="AE270:AE271 AI270:AI271 AM270:AM271 AQ270:AQ271 AU270:AU271">
    <cfRule type="expression" dxfId="2145" priority="1953">
      <formula>IF(RIGHT(TEXT(AE270,"0.#"),1)=".",FALSE,TRUE)</formula>
    </cfRule>
    <cfRule type="expression" dxfId="2144" priority="1954">
      <formula>IF(RIGHT(TEXT(AE270,"0.#"),1)=".",TRUE,FALSE)</formula>
    </cfRule>
  </conditionalFormatting>
  <conditionalFormatting sqref="AE326:AE327 AI326:AI327 AM326:AM327 AQ326:AQ327 AU326:AU327">
    <cfRule type="expression" dxfId="2143" priority="1945">
      <formula>IF(RIGHT(TEXT(AE326,"0.#"),1)=".",FALSE,TRUE)</formula>
    </cfRule>
    <cfRule type="expression" dxfId="2142" priority="1946">
      <formula>IF(RIGHT(TEXT(AE326,"0.#"),1)=".",TRUE,FALSE)</formula>
    </cfRule>
  </conditionalFormatting>
  <conditionalFormatting sqref="AE318:AE319 AI318:AI319 AM318:AM319 AQ318:AQ319 AU318:AU319">
    <cfRule type="expression" dxfId="2141" priority="1949">
      <formula>IF(RIGHT(TEXT(AE318,"0.#"),1)=".",FALSE,TRUE)</formula>
    </cfRule>
    <cfRule type="expression" dxfId="2140" priority="1950">
      <formula>IF(RIGHT(TEXT(AE318,"0.#"),1)=".",TRUE,FALSE)</formula>
    </cfRule>
  </conditionalFormatting>
  <conditionalFormatting sqref="AE322:AE323 AI322:AI323 AM322:AM323 AQ322:AQ323 AU322:AU323">
    <cfRule type="expression" dxfId="2139" priority="1947">
      <formula>IF(RIGHT(TEXT(AE322,"0.#"),1)=".",FALSE,TRUE)</formula>
    </cfRule>
    <cfRule type="expression" dxfId="2138" priority="1948">
      <formula>IF(RIGHT(TEXT(AE322,"0.#"),1)=".",TRUE,FALSE)</formula>
    </cfRule>
  </conditionalFormatting>
  <conditionalFormatting sqref="AE378:AE379 AI378:AI379 AM378:AM379 AQ378:AQ379 AU378:AU379">
    <cfRule type="expression" dxfId="2137" priority="1939">
      <formula>IF(RIGHT(TEXT(AE378,"0.#"),1)=".",FALSE,TRUE)</formula>
    </cfRule>
    <cfRule type="expression" dxfId="2136" priority="1940">
      <formula>IF(RIGHT(TEXT(AE378,"0.#"),1)=".",TRUE,FALSE)</formula>
    </cfRule>
  </conditionalFormatting>
  <conditionalFormatting sqref="AE330:AE331 AI330:AI331 AM330:AM331 AQ330:AQ331 AU330:AU331">
    <cfRule type="expression" dxfId="2135" priority="1943">
      <formula>IF(RIGHT(TEXT(AE330,"0.#"),1)=".",FALSE,TRUE)</formula>
    </cfRule>
    <cfRule type="expression" dxfId="2134" priority="1944">
      <formula>IF(RIGHT(TEXT(AE330,"0.#"),1)=".",TRUE,FALSE)</formula>
    </cfRule>
  </conditionalFormatting>
  <conditionalFormatting sqref="AE374:AE375 AI374:AI375 AM374:AM375 AQ374:AQ375 AU374:AU375">
    <cfRule type="expression" dxfId="2133" priority="1941">
      <formula>IF(RIGHT(TEXT(AE374,"0.#"),1)=".",FALSE,TRUE)</formula>
    </cfRule>
    <cfRule type="expression" dxfId="2132" priority="1942">
      <formula>IF(RIGHT(TEXT(AE374,"0.#"),1)=".",TRUE,FALSE)</formula>
    </cfRule>
  </conditionalFormatting>
  <conditionalFormatting sqref="AE390:AE391 AI390:AI391 AM390:AM391 AQ390:AQ391 AU390:AU391">
    <cfRule type="expression" dxfId="2131" priority="1933">
      <formula>IF(RIGHT(TEXT(AE390,"0.#"),1)=".",FALSE,TRUE)</formula>
    </cfRule>
    <cfRule type="expression" dxfId="2130" priority="1934">
      <formula>IF(RIGHT(TEXT(AE390,"0.#"),1)=".",TRUE,FALSE)</formula>
    </cfRule>
  </conditionalFormatting>
  <conditionalFormatting sqref="AE382:AE383 AI382:AI383 AM382:AM383 AQ382:AQ383 AU382:AU383">
    <cfRule type="expression" dxfId="2129" priority="1937">
      <formula>IF(RIGHT(TEXT(AE382,"0.#"),1)=".",FALSE,TRUE)</formula>
    </cfRule>
    <cfRule type="expression" dxfId="2128" priority="1938">
      <formula>IF(RIGHT(TEXT(AE382,"0.#"),1)=".",TRUE,FALSE)</formula>
    </cfRule>
  </conditionalFormatting>
  <conditionalFormatting sqref="AE386:AE387 AI386:AI387 AM386:AM387 AQ386:AQ387 AU386:AU387">
    <cfRule type="expression" dxfId="2127" priority="1935">
      <formula>IF(RIGHT(TEXT(AE386,"0.#"),1)=".",FALSE,TRUE)</formula>
    </cfRule>
    <cfRule type="expression" dxfId="2126" priority="1936">
      <formula>IF(RIGHT(TEXT(AE386,"0.#"),1)=".",TRUE,FALSE)</formula>
    </cfRule>
  </conditionalFormatting>
  <conditionalFormatting sqref="AE440">
    <cfRule type="expression" dxfId="2125" priority="1927">
      <formula>IF(RIGHT(TEXT(AE440,"0.#"),1)=".",FALSE,TRUE)</formula>
    </cfRule>
    <cfRule type="expression" dxfId="2124" priority="1928">
      <formula>IF(RIGHT(TEXT(AE440,"0.#"),1)=".",TRUE,FALSE)</formula>
    </cfRule>
  </conditionalFormatting>
  <conditionalFormatting sqref="AE438">
    <cfRule type="expression" dxfId="2123" priority="1931">
      <formula>IF(RIGHT(TEXT(AE438,"0.#"),1)=".",FALSE,TRUE)</formula>
    </cfRule>
    <cfRule type="expression" dxfId="2122" priority="1932">
      <formula>IF(RIGHT(TEXT(AE438,"0.#"),1)=".",TRUE,FALSE)</formula>
    </cfRule>
  </conditionalFormatting>
  <conditionalFormatting sqref="AE439">
    <cfRule type="expression" dxfId="2121" priority="1929">
      <formula>IF(RIGHT(TEXT(AE439,"0.#"),1)=".",FALSE,TRUE)</formula>
    </cfRule>
    <cfRule type="expression" dxfId="2120" priority="1930">
      <formula>IF(RIGHT(TEXT(AE439,"0.#"),1)=".",TRUE,FALSE)</formula>
    </cfRule>
  </conditionalFormatting>
  <conditionalFormatting sqref="AM440">
    <cfRule type="expression" dxfId="2119" priority="1921">
      <formula>IF(RIGHT(TEXT(AM440,"0.#"),1)=".",FALSE,TRUE)</formula>
    </cfRule>
    <cfRule type="expression" dxfId="2118" priority="1922">
      <formula>IF(RIGHT(TEXT(AM440,"0.#"),1)=".",TRUE,FALSE)</formula>
    </cfRule>
  </conditionalFormatting>
  <conditionalFormatting sqref="AM438">
    <cfRule type="expression" dxfId="2117" priority="1925">
      <formula>IF(RIGHT(TEXT(AM438,"0.#"),1)=".",FALSE,TRUE)</formula>
    </cfRule>
    <cfRule type="expression" dxfId="2116" priority="1926">
      <formula>IF(RIGHT(TEXT(AM438,"0.#"),1)=".",TRUE,FALSE)</formula>
    </cfRule>
  </conditionalFormatting>
  <conditionalFormatting sqref="AM439">
    <cfRule type="expression" dxfId="2115" priority="1923">
      <formula>IF(RIGHT(TEXT(AM439,"0.#"),1)=".",FALSE,TRUE)</formula>
    </cfRule>
    <cfRule type="expression" dxfId="2114" priority="1924">
      <formula>IF(RIGHT(TEXT(AM439,"0.#"),1)=".",TRUE,FALSE)</formula>
    </cfRule>
  </conditionalFormatting>
  <conditionalFormatting sqref="AU440">
    <cfRule type="expression" dxfId="2113" priority="1915">
      <formula>IF(RIGHT(TEXT(AU440,"0.#"),1)=".",FALSE,TRUE)</formula>
    </cfRule>
    <cfRule type="expression" dxfId="2112" priority="1916">
      <formula>IF(RIGHT(TEXT(AU440,"0.#"),1)=".",TRUE,FALSE)</formula>
    </cfRule>
  </conditionalFormatting>
  <conditionalFormatting sqref="AU438">
    <cfRule type="expression" dxfId="2111" priority="1919">
      <formula>IF(RIGHT(TEXT(AU438,"0.#"),1)=".",FALSE,TRUE)</formula>
    </cfRule>
    <cfRule type="expression" dxfId="2110" priority="1920">
      <formula>IF(RIGHT(TEXT(AU438,"0.#"),1)=".",TRUE,FALSE)</formula>
    </cfRule>
  </conditionalFormatting>
  <conditionalFormatting sqref="AU439">
    <cfRule type="expression" dxfId="2109" priority="1917">
      <formula>IF(RIGHT(TEXT(AU439,"0.#"),1)=".",FALSE,TRUE)</formula>
    </cfRule>
    <cfRule type="expression" dxfId="2108" priority="1918">
      <formula>IF(RIGHT(TEXT(AU439,"0.#"),1)=".",TRUE,FALSE)</formula>
    </cfRule>
  </conditionalFormatting>
  <conditionalFormatting sqref="AI440">
    <cfRule type="expression" dxfId="2107" priority="1909">
      <formula>IF(RIGHT(TEXT(AI440,"0.#"),1)=".",FALSE,TRUE)</formula>
    </cfRule>
    <cfRule type="expression" dxfId="2106" priority="1910">
      <formula>IF(RIGHT(TEXT(AI440,"0.#"),1)=".",TRUE,FALSE)</formula>
    </cfRule>
  </conditionalFormatting>
  <conditionalFormatting sqref="AI438">
    <cfRule type="expression" dxfId="2105" priority="1913">
      <formula>IF(RIGHT(TEXT(AI438,"0.#"),1)=".",FALSE,TRUE)</formula>
    </cfRule>
    <cfRule type="expression" dxfId="2104" priority="1914">
      <formula>IF(RIGHT(TEXT(AI438,"0.#"),1)=".",TRUE,FALSE)</formula>
    </cfRule>
  </conditionalFormatting>
  <conditionalFormatting sqref="AI439">
    <cfRule type="expression" dxfId="2103" priority="1911">
      <formula>IF(RIGHT(TEXT(AI439,"0.#"),1)=".",FALSE,TRUE)</formula>
    </cfRule>
    <cfRule type="expression" dxfId="2102" priority="1912">
      <formula>IF(RIGHT(TEXT(AI439,"0.#"),1)=".",TRUE,FALSE)</formula>
    </cfRule>
  </conditionalFormatting>
  <conditionalFormatting sqref="AQ438">
    <cfRule type="expression" dxfId="2101" priority="1903">
      <formula>IF(RIGHT(TEXT(AQ438,"0.#"),1)=".",FALSE,TRUE)</formula>
    </cfRule>
    <cfRule type="expression" dxfId="2100" priority="1904">
      <formula>IF(RIGHT(TEXT(AQ438,"0.#"),1)=".",TRUE,FALSE)</formula>
    </cfRule>
  </conditionalFormatting>
  <conditionalFormatting sqref="AQ439">
    <cfRule type="expression" dxfId="2099" priority="1907">
      <formula>IF(RIGHT(TEXT(AQ439,"0.#"),1)=".",FALSE,TRUE)</formula>
    </cfRule>
    <cfRule type="expression" dxfId="2098" priority="1908">
      <formula>IF(RIGHT(TEXT(AQ439,"0.#"),1)=".",TRUE,FALSE)</formula>
    </cfRule>
  </conditionalFormatting>
  <conditionalFormatting sqref="AQ440">
    <cfRule type="expression" dxfId="2097" priority="1905">
      <formula>IF(RIGHT(TEXT(AQ440,"0.#"),1)=".",FALSE,TRUE)</formula>
    </cfRule>
    <cfRule type="expression" dxfId="2096" priority="1906">
      <formula>IF(RIGHT(TEXT(AQ440,"0.#"),1)=".",TRUE,FALSE)</formula>
    </cfRule>
  </conditionalFormatting>
  <conditionalFormatting sqref="AE445">
    <cfRule type="expression" dxfId="2095" priority="1897">
      <formula>IF(RIGHT(TEXT(AE445,"0.#"),1)=".",FALSE,TRUE)</formula>
    </cfRule>
    <cfRule type="expression" dxfId="2094" priority="1898">
      <formula>IF(RIGHT(TEXT(AE445,"0.#"),1)=".",TRUE,FALSE)</formula>
    </cfRule>
  </conditionalFormatting>
  <conditionalFormatting sqref="AE443">
    <cfRule type="expression" dxfId="2093" priority="1901">
      <formula>IF(RIGHT(TEXT(AE443,"0.#"),1)=".",FALSE,TRUE)</formula>
    </cfRule>
    <cfRule type="expression" dxfId="2092" priority="1902">
      <formula>IF(RIGHT(TEXT(AE443,"0.#"),1)=".",TRUE,FALSE)</formula>
    </cfRule>
  </conditionalFormatting>
  <conditionalFormatting sqref="AE444">
    <cfRule type="expression" dxfId="2091" priority="1899">
      <formula>IF(RIGHT(TEXT(AE444,"0.#"),1)=".",FALSE,TRUE)</formula>
    </cfRule>
    <cfRule type="expression" dxfId="2090" priority="1900">
      <formula>IF(RIGHT(TEXT(AE444,"0.#"),1)=".",TRUE,FALSE)</formula>
    </cfRule>
  </conditionalFormatting>
  <conditionalFormatting sqref="AM445">
    <cfRule type="expression" dxfId="2089" priority="1891">
      <formula>IF(RIGHT(TEXT(AM445,"0.#"),1)=".",FALSE,TRUE)</formula>
    </cfRule>
    <cfRule type="expression" dxfId="2088" priority="1892">
      <formula>IF(RIGHT(TEXT(AM445,"0.#"),1)=".",TRUE,FALSE)</formula>
    </cfRule>
  </conditionalFormatting>
  <conditionalFormatting sqref="AM443">
    <cfRule type="expression" dxfId="2087" priority="1895">
      <formula>IF(RIGHT(TEXT(AM443,"0.#"),1)=".",FALSE,TRUE)</formula>
    </cfRule>
    <cfRule type="expression" dxfId="2086" priority="1896">
      <formula>IF(RIGHT(TEXT(AM443,"0.#"),1)=".",TRUE,FALSE)</formula>
    </cfRule>
  </conditionalFormatting>
  <conditionalFormatting sqref="AM444">
    <cfRule type="expression" dxfId="2085" priority="1893">
      <formula>IF(RIGHT(TEXT(AM444,"0.#"),1)=".",FALSE,TRUE)</formula>
    </cfRule>
    <cfRule type="expression" dxfId="2084" priority="1894">
      <formula>IF(RIGHT(TEXT(AM444,"0.#"),1)=".",TRUE,FALSE)</formula>
    </cfRule>
  </conditionalFormatting>
  <conditionalFormatting sqref="AU445">
    <cfRule type="expression" dxfId="2083" priority="1885">
      <formula>IF(RIGHT(TEXT(AU445,"0.#"),1)=".",FALSE,TRUE)</formula>
    </cfRule>
    <cfRule type="expression" dxfId="2082" priority="1886">
      <formula>IF(RIGHT(TEXT(AU445,"0.#"),1)=".",TRUE,FALSE)</formula>
    </cfRule>
  </conditionalFormatting>
  <conditionalFormatting sqref="AU443">
    <cfRule type="expression" dxfId="2081" priority="1889">
      <formula>IF(RIGHT(TEXT(AU443,"0.#"),1)=".",FALSE,TRUE)</formula>
    </cfRule>
    <cfRule type="expression" dxfId="2080" priority="1890">
      <formula>IF(RIGHT(TEXT(AU443,"0.#"),1)=".",TRUE,FALSE)</formula>
    </cfRule>
  </conditionalFormatting>
  <conditionalFormatting sqref="AU444">
    <cfRule type="expression" dxfId="2079" priority="1887">
      <formula>IF(RIGHT(TEXT(AU444,"0.#"),1)=".",FALSE,TRUE)</formula>
    </cfRule>
    <cfRule type="expression" dxfId="2078" priority="1888">
      <formula>IF(RIGHT(TEXT(AU444,"0.#"),1)=".",TRUE,FALSE)</formula>
    </cfRule>
  </conditionalFormatting>
  <conditionalFormatting sqref="AI445">
    <cfRule type="expression" dxfId="2077" priority="1879">
      <formula>IF(RIGHT(TEXT(AI445,"0.#"),1)=".",FALSE,TRUE)</formula>
    </cfRule>
    <cfRule type="expression" dxfId="2076" priority="1880">
      <formula>IF(RIGHT(TEXT(AI445,"0.#"),1)=".",TRUE,FALSE)</formula>
    </cfRule>
  </conditionalFormatting>
  <conditionalFormatting sqref="AI443">
    <cfRule type="expression" dxfId="2075" priority="1883">
      <formula>IF(RIGHT(TEXT(AI443,"0.#"),1)=".",FALSE,TRUE)</formula>
    </cfRule>
    <cfRule type="expression" dxfId="2074" priority="1884">
      <formula>IF(RIGHT(TEXT(AI443,"0.#"),1)=".",TRUE,FALSE)</formula>
    </cfRule>
  </conditionalFormatting>
  <conditionalFormatting sqref="AI444">
    <cfRule type="expression" dxfId="2073" priority="1881">
      <formula>IF(RIGHT(TEXT(AI444,"0.#"),1)=".",FALSE,TRUE)</formula>
    </cfRule>
    <cfRule type="expression" dxfId="2072" priority="1882">
      <formula>IF(RIGHT(TEXT(AI444,"0.#"),1)=".",TRUE,FALSE)</formula>
    </cfRule>
  </conditionalFormatting>
  <conditionalFormatting sqref="AQ443">
    <cfRule type="expression" dxfId="2071" priority="1873">
      <formula>IF(RIGHT(TEXT(AQ443,"0.#"),1)=".",FALSE,TRUE)</formula>
    </cfRule>
    <cfRule type="expression" dxfId="2070" priority="1874">
      <formula>IF(RIGHT(TEXT(AQ443,"0.#"),1)=".",TRUE,FALSE)</formula>
    </cfRule>
  </conditionalFormatting>
  <conditionalFormatting sqref="AQ444">
    <cfRule type="expression" dxfId="2069" priority="1877">
      <formula>IF(RIGHT(TEXT(AQ444,"0.#"),1)=".",FALSE,TRUE)</formula>
    </cfRule>
    <cfRule type="expression" dxfId="2068" priority="1878">
      <formula>IF(RIGHT(TEXT(AQ444,"0.#"),1)=".",TRUE,FALSE)</formula>
    </cfRule>
  </conditionalFormatting>
  <conditionalFormatting sqref="AQ445">
    <cfRule type="expression" dxfId="2067" priority="1875">
      <formula>IF(RIGHT(TEXT(AQ445,"0.#"),1)=".",FALSE,TRUE)</formula>
    </cfRule>
    <cfRule type="expression" dxfId="2066" priority="1876">
      <formula>IF(RIGHT(TEXT(AQ445,"0.#"),1)=".",TRUE,FALSE)</formula>
    </cfRule>
  </conditionalFormatting>
  <conditionalFormatting sqref="Y880:Y907">
    <cfRule type="expression" dxfId="2065" priority="2103">
      <formula>IF(RIGHT(TEXT(Y880,"0.#"),1)=".",FALSE,TRUE)</formula>
    </cfRule>
    <cfRule type="expression" dxfId="2064" priority="2104">
      <formula>IF(RIGHT(TEXT(Y880,"0.#"),1)=".",TRUE,FALSE)</formula>
    </cfRule>
  </conditionalFormatting>
  <conditionalFormatting sqref="Y878:Y879">
    <cfRule type="expression" dxfId="2063" priority="2097">
      <formula>IF(RIGHT(TEXT(Y878,"0.#"),1)=".",FALSE,TRUE)</formula>
    </cfRule>
    <cfRule type="expression" dxfId="2062" priority="2098">
      <formula>IF(RIGHT(TEXT(Y878,"0.#"),1)=".",TRUE,FALSE)</formula>
    </cfRule>
  </conditionalFormatting>
  <conditionalFormatting sqref="Y913:Y940">
    <cfRule type="expression" dxfId="2061" priority="2091">
      <formula>IF(RIGHT(TEXT(Y913,"0.#"),1)=".",FALSE,TRUE)</formula>
    </cfRule>
    <cfRule type="expression" dxfId="2060" priority="2092">
      <formula>IF(RIGHT(TEXT(Y913,"0.#"),1)=".",TRUE,FALSE)</formula>
    </cfRule>
  </conditionalFormatting>
  <conditionalFormatting sqref="Y911:Y912">
    <cfRule type="expression" dxfId="2059" priority="2085">
      <formula>IF(RIGHT(TEXT(Y911,"0.#"),1)=".",FALSE,TRUE)</formula>
    </cfRule>
    <cfRule type="expression" dxfId="2058" priority="2086">
      <formula>IF(RIGHT(TEXT(Y911,"0.#"),1)=".",TRUE,FALSE)</formula>
    </cfRule>
  </conditionalFormatting>
  <conditionalFormatting sqref="Y946:Y973">
    <cfRule type="expression" dxfId="2057" priority="2079">
      <formula>IF(RIGHT(TEXT(Y946,"0.#"),1)=".",FALSE,TRUE)</formula>
    </cfRule>
    <cfRule type="expression" dxfId="2056" priority="2080">
      <formula>IF(RIGHT(TEXT(Y946,"0.#"),1)=".",TRUE,FALSE)</formula>
    </cfRule>
  </conditionalFormatting>
  <conditionalFormatting sqref="Y944:Y945">
    <cfRule type="expression" dxfId="2055" priority="2073">
      <formula>IF(RIGHT(TEXT(Y944,"0.#"),1)=".",FALSE,TRUE)</formula>
    </cfRule>
    <cfRule type="expression" dxfId="2054" priority="2074">
      <formula>IF(RIGHT(TEXT(Y944,"0.#"),1)=".",TRUE,FALSE)</formula>
    </cfRule>
  </conditionalFormatting>
  <conditionalFormatting sqref="Y979:Y1006">
    <cfRule type="expression" dxfId="2053" priority="2067">
      <formula>IF(RIGHT(TEXT(Y979,"0.#"),1)=".",FALSE,TRUE)</formula>
    </cfRule>
    <cfRule type="expression" dxfId="2052" priority="2068">
      <formula>IF(RIGHT(TEXT(Y979,"0.#"),1)=".",TRUE,FALSE)</formula>
    </cfRule>
  </conditionalFormatting>
  <conditionalFormatting sqref="Y977:Y978">
    <cfRule type="expression" dxfId="2051" priority="2061">
      <formula>IF(RIGHT(TEXT(Y977,"0.#"),1)=".",FALSE,TRUE)</formula>
    </cfRule>
    <cfRule type="expression" dxfId="2050" priority="2062">
      <formula>IF(RIGHT(TEXT(Y977,"0.#"),1)=".",TRUE,FALSE)</formula>
    </cfRule>
  </conditionalFormatting>
  <conditionalFormatting sqref="Y1012:Y1039">
    <cfRule type="expression" dxfId="2049" priority="2055">
      <formula>IF(RIGHT(TEXT(Y1012,"0.#"),1)=".",FALSE,TRUE)</formula>
    </cfRule>
    <cfRule type="expression" dxfId="2048" priority="2056">
      <formula>IF(RIGHT(TEXT(Y1012,"0.#"),1)=".",TRUE,FALSE)</formula>
    </cfRule>
  </conditionalFormatting>
  <conditionalFormatting sqref="W23">
    <cfRule type="expression" dxfId="2047" priority="2339">
      <formula>IF(RIGHT(TEXT(W23,"0.#"),1)=".",FALSE,TRUE)</formula>
    </cfRule>
    <cfRule type="expression" dxfId="2046" priority="2340">
      <formula>IF(RIGHT(TEXT(W23,"0.#"),1)=".",TRUE,FALSE)</formula>
    </cfRule>
  </conditionalFormatting>
  <conditionalFormatting sqref="W24:W27">
    <cfRule type="expression" dxfId="2045" priority="2337">
      <formula>IF(RIGHT(TEXT(W24,"0.#"),1)=".",FALSE,TRUE)</formula>
    </cfRule>
    <cfRule type="expression" dxfId="2044" priority="2338">
      <formula>IF(RIGHT(TEXT(W24,"0.#"),1)=".",TRUE,FALSE)</formula>
    </cfRule>
  </conditionalFormatting>
  <conditionalFormatting sqref="W28">
    <cfRule type="expression" dxfId="2043" priority="2329">
      <formula>IF(RIGHT(TEXT(W28,"0.#"),1)=".",FALSE,TRUE)</formula>
    </cfRule>
    <cfRule type="expression" dxfId="2042" priority="2330">
      <formula>IF(RIGHT(TEXT(W28,"0.#"),1)=".",TRUE,FALSE)</formula>
    </cfRule>
  </conditionalFormatting>
  <conditionalFormatting sqref="P23">
    <cfRule type="expression" dxfId="2041" priority="2327">
      <formula>IF(RIGHT(TEXT(P23,"0.#"),1)=".",FALSE,TRUE)</formula>
    </cfRule>
    <cfRule type="expression" dxfId="2040" priority="2328">
      <formula>IF(RIGHT(TEXT(P23,"0.#"),1)=".",TRUE,FALSE)</formula>
    </cfRule>
  </conditionalFormatting>
  <conditionalFormatting sqref="P24:P27">
    <cfRule type="expression" dxfId="2039" priority="2325">
      <formula>IF(RIGHT(TEXT(P24,"0.#"),1)=".",FALSE,TRUE)</formula>
    </cfRule>
    <cfRule type="expression" dxfId="2038" priority="2326">
      <formula>IF(RIGHT(TEXT(P24,"0.#"),1)=".",TRUE,FALSE)</formula>
    </cfRule>
  </conditionalFormatting>
  <conditionalFormatting sqref="P28">
    <cfRule type="expression" dxfId="2037" priority="2323">
      <formula>IF(RIGHT(TEXT(P28,"0.#"),1)=".",FALSE,TRUE)</formula>
    </cfRule>
    <cfRule type="expression" dxfId="2036" priority="2324">
      <formula>IF(RIGHT(TEXT(P28,"0.#"),1)=".",TRUE,FALSE)</formula>
    </cfRule>
  </conditionalFormatting>
  <conditionalFormatting sqref="AQ114">
    <cfRule type="expression" dxfId="2035" priority="2307">
      <formula>IF(RIGHT(TEXT(AQ114,"0.#"),1)=".",FALSE,TRUE)</formula>
    </cfRule>
    <cfRule type="expression" dxfId="2034" priority="2308">
      <formula>IF(RIGHT(TEXT(AQ114,"0.#"),1)=".",TRUE,FALSE)</formula>
    </cfRule>
  </conditionalFormatting>
  <conditionalFormatting sqref="AQ104">
    <cfRule type="expression" dxfId="2033" priority="2321">
      <formula>IF(RIGHT(TEXT(AQ104,"0.#"),1)=".",FALSE,TRUE)</formula>
    </cfRule>
    <cfRule type="expression" dxfId="2032" priority="2322">
      <formula>IF(RIGHT(TEXT(AQ104,"0.#"),1)=".",TRUE,FALSE)</formula>
    </cfRule>
  </conditionalFormatting>
  <conditionalFormatting sqref="AQ105">
    <cfRule type="expression" dxfId="2031" priority="2319">
      <formula>IF(RIGHT(TEXT(AQ105,"0.#"),1)=".",FALSE,TRUE)</formula>
    </cfRule>
    <cfRule type="expression" dxfId="2030" priority="2320">
      <formula>IF(RIGHT(TEXT(AQ105,"0.#"),1)=".",TRUE,FALSE)</formula>
    </cfRule>
  </conditionalFormatting>
  <conditionalFormatting sqref="AQ107">
    <cfRule type="expression" dxfId="2029" priority="2317">
      <formula>IF(RIGHT(TEXT(AQ107,"0.#"),1)=".",FALSE,TRUE)</formula>
    </cfRule>
    <cfRule type="expression" dxfId="2028" priority="2318">
      <formula>IF(RIGHT(TEXT(AQ107,"0.#"),1)=".",TRUE,FALSE)</formula>
    </cfRule>
  </conditionalFormatting>
  <conditionalFormatting sqref="AQ108">
    <cfRule type="expression" dxfId="2027" priority="2315">
      <formula>IF(RIGHT(TEXT(AQ108,"0.#"),1)=".",FALSE,TRUE)</formula>
    </cfRule>
    <cfRule type="expression" dxfId="2026" priority="2316">
      <formula>IF(RIGHT(TEXT(AQ108,"0.#"),1)=".",TRUE,FALSE)</formula>
    </cfRule>
  </conditionalFormatting>
  <conditionalFormatting sqref="AQ110">
    <cfRule type="expression" dxfId="2025" priority="2313">
      <formula>IF(RIGHT(TEXT(AQ110,"0.#"),1)=".",FALSE,TRUE)</formula>
    </cfRule>
    <cfRule type="expression" dxfId="2024" priority="2314">
      <formula>IF(RIGHT(TEXT(AQ110,"0.#"),1)=".",TRUE,FALSE)</formula>
    </cfRule>
  </conditionalFormatting>
  <conditionalFormatting sqref="AQ111">
    <cfRule type="expression" dxfId="2023" priority="2311">
      <formula>IF(RIGHT(TEXT(AQ111,"0.#"),1)=".",FALSE,TRUE)</formula>
    </cfRule>
    <cfRule type="expression" dxfId="2022" priority="2312">
      <formula>IF(RIGHT(TEXT(AQ111,"0.#"),1)=".",TRUE,FALSE)</formula>
    </cfRule>
  </conditionalFormatting>
  <conditionalFormatting sqref="AQ113">
    <cfRule type="expression" dxfId="2021" priority="2309">
      <formula>IF(RIGHT(TEXT(AQ113,"0.#"),1)=".",FALSE,TRUE)</formula>
    </cfRule>
    <cfRule type="expression" dxfId="2020" priority="2310">
      <formula>IF(RIGHT(TEXT(AQ113,"0.#"),1)=".",TRUE,FALSE)</formula>
    </cfRule>
  </conditionalFormatting>
  <conditionalFormatting sqref="AE67">
    <cfRule type="expression" dxfId="2019" priority="2239">
      <formula>IF(RIGHT(TEXT(AE67,"0.#"),1)=".",FALSE,TRUE)</formula>
    </cfRule>
    <cfRule type="expression" dxfId="2018" priority="2240">
      <formula>IF(RIGHT(TEXT(AE67,"0.#"),1)=".",TRUE,FALSE)</formula>
    </cfRule>
  </conditionalFormatting>
  <conditionalFormatting sqref="AE68">
    <cfRule type="expression" dxfId="2017" priority="2237">
      <formula>IF(RIGHT(TEXT(AE68,"0.#"),1)=".",FALSE,TRUE)</formula>
    </cfRule>
    <cfRule type="expression" dxfId="2016" priority="2238">
      <formula>IF(RIGHT(TEXT(AE68,"0.#"),1)=".",TRUE,FALSE)</formula>
    </cfRule>
  </conditionalFormatting>
  <conditionalFormatting sqref="AE69">
    <cfRule type="expression" dxfId="2015" priority="2235">
      <formula>IF(RIGHT(TEXT(AE69,"0.#"),1)=".",FALSE,TRUE)</formula>
    </cfRule>
    <cfRule type="expression" dxfId="2014" priority="2236">
      <formula>IF(RIGHT(TEXT(AE69,"0.#"),1)=".",TRUE,FALSE)</formula>
    </cfRule>
  </conditionalFormatting>
  <conditionalFormatting sqref="AI69">
    <cfRule type="expression" dxfId="2013" priority="2233">
      <formula>IF(RIGHT(TEXT(AI69,"0.#"),1)=".",FALSE,TRUE)</formula>
    </cfRule>
    <cfRule type="expression" dxfId="2012" priority="2234">
      <formula>IF(RIGHT(TEXT(AI69,"0.#"),1)=".",TRUE,FALSE)</formula>
    </cfRule>
  </conditionalFormatting>
  <conditionalFormatting sqref="AI68">
    <cfRule type="expression" dxfId="2011" priority="2231">
      <formula>IF(RIGHT(TEXT(AI68,"0.#"),1)=".",FALSE,TRUE)</formula>
    </cfRule>
    <cfRule type="expression" dxfId="2010" priority="2232">
      <formula>IF(RIGHT(TEXT(AI68,"0.#"),1)=".",TRUE,FALSE)</formula>
    </cfRule>
  </conditionalFormatting>
  <conditionalFormatting sqref="AI67">
    <cfRule type="expression" dxfId="2009" priority="2229">
      <formula>IF(RIGHT(TEXT(AI67,"0.#"),1)=".",FALSE,TRUE)</formula>
    </cfRule>
    <cfRule type="expression" dxfId="2008" priority="2230">
      <formula>IF(RIGHT(TEXT(AI67,"0.#"),1)=".",TRUE,FALSE)</formula>
    </cfRule>
  </conditionalFormatting>
  <conditionalFormatting sqref="AM67">
    <cfRule type="expression" dxfId="2007" priority="2227">
      <formula>IF(RIGHT(TEXT(AM67,"0.#"),1)=".",FALSE,TRUE)</formula>
    </cfRule>
    <cfRule type="expression" dxfId="2006" priority="2228">
      <formula>IF(RIGHT(TEXT(AM67,"0.#"),1)=".",TRUE,FALSE)</formula>
    </cfRule>
  </conditionalFormatting>
  <conditionalFormatting sqref="AM68">
    <cfRule type="expression" dxfId="2005" priority="2225">
      <formula>IF(RIGHT(TEXT(AM68,"0.#"),1)=".",FALSE,TRUE)</formula>
    </cfRule>
    <cfRule type="expression" dxfId="2004" priority="2226">
      <formula>IF(RIGHT(TEXT(AM68,"0.#"),1)=".",TRUE,FALSE)</formula>
    </cfRule>
  </conditionalFormatting>
  <conditionalFormatting sqref="AM69">
    <cfRule type="expression" dxfId="2003" priority="2223">
      <formula>IF(RIGHT(TEXT(AM69,"0.#"),1)=".",FALSE,TRUE)</formula>
    </cfRule>
    <cfRule type="expression" dxfId="2002" priority="2224">
      <formula>IF(RIGHT(TEXT(AM69,"0.#"),1)=".",TRUE,FALSE)</formula>
    </cfRule>
  </conditionalFormatting>
  <conditionalFormatting sqref="AQ67:AQ69">
    <cfRule type="expression" dxfId="2001" priority="2221">
      <formula>IF(RIGHT(TEXT(AQ67,"0.#"),1)=".",FALSE,TRUE)</formula>
    </cfRule>
    <cfRule type="expression" dxfId="2000" priority="2222">
      <formula>IF(RIGHT(TEXT(AQ67,"0.#"),1)=".",TRUE,FALSE)</formula>
    </cfRule>
  </conditionalFormatting>
  <conditionalFormatting sqref="AU67:AU69">
    <cfRule type="expression" dxfId="1999" priority="2219">
      <formula>IF(RIGHT(TEXT(AU67,"0.#"),1)=".",FALSE,TRUE)</formula>
    </cfRule>
    <cfRule type="expression" dxfId="1998" priority="2220">
      <formula>IF(RIGHT(TEXT(AU67,"0.#"),1)=".",TRUE,FALSE)</formula>
    </cfRule>
  </conditionalFormatting>
  <conditionalFormatting sqref="AE70">
    <cfRule type="expression" dxfId="1997" priority="2217">
      <formula>IF(RIGHT(TEXT(AE70,"0.#"),1)=".",FALSE,TRUE)</formula>
    </cfRule>
    <cfRule type="expression" dxfId="1996" priority="2218">
      <formula>IF(RIGHT(TEXT(AE70,"0.#"),1)=".",TRUE,FALSE)</formula>
    </cfRule>
  </conditionalFormatting>
  <conditionalFormatting sqref="AE71">
    <cfRule type="expression" dxfId="1995" priority="2215">
      <formula>IF(RIGHT(TEXT(AE71,"0.#"),1)=".",FALSE,TRUE)</formula>
    </cfRule>
    <cfRule type="expression" dxfId="1994" priority="2216">
      <formula>IF(RIGHT(TEXT(AE71,"0.#"),1)=".",TRUE,FALSE)</formula>
    </cfRule>
  </conditionalFormatting>
  <conditionalFormatting sqref="AE72">
    <cfRule type="expression" dxfId="1993" priority="2213">
      <formula>IF(RIGHT(TEXT(AE72,"0.#"),1)=".",FALSE,TRUE)</formula>
    </cfRule>
    <cfRule type="expression" dxfId="1992" priority="2214">
      <formula>IF(RIGHT(TEXT(AE72,"0.#"),1)=".",TRUE,FALSE)</formula>
    </cfRule>
  </conditionalFormatting>
  <conditionalFormatting sqref="AI72">
    <cfRule type="expression" dxfId="1991" priority="2211">
      <formula>IF(RIGHT(TEXT(AI72,"0.#"),1)=".",FALSE,TRUE)</formula>
    </cfRule>
    <cfRule type="expression" dxfId="1990" priority="2212">
      <formula>IF(RIGHT(TEXT(AI72,"0.#"),1)=".",TRUE,FALSE)</formula>
    </cfRule>
  </conditionalFormatting>
  <conditionalFormatting sqref="AI71">
    <cfRule type="expression" dxfId="1989" priority="2209">
      <formula>IF(RIGHT(TEXT(AI71,"0.#"),1)=".",FALSE,TRUE)</formula>
    </cfRule>
    <cfRule type="expression" dxfId="1988" priority="2210">
      <formula>IF(RIGHT(TEXT(AI71,"0.#"),1)=".",TRUE,FALSE)</formula>
    </cfRule>
  </conditionalFormatting>
  <conditionalFormatting sqref="AI70">
    <cfRule type="expression" dxfId="1987" priority="2207">
      <formula>IF(RIGHT(TEXT(AI70,"0.#"),1)=".",FALSE,TRUE)</formula>
    </cfRule>
    <cfRule type="expression" dxfId="1986" priority="2208">
      <formula>IF(RIGHT(TEXT(AI70,"0.#"),1)=".",TRUE,FALSE)</formula>
    </cfRule>
  </conditionalFormatting>
  <conditionalFormatting sqref="AM70">
    <cfRule type="expression" dxfId="1985" priority="2205">
      <formula>IF(RIGHT(TEXT(AM70,"0.#"),1)=".",FALSE,TRUE)</formula>
    </cfRule>
    <cfRule type="expression" dxfId="1984" priority="2206">
      <formula>IF(RIGHT(TEXT(AM70,"0.#"),1)=".",TRUE,FALSE)</formula>
    </cfRule>
  </conditionalFormatting>
  <conditionalFormatting sqref="AM71">
    <cfRule type="expression" dxfId="1983" priority="2203">
      <formula>IF(RIGHT(TEXT(AM71,"0.#"),1)=".",FALSE,TRUE)</formula>
    </cfRule>
    <cfRule type="expression" dxfId="1982" priority="2204">
      <formula>IF(RIGHT(TEXT(AM71,"0.#"),1)=".",TRUE,FALSE)</formula>
    </cfRule>
  </conditionalFormatting>
  <conditionalFormatting sqref="AM72">
    <cfRule type="expression" dxfId="1981" priority="2201">
      <formula>IF(RIGHT(TEXT(AM72,"0.#"),1)=".",FALSE,TRUE)</formula>
    </cfRule>
    <cfRule type="expression" dxfId="1980" priority="2202">
      <formula>IF(RIGHT(TEXT(AM72,"0.#"),1)=".",TRUE,FALSE)</formula>
    </cfRule>
  </conditionalFormatting>
  <conditionalFormatting sqref="AQ70:AQ72">
    <cfRule type="expression" dxfId="1979" priority="2199">
      <formula>IF(RIGHT(TEXT(AQ70,"0.#"),1)=".",FALSE,TRUE)</formula>
    </cfRule>
    <cfRule type="expression" dxfId="1978" priority="2200">
      <formula>IF(RIGHT(TEXT(AQ70,"0.#"),1)=".",TRUE,FALSE)</formula>
    </cfRule>
  </conditionalFormatting>
  <conditionalFormatting sqref="AU70:AU72">
    <cfRule type="expression" dxfId="1977" priority="2197">
      <formula>IF(RIGHT(TEXT(AU70,"0.#"),1)=".",FALSE,TRUE)</formula>
    </cfRule>
    <cfRule type="expression" dxfId="1976" priority="2198">
      <formula>IF(RIGHT(TEXT(AU70,"0.#"),1)=".",TRUE,FALSE)</formula>
    </cfRule>
  </conditionalFormatting>
  <conditionalFormatting sqref="AU656">
    <cfRule type="expression" dxfId="1975" priority="715">
      <formula>IF(RIGHT(TEXT(AU656,"0.#"),1)=".",FALSE,TRUE)</formula>
    </cfRule>
    <cfRule type="expression" dxfId="1974" priority="716">
      <formula>IF(RIGHT(TEXT(AU656,"0.#"),1)=".",TRUE,FALSE)</formula>
    </cfRule>
  </conditionalFormatting>
  <conditionalFormatting sqref="AQ655">
    <cfRule type="expression" dxfId="1973" priority="707">
      <formula>IF(RIGHT(TEXT(AQ655,"0.#"),1)=".",FALSE,TRUE)</formula>
    </cfRule>
    <cfRule type="expression" dxfId="1972" priority="708">
      <formula>IF(RIGHT(TEXT(AQ655,"0.#"),1)=".",TRUE,FALSE)</formula>
    </cfRule>
  </conditionalFormatting>
  <conditionalFormatting sqref="AI696">
    <cfRule type="expression" dxfId="1971" priority="499">
      <formula>IF(RIGHT(TEXT(AI696,"0.#"),1)=".",FALSE,TRUE)</formula>
    </cfRule>
    <cfRule type="expression" dxfId="1970" priority="500">
      <formula>IF(RIGHT(TEXT(AI696,"0.#"),1)=".",TRUE,FALSE)</formula>
    </cfRule>
  </conditionalFormatting>
  <conditionalFormatting sqref="AQ694">
    <cfRule type="expression" dxfId="1969" priority="493">
      <formula>IF(RIGHT(TEXT(AQ694,"0.#"),1)=".",FALSE,TRUE)</formula>
    </cfRule>
    <cfRule type="expression" dxfId="1968" priority="494">
      <formula>IF(RIGHT(TEXT(AQ694,"0.#"),1)=".",TRUE,FALSE)</formula>
    </cfRule>
  </conditionalFormatting>
  <conditionalFormatting sqref="AL888:AO907">
    <cfRule type="expression" dxfId="1967" priority="2105">
      <formula>IF(AND(AL888&gt;=0, RIGHT(TEXT(AL888,"0.#"),1)&lt;&gt;"."),TRUE,FALSE)</formula>
    </cfRule>
    <cfRule type="expression" dxfId="1966" priority="2106">
      <formula>IF(AND(AL888&gt;=0, RIGHT(TEXT(AL888,"0.#"),1)="."),TRUE,FALSE)</formula>
    </cfRule>
    <cfRule type="expression" dxfId="1965" priority="2107">
      <formula>IF(AND(AL888&lt;0, RIGHT(TEXT(AL888,"0.#"),1)&lt;&gt;"."),TRUE,FALSE)</formula>
    </cfRule>
    <cfRule type="expression" dxfId="1964" priority="2108">
      <formula>IF(AND(AL888&lt;0, RIGHT(TEXT(AL888,"0.#"),1)="."),TRUE,FALSE)</formula>
    </cfRule>
  </conditionalFormatting>
  <conditionalFormatting sqref="AL913:AO940">
    <cfRule type="expression" dxfId="1963" priority="2093">
      <formula>IF(AND(AL913&gt;=0, RIGHT(TEXT(AL913,"0.#"),1)&lt;&gt;"."),TRUE,FALSE)</formula>
    </cfRule>
    <cfRule type="expression" dxfId="1962" priority="2094">
      <formula>IF(AND(AL913&gt;=0, RIGHT(TEXT(AL913,"0.#"),1)="."),TRUE,FALSE)</formula>
    </cfRule>
    <cfRule type="expression" dxfId="1961" priority="2095">
      <formula>IF(AND(AL913&lt;0, RIGHT(TEXT(AL913,"0.#"),1)&lt;&gt;"."),TRUE,FALSE)</formula>
    </cfRule>
    <cfRule type="expression" dxfId="1960" priority="2096">
      <formula>IF(AND(AL913&lt;0, RIGHT(TEXT(AL913,"0.#"),1)="."),TRUE,FALSE)</formula>
    </cfRule>
  </conditionalFormatting>
  <conditionalFormatting sqref="AL911:AO912">
    <cfRule type="expression" dxfId="1959" priority="2087">
      <formula>IF(AND(AL911&gt;=0, RIGHT(TEXT(AL911,"0.#"),1)&lt;&gt;"."),TRUE,FALSE)</formula>
    </cfRule>
    <cfRule type="expression" dxfId="1958" priority="2088">
      <formula>IF(AND(AL911&gt;=0, RIGHT(TEXT(AL911,"0.#"),1)="."),TRUE,FALSE)</formula>
    </cfRule>
    <cfRule type="expression" dxfId="1957" priority="2089">
      <formula>IF(AND(AL911&lt;0, RIGHT(TEXT(AL911,"0.#"),1)&lt;&gt;"."),TRUE,FALSE)</formula>
    </cfRule>
    <cfRule type="expression" dxfId="1956" priority="2090">
      <formula>IF(AND(AL911&lt;0, RIGHT(TEXT(AL911,"0.#"),1)="."),TRUE,FALSE)</formula>
    </cfRule>
  </conditionalFormatting>
  <conditionalFormatting sqref="AL946:AO973">
    <cfRule type="expression" dxfId="1955" priority="2081">
      <formula>IF(AND(AL946&gt;=0, RIGHT(TEXT(AL946,"0.#"),1)&lt;&gt;"."),TRUE,FALSE)</formula>
    </cfRule>
    <cfRule type="expression" dxfId="1954" priority="2082">
      <formula>IF(AND(AL946&gt;=0, RIGHT(TEXT(AL946,"0.#"),1)="."),TRUE,FALSE)</formula>
    </cfRule>
    <cfRule type="expression" dxfId="1953" priority="2083">
      <formula>IF(AND(AL946&lt;0, RIGHT(TEXT(AL946,"0.#"),1)&lt;&gt;"."),TRUE,FALSE)</formula>
    </cfRule>
    <cfRule type="expression" dxfId="1952" priority="2084">
      <formula>IF(AND(AL946&lt;0, RIGHT(TEXT(AL946,"0.#"),1)="."),TRUE,FALSE)</formula>
    </cfRule>
  </conditionalFormatting>
  <conditionalFormatting sqref="AL944:AO945">
    <cfRule type="expression" dxfId="1951" priority="2075">
      <formula>IF(AND(AL944&gt;=0, RIGHT(TEXT(AL944,"0.#"),1)&lt;&gt;"."),TRUE,FALSE)</formula>
    </cfRule>
    <cfRule type="expression" dxfId="1950" priority="2076">
      <formula>IF(AND(AL944&gt;=0, RIGHT(TEXT(AL944,"0.#"),1)="."),TRUE,FALSE)</formula>
    </cfRule>
    <cfRule type="expression" dxfId="1949" priority="2077">
      <formula>IF(AND(AL944&lt;0, RIGHT(TEXT(AL944,"0.#"),1)&lt;&gt;"."),TRUE,FALSE)</formula>
    </cfRule>
    <cfRule type="expression" dxfId="1948" priority="2078">
      <formula>IF(AND(AL944&lt;0, RIGHT(TEXT(AL944,"0.#"),1)="."),TRUE,FALSE)</formula>
    </cfRule>
  </conditionalFormatting>
  <conditionalFormatting sqref="AL979:AO1006">
    <cfRule type="expression" dxfId="1947" priority="2069">
      <formula>IF(AND(AL979&gt;=0, RIGHT(TEXT(AL979,"0.#"),1)&lt;&gt;"."),TRUE,FALSE)</formula>
    </cfRule>
    <cfRule type="expression" dxfId="1946" priority="2070">
      <formula>IF(AND(AL979&gt;=0, RIGHT(TEXT(AL979,"0.#"),1)="."),TRUE,FALSE)</formula>
    </cfRule>
    <cfRule type="expression" dxfId="1945" priority="2071">
      <formula>IF(AND(AL979&lt;0, RIGHT(TEXT(AL979,"0.#"),1)&lt;&gt;"."),TRUE,FALSE)</formula>
    </cfRule>
    <cfRule type="expression" dxfId="1944" priority="2072">
      <formula>IF(AND(AL979&lt;0, RIGHT(TEXT(AL979,"0.#"),1)="."),TRUE,FALSE)</formula>
    </cfRule>
  </conditionalFormatting>
  <conditionalFormatting sqref="AL977:AO978">
    <cfRule type="expression" dxfId="1943" priority="2063">
      <formula>IF(AND(AL977&gt;=0, RIGHT(TEXT(AL977,"0.#"),1)&lt;&gt;"."),TRUE,FALSE)</formula>
    </cfRule>
    <cfRule type="expression" dxfId="1942" priority="2064">
      <formula>IF(AND(AL977&gt;=0, RIGHT(TEXT(AL977,"0.#"),1)="."),TRUE,FALSE)</formula>
    </cfRule>
    <cfRule type="expression" dxfId="1941" priority="2065">
      <formula>IF(AND(AL977&lt;0, RIGHT(TEXT(AL977,"0.#"),1)&lt;&gt;"."),TRUE,FALSE)</formula>
    </cfRule>
    <cfRule type="expression" dxfId="1940" priority="2066">
      <formula>IF(AND(AL977&lt;0, RIGHT(TEXT(AL977,"0.#"),1)="."),TRUE,FALSE)</formula>
    </cfRule>
  </conditionalFormatting>
  <conditionalFormatting sqref="AL1012:AO1039">
    <cfRule type="expression" dxfId="1939" priority="2057">
      <formula>IF(AND(AL1012&gt;=0, RIGHT(TEXT(AL1012,"0.#"),1)&lt;&gt;"."),TRUE,FALSE)</formula>
    </cfRule>
    <cfRule type="expression" dxfId="1938" priority="2058">
      <formula>IF(AND(AL1012&gt;=0, RIGHT(TEXT(AL1012,"0.#"),1)="."),TRUE,FALSE)</formula>
    </cfRule>
    <cfRule type="expression" dxfId="1937" priority="2059">
      <formula>IF(AND(AL1012&lt;0, RIGHT(TEXT(AL1012,"0.#"),1)&lt;&gt;"."),TRUE,FALSE)</formula>
    </cfRule>
    <cfRule type="expression" dxfId="1936" priority="2060">
      <formula>IF(AND(AL1012&lt;0, RIGHT(TEXT(AL1012,"0.#"),1)="."),TRUE,FALSE)</formula>
    </cfRule>
  </conditionalFormatting>
  <conditionalFormatting sqref="AL1010:AO1011">
    <cfRule type="expression" dxfId="1935" priority="2051">
      <formula>IF(AND(AL1010&gt;=0, RIGHT(TEXT(AL1010,"0.#"),1)&lt;&gt;"."),TRUE,FALSE)</formula>
    </cfRule>
    <cfRule type="expression" dxfId="1934" priority="2052">
      <formula>IF(AND(AL1010&gt;=0, RIGHT(TEXT(AL1010,"0.#"),1)="."),TRUE,FALSE)</formula>
    </cfRule>
    <cfRule type="expression" dxfId="1933" priority="2053">
      <formula>IF(AND(AL1010&lt;0, RIGHT(TEXT(AL1010,"0.#"),1)&lt;&gt;"."),TRUE,FALSE)</formula>
    </cfRule>
    <cfRule type="expression" dxfId="1932" priority="2054">
      <formula>IF(AND(AL1010&lt;0, RIGHT(TEXT(AL1010,"0.#"),1)="."),TRUE,FALSE)</formula>
    </cfRule>
  </conditionalFormatting>
  <conditionalFormatting sqref="Y1010:Y1011">
    <cfRule type="expression" dxfId="1931" priority="2049">
      <formula>IF(RIGHT(TEXT(Y1010,"0.#"),1)=".",FALSE,TRUE)</formula>
    </cfRule>
    <cfRule type="expression" dxfId="1930" priority="2050">
      <formula>IF(RIGHT(TEXT(Y1010,"0.#"),1)=".",TRUE,FALSE)</formula>
    </cfRule>
  </conditionalFormatting>
  <conditionalFormatting sqref="AL1045:AO1072">
    <cfRule type="expression" dxfId="1929" priority="2045">
      <formula>IF(AND(AL1045&gt;=0, RIGHT(TEXT(AL1045,"0.#"),1)&lt;&gt;"."),TRUE,FALSE)</formula>
    </cfRule>
    <cfRule type="expression" dxfId="1928" priority="2046">
      <formula>IF(AND(AL1045&gt;=0, RIGHT(TEXT(AL1045,"0.#"),1)="."),TRUE,FALSE)</formula>
    </cfRule>
    <cfRule type="expression" dxfId="1927" priority="2047">
      <formula>IF(AND(AL1045&lt;0, RIGHT(TEXT(AL1045,"0.#"),1)&lt;&gt;"."),TRUE,FALSE)</formula>
    </cfRule>
    <cfRule type="expression" dxfId="1926" priority="2048">
      <formula>IF(AND(AL1045&lt;0, RIGHT(TEXT(AL1045,"0.#"),1)="."),TRUE,FALSE)</formula>
    </cfRule>
  </conditionalFormatting>
  <conditionalFormatting sqref="Y1045:Y1072">
    <cfRule type="expression" dxfId="1925" priority="2043">
      <formula>IF(RIGHT(TEXT(Y1045,"0.#"),1)=".",FALSE,TRUE)</formula>
    </cfRule>
    <cfRule type="expression" dxfId="1924" priority="2044">
      <formula>IF(RIGHT(TEXT(Y1045,"0.#"),1)=".",TRUE,FALSE)</formula>
    </cfRule>
  </conditionalFormatting>
  <conditionalFormatting sqref="AL1043:AO1044">
    <cfRule type="expression" dxfId="1923" priority="2039">
      <formula>IF(AND(AL1043&gt;=0, RIGHT(TEXT(AL1043,"0.#"),1)&lt;&gt;"."),TRUE,FALSE)</formula>
    </cfRule>
    <cfRule type="expression" dxfId="1922" priority="2040">
      <formula>IF(AND(AL1043&gt;=0, RIGHT(TEXT(AL1043,"0.#"),1)="."),TRUE,FALSE)</formula>
    </cfRule>
    <cfRule type="expression" dxfId="1921" priority="2041">
      <formula>IF(AND(AL1043&lt;0, RIGHT(TEXT(AL1043,"0.#"),1)&lt;&gt;"."),TRUE,FALSE)</formula>
    </cfRule>
    <cfRule type="expression" dxfId="1920" priority="2042">
      <formula>IF(AND(AL1043&lt;0, RIGHT(TEXT(AL1043,"0.#"),1)="."),TRUE,FALSE)</formula>
    </cfRule>
  </conditionalFormatting>
  <conditionalFormatting sqref="Y1043:Y1044">
    <cfRule type="expression" dxfId="1919" priority="2037">
      <formula>IF(RIGHT(TEXT(Y1043,"0.#"),1)=".",FALSE,TRUE)</formula>
    </cfRule>
    <cfRule type="expression" dxfId="1918" priority="2038">
      <formula>IF(RIGHT(TEXT(Y1043,"0.#"),1)=".",TRUE,FALSE)</formula>
    </cfRule>
  </conditionalFormatting>
  <conditionalFormatting sqref="AL1078:AO1105">
    <cfRule type="expression" dxfId="1917" priority="2033">
      <formula>IF(AND(AL1078&gt;=0, RIGHT(TEXT(AL1078,"0.#"),1)&lt;&gt;"."),TRUE,FALSE)</formula>
    </cfRule>
    <cfRule type="expression" dxfId="1916" priority="2034">
      <formula>IF(AND(AL1078&gt;=0, RIGHT(TEXT(AL1078,"0.#"),1)="."),TRUE,FALSE)</formula>
    </cfRule>
    <cfRule type="expression" dxfId="1915" priority="2035">
      <formula>IF(AND(AL1078&lt;0, RIGHT(TEXT(AL1078,"0.#"),1)&lt;&gt;"."),TRUE,FALSE)</formula>
    </cfRule>
    <cfRule type="expression" dxfId="1914" priority="2036">
      <formula>IF(AND(AL1078&lt;0, RIGHT(TEXT(AL1078,"0.#"),1)="."),TRUE,FALSE)</formula>
    </cfRule>
  </conditionalFormatting>
  <conditionalFormatting sqref="Y1078:Y1105">
    <cfRule type="expression" dxfId="1913" priority="2031">
      <formula>IF(RIGHT(TEXT(Y1078,"0.#"),1)=".",FALSE,TRUE)</formula>
    </cfRule>
    <cfRule type="expression" dxfId="1912" priority="2032">
      <formula>IF(RIGHT(TEXT(Y1078,"0.#"),1)=".",TRUE,FALSE)</formula>
    </cfRule>
  </conditionalFormatting>
  <conditionalFormatting sqref="AL1076:AO1077">
    <cfRule type="expression" dxfId="1911" priority="2027">
      <formula>IF(AND(AL1076&gt;=0, RIGHT(TEXT(AL1076,"0.#"),1)&lt;&gt;"."),TRUE,FALSE)</formula>
    </cfRule>
    <cfRule type="expression" dxfId="1910" priority="2028">
      <formula>IF(AND(AL1076&gt;=0, RIGHT(TEXT(AL1076,"0.#"),1)="."),TRUE,FALSE)</formula>
    </cfRule>
    <cfRule type="expression" dxfId="1909" priority="2029">
      <formula>IF(AND(AL1076&lt;0, RIGHT(TEXT(AL1076,"0.#"),1)&lt;&gt;"."),TRUE,FALSE)</formula>
    </cfRule>
    <cfRule type="expression" dxfId="1908" priority="2030">
      <formula>IF(AND(AL1076&lt;0, RIGHT(TEXT(AL1076,"0.#"),1)="."),TRUE,FALSE)</formula>
    </cfRule>
  </conditionalFormatting>
  <conditionalFormatting sqref="Y1076:Y1077">
    <cfRule type="expression" dxfId="1907" priority="2025">
      <formula>IF(RIGHT(TEXT(Y1076,"0.#"),1)=".",FALSE,TRUE)</formula>
    </cfRule>
    <cfRule type="expression" dxfId="1906" priority="2026">
      <formula>IF(RIGHT(TEXT(Y1076,"0.#"),1)=".",TRUE,FALSE)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AE39">
    <cfRule type="expression" dxfId="733" priority="33">
      <formula>IF(RIGHT(TEXT(AE39,"0.#"),1)=".",FALSE,TRUE)</formula>
    </cfRule>
    <cfRule type="expression" dxfId="732" priority="34">
      <formula>IF(RIGHT(TEXT(AE39,"0.#"),1)=".",TRUE,FALSE)</formula>
    </cfRule>
  </conditionalFormatting>
  <conditionalFormatting sqref="AE40">
    <cfRule type="expression" dxfId="731" priority="31">
      <formula>IF(RIGHT(TEXT(AE40,"0.#"),1)=".",FALSE,TRUE)</formula>
    </cfRule>
    <cfRule type="expression" dxfId="730" priority="32">
      <formula>IF(RIGHT(TEXT(AE40,"0.#"),1)=".",TRUE,FALSE)</formula>
    </cfRule>
  </conditionalFormatting>
  <conditionalFormatting sqref="AI40">
    <cfRule type="expression" dxfId="729" priority="29">
      <formula>IF(RIGHT(TEXT(AI40,"0.#"),1)=".",FALSE,TRUE)</formula>
    </cfRule>
    <cfRule type="expression" dxfId="728" priority="30">
      <formula>IF(RIGHT(TEXT(AI40,"0.#"),1)=".",TRUE,FALSE)</formula>
    </cfRule>
  </conditionalFormatting>
  <conditionalFormatting sqref="AI39">
    <cfRule type="expression" dxfId="727" priority="27">
      <formula>IF(RIGHT(TEXT(AI39,"0.#"),1)=".",FALSE,TRUE)</formula>
    </cfRule>
    <cfRule type="expression" dxfId="726" priority="28">
      <formula>IF(RIGHT(TEXT(AI39,"0.#"),1)=".",TRUE,FALSE)</formula>
    </cfRule>
  </conditionalFormatting>
  <conditionalFormatting sqref="AM39">
    <cfRule type="expression" dxfId="725" priority="25">
      <formula>IF(RIGHT(TEXT(AM39,"0.#"),1)=".",FALSE,TRUE)</formula>
    </cfRule>
    <cfRule type="expression" dxfId="724" priority="26">
      <formula>IF(RIGHT(TEXT(AM39,"0.#"),1)=".",TRUE,FALSE)</formula>
    </cfRule>
  </conditionalFormatting>
  <conditionalFormatting sqref="AM40">
    <cfRule type="expression" dxfId="723" priority="23">
      <formula>IF(RIGHT(TEXT(AM40,"0.#"),1)=".",FALSE,TRUE)</formula>
    </cfRule>
    <cfRule type="expression" dxfId="722" priority="24">
      <formula>IF(RIGHT(TEXT(AM40,"0.#"),1)=".",TRUE,FALSE)</formula>
    </cfRule>
  </conditionalFormatting>
  <conditionalFormatting sqref="AM41">
    <cfRule type="expression" dxfId="721" priority="17">
      <formula>IF(RIGHT(TEXT(AM41,"0.#"),1)=".",FALSE,TRUE)</formula>
    </cfRule>
    <cfRule type="expression" dxfId="720" priority="18">
      <formula>IF(RIGHT(TEXT(AM41,"0.#"),1)=".",TRUE,FALSE)</formula>
    </cfRule>
  </conditionalFormatting>
  <conditionalFormatting sqref="AE41">
    <cfRule type="expression" dxfId="719" priority="21">
      <formula>IF(RIGHT(TEXT(AE41,"0.#"),1)=".",FALSE,TRUE)</formula>
    </cfRule>
    <cfRule type="expression" dxfId="718" priority="22">
      <formula>IF(RIGHT(TEXT(AE41,"0.#"),1)=".",TRUE,FALSE)</formula>
    </cfRule>
  </conditionalFormatting>
  <conditionalFormatting sqref="AI41">
    <cfRule type="expression" dxfId="717" priority="19">
      <formula>IF(RIGHT(TEXT(AI41,"0.#"),1)=".",FALSE,TRUE)</formula>
    </cfRule>
    <cfRule type="expression" dxfId="716" priority="20">
      <formula>IF(RIGHT(TEXT(AI41,"0.#"),1)=".",TRUE,FALSE)</formula>
    </cfRule>
  </conditionalFormatting>
  <conditionalFormatting sqref="AQ39:AQ41">
    <cfRule type="expression" dxfId="715" priority="15">
      <formula>IF(RIGHT(TEXT(AQ39,"0.#"),1)=".",FALSE,TRUE)</formula>
    </cfRule>
    <cfRule type="expression" dxfId="714" priority="16">
      <formula>IF(RIGHT(TEXT(AQ39,"0.#"),1)=".",TRUE,FALSE)</formula>
    </cfRule>
  </conditionalFormatting>
  <conditionalFormatting sqref="AU39:AU41">
    <cfRule type="expression" dxfId="713" priority="13">
      <formula>IF(RIGHT(TEXT(AU39,"0.#"),1)=".",FALSE,TRUE)</formula>
    </cfRule>
    <cfRule type="expression" dxfId="712" priority="14">
      <formula>IF(RIGHT(TEXT(AU39,"0.#"),1)=".",TRUE,FALSE)</formula>
    </cfRule>
  </conditionalFormatting>
  <conditionalFormatting sqref="AL878:AO878">
    <cfRule type="expression" dxfId="711" priority="9">
      <formula>IF(AND(AL878&gt;=0, RIGHT(TEXT(AL878,"0.#"),1)&lt;&gt;"."),TRUE,FALSE)</formula>
    </cfRule>
    <cfRule type="expression" dxfId="710" priority="10">
      <formula>IF(AND(AL878&gt;=0, RIGHT(TEXT(AL878,"0.#"),1)="."),TRUE,FALSE)</formula>
    </cfRule>
    <cfRule type="expression" dxfId="709" priority="11">
      <formula>IF(AND(AL878&lt;0, RIGHT(TEXT(AL878,"0.#"),1)&lt;&gt;"."),TRUE,FALSE)</formula>
    </cfRule>
    <cfRule type="expression" dxfId="708" priority="12">
      <formula>IF(AND(AL878&lt;0, RIGHT(TEXT(AL878,"0.#"),1)="."),TRUE,FALSE)</formula>
    </cfRule>
  </conditionalFormatting>
  <conditionalFormatting sqref="AL879:AO887">
    <cfRule type="expression" dxfId="707" priority="5">
      <formula>IF(AND(AL879&gt;=0, RIGHT(TEXT(AL879,"0.#"),1)&lt;&gt;"."),TRUE,FALSE)</formula>
    </cfRule>
    <cfRule type="expression" dxfId="706" priority="6">
      <formula>IF(AND(AL879&gt;=0, RIGHT(TEXT(AL879,"0.#"),1)="."),TRUE,FALSE)</formula>
    </cfRule>
    <cfRule type="expression" dxfId="705" priority="7">
      <formula>IF(AND(AL879&lt;0, RIGHT(TEXT(AL879,"0.#"),1)&lt;&gt;"."),TRUE,FALSE)</formula>
    </cfRule>
    <cfRule type="expression" dxfId="704" priority="8">
      <formula>IF(AND(AL879&lt;0, RIGHT(TEXT(AL879,"0.#"),1)="."),TRUE,FALSE)</formula>
    </cfRule>
  </conditionalFormatting>
  <conditionalFormatting sqref="AL1110:AO1110">
    <cfRule type="expression" dxfId="703" priority="1">
      <formula>IF(AND(AL1110&gt;=0, RIGHT(TEXT(AL1110,"0.#"),1)&lt;&gt;"."),TRUE,FALSE)</formula>
    </cfRule>
    <cfRule type="expression" dxfId="702" priority="2">
      <formula>IF(AND(AL1110&gt;=0, RIGHT(TEXT(AL1110,"0.#"),1)="."),TRUE,FALSE)</formula>
    </cfRule>
    <cfRule type="expression" dxfId="701" priority="3">
      <formula>IF(AND(AL1110&lt;0, RIGHT(TEXT(AL1110,"0.#"),1)&lt;&gt;"."),TRUE,FALSE)</formula>
    </cfRule>
    <cfRule type="expression" dxfId="700" priority="4">
      <formula>IF(AND(AL1110&lt;0, RIGHT(TEXT(AL1110,"0.#"),1)="."),TRUE,FALSE)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2" manualBreakCount="2">
    <brk id="102" max="49" man="1"/>
    <brk id="16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372</v>
      </c>
      <c r="AI2" s="51" t="s">
        <v>405</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716</v>
      </c>
      <c r="R3" s="13" t="str">
        <f t="shared" ref="R3:R8" si="3">IF(Q3="","",P3)</f>
        <v>委託・請負</v>
      </c>
      <c r="S3" s="13" t="str">
        <f t="shared" ref="S3:S8" si="4">IF(R3="",S2,IF(S2&lt;&gt;"",CONCATENATE(S2,"、",R3),R3))</f>
        <v>委託・請負</v>
      </c>
      <c r="T3" s="13"/>
      <c r="U3" s="32" t="s">
        <v>674</v>
      </c>
      <c r="W3" s="32" t="s">
        <v>150</v>
      </c>
      <c r="Y3" s="32" t="s">
        <v>69</v>
      </c>
      <c r="Z3" s="32" t="s">
        <v>549</v>
      </c>
      <c r="AA3" s="94" t="s">
        <v>510</v>
      </c>
      <c r="AB3" s="94" t="s">
        <v>643</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417</v>
      </c>
      <c r="Z4" s="32" t="s">
        <v>550</v>
      </c>
      <c r="AA4" s="94" t="s">
        <v>511</v>
      </c>
      <c r="AB4" s="94" t="s">
        <v>644</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716</v>
      </c>
      <c r="M5" s="13" t="str">
        <f t="shared" si="2"/>
        <v>防衛関係</v>
      </c>
      <c r="N5" s="13" t="str">
        <f t="shared" si="6"/>
        <v>防衛関係</v>
      </c>
      <c r="O5" s="13"/>
      <c r="P5" s="12" t="s">
        <v>77</v>
      </c>
      <c r="Q5" s="17"/>
      <c r="R5" s="13" t="str">
        <f t="shared" si="3"/>
        <v/>
      </c>
      <c r="S5" s="13" t="str">
        <f t="shared" si="4"/>
        <v>委託・請負</v>
      </c>
      <c r="T5" s="13"/>
      <c r="W5" s="32" t="s">
        <v>699</v>
      </c>
      <c r="Y5" s="32" t="s">
        <v>418</v>
      </c>
      <c r="Z5" s="32" t="s">
        <v>551</v>
      </c>
      <c r="AA5" s="94" t="s">
        <v>512</v>
      </c>
      <c r="AB5" s="94" t="s">
        <v>645</v>
      </c>
      <c r="AC5" s="94" t="s">
        <v>177</v>
      </c>
      <c r="AD5" s="31"/>
      <c r="AE5" s="43" t="s">
        <v>384</v>
      </c>
      <c r="AF5" s="30"/>
      <c r="AG5" s="53" t="s">
        <v>375</v>
      </c>
      <c r="AI5" s="51" t="s">
        <v>414</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386</v>
      </c>
      <c r="W6" s="32" t="s">
        <v>152</v>
      </c>
      <c r="Y6" s="32" t="s">
        <v>419</v>
      </c>
      <c r="Z6" s="32" t="s">
        <v>552</v>
      </c>
      <c r="AA6" s="94" t="s">
        <v>513</v>
      </c>
      <c r="AB6" s="94" t="s">
        <v>646</v>
      </c>
      <c r="AC6" s="94" t="s">
        <v>138</v>
      </c>
      <c r="AD6" s="31"/>
      <c r="AE6" s="43" t="s">
        <v>382</v>
      </c>
      <c r="AF6" s="30"/>
      <c r="AG6" s="53" t="s">
        <v>376</v>
      </c>
      <c r="AI6" s="51" t="s">
        <v>415</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420</v>
      </c>
      <c r="Z7" s="32" t="s">
        <v>553</v>
      </c>
      <c r="AA7" s="94" t="s">
        <v>514</v>
      </c>
      <c r="AB7" s="94" t="s">
        <v>647</v>
      </c>
      <c r="AC7" s="31"/>
      <c r="AD7" s="31"/>
      <c r="AE7" s="32" t="s">
        <v>138</v>
      </c>
      <c r="AF7" s="30"/>
      <c r="AG7" s="53" t="s">
        <v>377</v>
      </c>
      <c r="AH7" s="85"/>
      <c r="AI7" s="53" t="s">
        <v>399</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412</v>
      </c>
      <c r="W8" s="32" t="s">
        <v>154</v>
      </c>
      <c r="Y8" s="32" t="s">
        <v>421</v>
      </c>
      <c r="Z8" s="32" t="s">
        <v>554</v>
      </c>
      <c r="AA8" s="94" t="s">
        <v>515</v>
      </c>
      <c r="AB8" s="94" t="s">
        <v>648</v>
      </c>
      <c r="AC8" s="31"/>
      <c r="AD8" s="31"/>
      <c r="AE8" s="31"/>
      <c r="AF8" s="30"/>
      <c r="AG8" s="53" t="s">
        <v>378</v>
      </c>
      <c r="AI8" s="51" t="s">
        <v>400</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555</v>
      </c>
      <c r="AA9" s="94" t="s">
        <v>516</v>
      </c>
      <c r="AB9" s="94" t="s">
        <v>649</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423</v>
      </c>
      <c r="Z10" s="32" t="s">
        <v>556</v>
      </c>
      <c r="AA10" s="94" t="s">
        <v>517</v>
      </c>
      <c r="AB10" s="94" t="s">
        <v>650</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557</v>
      </c>
      <c r="AA11" s="94" t="s">
        <v>518</v>
      </c>
      <c r="AB11" s="94" t="s">
        <v>651</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559</v>
      </c>
      <c r="AA13" s="94" t="s">
        <v>520</v>
      </c>
      <c r="AB13" s="94" t="s">
        <v>653</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8" t="s">
        <v>349</v>
      </c>
      <c r="B2" s="399"/>
      <c r="C2" s="399"/>
      <c r="D2" s="399"/>
      <c r="E2" s="399"/>
      <c r="F2" s="400"/>
      <c r="G2" s="515" t="s">
        <v>146</v>
      </c>
      <c r="H2" s="433"/>
      <c r="I2" s="433"/>
      <c r="J2" s="433"/>
      <c r="K2" s="433"/>
      <c r="L2" s="433"/>
      <c r="M2" s="433"/>
      <c r="N2" s="433"/>
      <c r="O2" s="516"/>
      <c r="P2" s="432" t="s">
        <v>59</v>
      </c>
      <c r="Q2" s="433"/>
      <c r="R2" s="433"/>
      <c r="S2" s="433"/>
      <c r="T2" s="433"/>
      <c r="U2" s="433"/>
      <c r="V2" s="433"/>
      <c r="W2" s="433"/>
      <c r="X2" s="516"/>
      <c r="Y2" s="1018"/>
      <c r="Z2" s="826"/>
      <c r="AA2" s="827"/>
      <c r="AB2" s="1022" t="s">
        <v>11</v>
      </c>
      <c r="AC2" s="1023"/>
      <c r="AD2" s="1024"/>
      <c r="AE2" s="1028" t="s">
        <v>389</v>
      </c>
      <c r="AF2" s="1028"/>
      <c r="AG2" s="1028"/>
      <c r="AH2" s="1028"/>
      <c r="AI2" s="1028" t="s">
        <v>411</v>
      </c>
      <c r="AJ2" s="1028"/>
      <c r="AK2" s="1028"/>
      <c r="AL2" s="560"/>
      <c r="AM2" s="1028" t="s">
        <v>508</v>
      </c>
      <c r="AN2" s="1028"/>
      <c r="AO2" s="1028"/>
      <c r="AP2" s="560"/>
      <c r="AQ2" s="158" t="s">
        <v>232</v>
      </c>
      <c r="AR2" s="133"/>
      <c r="AS2" s="133"/>
      <c r="AT2" s="134"/>
      <c r="AU2" s="536" t="s">
        <v>134</v>
      </c>
      <c r="AV2" s="536"/>
      <c r="AW2" s="536"/>
      <c r="AX2" s="537"/>
      <c r="AY2" s="34">
        <f>COUNTA($G$4)</f>
        <v>0</v>
      </c>
    </row>
    <row r="3" spans="1:51" ht="18.75" customHeight="1" x14ac:dyDescent="0.15">
      <c r="A3" s="398"/>
      <c r="B3" s="399"/>
      <c r="C3" s="399"/>
      <c r="D3" s="399"/>
      <c r="E3" s="399"/>
      <c r="F3" s="400"/>
      <c r="G3" s="417"/>
      <c r="H3" s="396"/>
      <c r="I3" s="396"/>
      <c r="J3" s="396"/>
      <c r="K3" s="396"/>
      <c r="L3" s="396"/>
      <c r="M3" s="396"/>
      <c r="N3" s="396"/>
      <c r="O3" s="418"/>
      <c r="P3" s="435"/>
      <c r="Q3" s="396"/>
      <c r="R3" s="396"/>
      <c r="S3" s="396"/>
      <c r="T3" s="396"/>
      <c r="U3" s="396"/>
      <c r="V3" s="396"/>
      <c r="W3" s="396"/>
      <c r="X3" s="418"/>
      <c r="Y3" s="1019"/>
      <c r="Z3" s="1020"/>
      <c r="AA3" s="1021"/>
      <c r="AB3" s="1025"/>
      <c r="AC3" s="1026"/>
      <c r="AD3" s="1027"/>
      <c r="AE3" s="913"/>
      <c r="AF3" s="913"/>
      <c r="AG3" s="913"/>
      <c r="AH3" s="913"/>
      <c r="AI3" s="913"/>
      <c r="AJ3" s="913"/>
      <c r="AK3" s="913"/>
      <c r="AL3" s="411"/>
      <c r="AM3" s="913"/>
      <c r="AN3" s="913"/>
      <c r="AO3" s="913"/>
      <c r="AP3" s="411"/>
      <c r="AQ3" s="199"/>
      <c r="AR3" s="200"/>
      <c r="AS3" s="136" t="s">
        <v>233</v>
      </c>
      <c r="AT3" s="137"/>
      <c r="AU3" s="200"/>
      <c r="AV3" s="200"/>
      <c r="AW3" s="396" t="s">
        <v>179</v>
      </c>
      <c r="AX3" s="397"/>
      <c r="AY3" s="34">
        <f>$AY$2</f>
        <v>0</v>
      </c>
    </row>
    <row r="4" spans="1:51" ht="22.5" customHeight="1" x14ac:dyDescent="0.15">
      <c r="A4" s="401"/>
      <c r="B4" s="399"/>
      <c r="C4" s="399"/>
      <c r="D4" s="399"/>
      <c r="E4" s="399"/>
      <c r="F4" s="400"/>
      <c r="G4" s="567"/>
      <c r="H4" s="995"/>
      <c r="I4" s="995"/>
      <c r="J4" s="995"/>
      <c r="K4" s="995"/>
      <c r="L4" s="995"/>
      <c r="M4" s="995"/>
      <c r="N4" s="995"/>
      <c r="O4" s="996"/>
      <c r="P4" s="108"/>
      <c r="Q4" s="1003"/>
      <c r="R4" s="1003"/>
      <c r="S4" s="1003"/>
      <c r="T4" s="1003"/>
      <c r="U4" s="1003"/>
      <c r="V4" s="1003"/>
      <c r="W4" s="1003"/>
      <c r="X4" s="1004"/>
      <c r="Y4" s="1013" t="s">
        <v>12</v>
      </c>
      <c r="Z4" s="1014"/>
      <c r="AA4" s="1015"/>
      <c r="AB4" s="464"/>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2"/>
      <c r="B5" s="403"/>
      <c r="C5" s="403"/>
      <c r="D5" s="403"/>
      <c r="E5" s="403"/>
      <c r="F5" s="404"/>
      <c r="G5" s="997"/>
      <c r="H5" s="998"/>
      <c r="I5" s="998"/>
      <c r="J5" s="998"/>
      <c r="K5" s="998"/>
      <c r="L5" s="998"/>
      <c r="M5" s="998"/>
      <c r="N5" s="998"/>
      <c r="O5" s="999"/>
      <c r="P5" s="1005"/>
      <c r="Q5" s="1005"/>
      <c r="R5" s="1005"/>
      <c r="S5" s="1005"/>
      <c r="T5" s="1005"/>
      <c r="U5" s="1005"/>
      <c r="V5" s="1005"/>
      <c r="W5" s="1005"/>
      <c r="X5" s="1006"/>
      <c r="Y5" s="450" t="s">
        <v>54</v>
      </c>
      <c r="Z5" s="1010"/>
      <c r="AA5" s="1011"/>
      <c r="AB5" s="526"/>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2"/>
      <c r="B6" s="403"/>
      <c r="C6" s="403"/>
      <c r="D6" s="403"/>
      <c r="E6" s="403"/>
      <c r="F6" s="404"/>
      <c r="G6" s="1000"/>
      <c r="H6" s="1001"/>
      <c r="I6" s="1001"/>
      <c r="J6" s="1001"/>
      <c r="K6" s="1001"/>
      <c r="L6" s="1001"/>
      <c r="M6" s="1001"/>
      <c r="N6" s="1001"/>
      <c r="O6" s="1002"/>
      <c r="P6" s="1007"/>
      <c r="Q6" s="1007"/>
      <c r="R6" s="1007"/>
      <c r="S6" s="1007"/>
      <c r="T6" s="1007"/>
      <c r="U6" s="1007"/>
      <c r="V6" s="1007"/>
      <c r="W6" s="1007"/>
      <c r="X6" s="1008"/>
      <c r="Y6" s="1009" t="s">
        <v>13</v>
      </c>
      <c r="Z6" s="1010"/>
      <c r="AA6" s="1011"/>
      <c r="AB6" s="596"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8" t="s">
        <v>349</v>
      </c>
      <c r="B9" s="399"/>
      <c r="C9" s="399"/>
      <c r="D9" s="399"/>
      <c r="E9" s="399"/>
      <c r="F9" s="400"/>
      <c r="G9" s="515" t="s">
        <v>146</v>
      </c>
      <c r="H9" s="433"/>
      <c r="I9" s="433"/>
      <c r="J9" s="433"/>
      <c r="K9" s="433"/>
      <c r="L9" s="433"/>
      <c r="M9" s="433"/>
      <c r="N9" s="433"/>
      <c r="O9" s="516"/>
      <c r="P9" s="432" t="s">
        <v>59</v>
      </c>
      <c r="Q9" s="433"/>
      <c r="R9" s="433"/>
      <c r="S9" s="433"/>
      <c r="T9" s="433"/>
      <c r="U9" s="433"/>
      <c r="V9" s="433"/>
      <c r="W9" s="433"/>
      <c r="X9" s="516"/>
      <c r="Y9" s="1018"/>
      <c r="Z9" s="826"/>
      <c r="AA9" s="827"/>
      <c r="AB9" s="1022" t="s">
        <v>11</v>
      </c>
      <c r="AC9" s="1023"/>
      <c r="AD9" s="1024"/>
      <c r="AE9" s="1028" t="s">
        <v>389</v>
      </c>
      <c r="AF9" s="1028"/>
      <c r="AG9" s="1028"/>
      <c r="AH9" s="1028"/>
      <c r="AI9" s="1028" t="s">
        <v>411</v>
      </c>
      <c r="AJ9" s="1028"/>
      <c r="AK9" s="1028"/>
      <c r="AL9" s="560"/>
      <c r="AM9" s="1028" t="s">
        <v>508</v>
      </c>
      <c r="AN9" s="1028"/>
      <c r="AO9" s="1028"/>
      <c r="AP9" s="560"/>
      <c r="AQ9" s="158" t="s">
        <v>232</v>
      </c>
      <c r="AR9" s="133"/>
      <c r="AS9" s="133"/>
      <c r="AT9" s="134"/>
      <c r="AU9" s="536" t="s">
        <v>134</v>
      </c>
      <c r="AV9" s="536"/>
      <c r="AW9" s="536"/>
      <c r="AX9" s="537"/>
      <c r="AY9" s="34">
        <f>COUNTA($G$11)</f>
        <v>0</v>
      </c>
    </row>
    <row r="10" spans="1:51" ht="18.75" customHeight="1" x14ac:dyDescent="0.15">
      <c r="A10" s="398"/>
      <c r="B10" s="399"/>
      <c r="C10" s="399"/>
      <c r="D10" s="399"/>
      <c r="E10" s="399"/>
      <c r="F10" s="400"/>
      <c r="G10" s="417"/>
      <c r="H10" s="396"/>
      <c r="I10" s="396"/>
      <c r="J10" s="396"/>
      <c r="K10" s="396"/>
      <c r="L10" s="396"/>
      <c r="M10" s="396"/>
      <c r="N10" s="396"/>
      <c r="O10" s="418"/>
      <c r="P10" s="435"/>
      <c r="Q10" s="396"/>
      <c r="R10" s="396"/>
      <c r="S10" s="396"/>
      <c r="T10" s="396"/>
      <c r="U10" s="396"/>
      <c r="V10" s="396"/>
      <c r="W10" s="396"/>
      <c r="X10" s="418"/>
      <c r="Y10" s="1019"/>
      <c r="Z10" s="1020"/>
      <c r="AA10" s="1021"/>
      <c r="AB10" s="1025"/>
      <c r="AC10" s="1026"/>
      <c r="AD10" s="1027"/>
      <c r="AE10" s="913"/>
      <c r="AF10" s="913"/>
      <c r="AG10" s="913"/>
      <c r="AH10" s="913"/>
      <c r="AI10" s="913"/>
      <c r="AJ10" s="913"/>
      <c r="AK10" s="913"/>
      <c r="AL10" s="411"/>
      <c r="AM10" s="913"/>
      <c r="AN10" s="913"/>
      <c r="AO10" s="913"/>
      <c r="AP10" s="411"/>
      <c r="AQ10" s="199"/>
      <c r="AR10" s="200"/>
      <c r="AS10" s="136" t="s">
        <v>233</v>
      </c>
      <c r="AT10" s="137"/>
      <c r="AU10" s="200"/>
      <c r="AV10" s="200"/>
      <c r="AW10" s="396" t="s">
        <v>179</v>
      </c>
      <c r="AX10" s="397"/>
      <c r="AY10" s="34">
        <f>$AY$9</f>
        <v>0</v>
      </c>
    </row>
    <row r="11" spans="1:51" ht="22.5" customHeight="1" x14ac:dyDescent="0.15">
      <c r="A11" s="401"/>
      <c r="B11" s="399"/>
      <c r="C11" s="399"/>
      <c r="D11" s="399"/>
      <c r="E11" s="399"/>
      <c r="F11" s="400"/>
      <c r="G11" s="567"/>
      <c r="H11" s="995"/>
      <c r="I11" s="995"/>
      <c r="J11" s="995"/>
      <c r="K11" s="995"/>
      <c r="L11" s="995"/>
      <c r="M11" s="995"/>
      <c r="N11" s="995"/>
      <c r="O11" s="996"/>
      <c r="P11" s="108"/>
      <c r="Q11" s="1003"/>
      <c r="R11" s="1003"/>
      <c r="S11" s="1003"/>
      <c r="T11" s="1003"/>
      <c r="U11" s="1003"/>
      <c r="V11" s="1003"/>
      <c r="W11" s="1003"/>
      <c r="X11" s="1004"/>
      <c r="Y11" s="1013" t="s">
        <v>12</v>
      </c>
      <c r="Z11" s="1014"/>
      <c r="AA11" s="1015"/>
      <c r="AB11" s="464"/>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2"/>
      <c r="B12" s="403"/>
      <c r="C12" s="403"/>
      <c r="D12" s="403"/>
      <c r="E12" s="403"/>
      <c r="F12" s="404"/>
      <c r="G12" s="997"/>
      <c r="H12" s="998"/>
      <c r="I12" s="998"/>
      <c r="J12" s="998"/>
      <c r="K12" s="998"/>
      <c r="L12" s="998"/>
      <c r="M12" s="998"/>
      <c r="N12" s="998"/>
      <c r="O12" s="999"/>
      <c r="P12" s="1005"/>
      <c r="Q12" s="1005"/>
      <c r="R12" s="1005"/>
      <c r="S12" s="1005"/>
      <c r="T12" s="1005"/>
      <c r="U12" s="1005"/>
      <c r="V12" s="1005"/>
      <c r="W12" s="1005"/>
      <c r="X12" s="1006"/>
      <c r="Y12" s="450" t="s">
        <v>54</v>
      </c>
      <c r="Z12" s="1010"/>
      <c r="AA12" s="1011"/>
      <c r="AB12" s="526"/>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5"/>
      <c r="B13" s="406"/>
      <c r="C13" s="406"/>
      <c r="D13" s="406"/>
      <c r="E13" s="406"/>
      <c r="F13" s="407"/>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6"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8" t="s">
        <v>349</v>
      </c>
      <c r="B16" s="399"/>
      <c r="C16" s="399"/>
      <c r="D16" s="399"/>
      <c r="E16" s="399"/>
      <c r="F16" s="400"/>
      <c r="G16" s="515" t="s">
        <v>146</v>
      </c>
      <c r="H16" s="433"/>
      <c r="I16" s="433"/>
      <c r="J16" s="433"/>
      <c r="K16" s="433"/>
      <c r="L16" s="433"/>
      <c r="M16" s="433"/>
      <c r="N16" s="433"/>
      <c r="O16" s="516"/>
      <c r="P16" s="432" t="s">
        <v>59</v>
      </c>
      <c r="Q16" s="433"/>
      <c r="R16" s="433"/>
      <c r="S16" s="433"/>
      <c r="T16" s="433"/>
      <c r="U16" s="433"/>
      <c r="V16" s="433"/>
      <c r="W16" s="433"/>
      <c r="X16" s="516"/>
      <c r="Y16" s="1018"/>
      <c r="Z16" s="826"/>
      <c r="AA16" s="827"/>
      <c r="AB16" s="1022" t="s">
        <v>11</v>
      </c>
      <c r="AC16" s="1023"/>
      <c r="AD16" s="1024"/>
      <c r="AE16" s="1028" t="s">
        <v>389</v>
      </c>
      <c r="AF16" s="1028"/>
      <c r="AG16" s="1028"/>
      <c r="AH16" s="1028"/>
      <c r="AI16" s="1028" t="s">
        <v>411</v>
      </c>
      <c r="AJ16" s="1028"/>
      <c r="AK16" s="1028"/>
      <c r="AL16" s="560"/>
      <c r="AM16" s="1028" t="s">
        <v>508</v>
      </c>
      <c r="AN16" s="1028"/>
      <c r="AO16" s="1028"/>
      <c r="AP16" s="560"/>
      <c r="AQ16" s="158" t="s">
        <v>232</v>
      </c>
      <c r="AR16" s="133"/>
      <c r="AS16" s="133"/>
      <c r="AT16" s="134"/>
      <c r="AU16" s="536" t="s">
        <v>134</v>
      </c>
      <c r="AV16" s="536"/>
      <c r="AW16" s="536"/>
      <c r="AX16" s="537"/>
      <c r="AY16" s="34">
        <f>COUNTA($G$18)</f>
        <v>0</v>
      </c>
    </row>
    <row r="17" spans="1:51" ht="18.75" customHeight="1" x14ac:dyDescent="0.15">
      <c r="A17" s="398"/>
      <c r="B17" s="399"/>
      <c r="C17" s="399"/>
      <c r="D17" s="399"/>
      <c r="E17" s="399"/>
      <c r="F17" s="400"/>
      <c r="G17" s="417"/>
      <c r="H17" s="396"/>
      <c r="I17" s="396"/>
      <c r="J17" s="396"/>
      <c r="K17" s="396"/>
      <c r="L17" s="396"/>
      <c r="M17" s="396"/>
      <c r="N17" s="396"/>
      <c r="O17" s="418"/>
      <c r="P17" s="435"/>
      <c r="Q17" s="396"/>
      <c r="R17" s="396"/>
      <c r="S17" s="396"/>
      <c r="T17" s="396"/>
      <c r="U17" s="396"/>
      <c r="V17" s="396"/>
      <c r="W17" s="396"/>
      <c r="X17" s="418"/>
      <c r="Y17" s="1019"/>
      <c r="Z17" s="1020"/>
      <c r="AA17" s="1021"/>
      <c r="AB17" s="1025"/>
      <c r="AC17" s="1026"/>
      <c r="AD17" s="1027"/>
      <c r="AE17" s="913"/>
      <c r="AF17" s="913"/>
      <c r="AG17" s="913"/>
      <c r="AH17" s="913"/>
      <c r="AI17" s="913"/>
      <c r="AJ17" s="913"/>
      <c r="AK17" s="913"/>
      <c r="AL17" s="411"/>
      <c r="AM17" s="913"/>
      <c r="AN17" s="913"/>
      <c r="AO17" s="913"/>
      <c r="AP17" s="411"/>
      <c r="AQ17" s="199"/>
      <c r="AR17" s="200"/>
      <c r="AS17" s="136" t="s">
        <v>233</v>
      </c>
      <c r="AT17" s="137"/>
      <c r="AU17" s="200"/>
      <c r="AV17" s="200"/>
      <c r="AW17" s="396" t="s">
        <v>179</v>
      </c>
      <c r="AX17" s="397"/>
      <c r="AY17" s="34">
        <f>$AY$16</f>
        <v>0</v>
      </c>
    </row>
    <row r="18" spans="1:51" ht="22.5" customHeight="1" x14ac:dyDescent="0.15">
      <c r="A18" s="401"/>
      <c r="B18" s="399"/>
      <c r="C18" s="399"/>
      <c r="D18" s="399"/>
      <c r="E18" s="399"/>
      <c r="F18" s="400"/>
      <c r="G18" s="567"/>
      <c r="H18" s="995"/>
      <c r="I18" s="995"/>
      <c r="J18" s="995"/>
      <c r="K18" s="995"/>
      <c r="L18" s="995"/>
      <c r="M18" s="995"/>
      <c r="N18" s="995"/>
      <c r="O18" s="996"/>
      <c r="P18" s="108"/>
      <c r="Q18" s="1003"/>
      <c r="R18" s="1003"/>
      <c r="S18" s="1003"/>
      <c r="T18" s="1003"/>
      <c r="U18" s="1003"/>
      <c r="V18" s="1003"/>
      <c r="W18" s="1003"/>
      <c r="X18" s="1004"/>
      <c r="Y18" s="1013" t="s">
        <v>12</v>
      </c>
      <c r="Z18" s="1014"/>
      <c r="AA18" s="1015"/>
      <c r="AB18" s="464"/>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2"/>
      <c r="B19" s="403"/>
      <c r="C19" s="403"/>
      <c r="D19" s="403"/>
      <c r="E19" s="403"/>
      <c r="F19" s="404"/>
      <c r="G19" s="997"/>
      <c r="H19" s="998"/>
      <c r="I19" s="998"/>
      <c r="J19" s="998"/>
      <c r="K19" s="998"/>
      <c r="L19" s="998"/>
      <c r="M19" s="998"/>
      <c r="N19" s="998"/>
      <c r="O19" s="999"/>
      <c r="P19" s="1005"/>
      <c r="Q19" s="1005"/>
      <c r="R19" s="1005"/>
      <c r="S19" s="1005"/>
      <c r="T19" s="1005"/>
      <c r="U19" s="1005"/>
      <c r="V19" s="1005"/>
      <c r="W19" s="1005"/>
      <c r="X19" s="1006"/>
      <c r="Y19" s="450" t="s">
        <v>54</v>
      </c>
      <c r="Z19" s="1010"/>
      <c r="AA19" s="1011"/>
      <c r="AB19" s="526"/>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5"/>
      <c r="B20" s="406"/>
      <c r="C20" s="406"/>
      <c r="D20" s="406"/>
      <c r="E20" s="406"/>
      <c r="F20" s="407"/>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6"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8" t="s">
        <v>349</v>
      </c>
      <c r="B23" s="399"/>
      <c r="C23" s="399"/>
      <c r="D23" s="399"/>
      <c r="E23" s="399"/>
      <c r="F23" s="400"/>
      <c r="G23" s="515" t="s">
        <v>146</v>
      </c>
      <c r="H23" s="433"/>
      <c r="I23" s="433"/>
      <c r="J23" s="433"/>
      <c r="K23" s="433"/>
      <c r="L23" s="433"/>
      <c r="M23" s="433"/>
      <c r="N23" s="433"/>
      <c r="O23" s="516"/>
      <c r="P23" s="432" t="s">
        <v>59</v>
      </c>
      <c r="Q23" s="433"/>
      <c r="R23" s="433"/>
      <c r="S23" s="433"/>
      <c r="T23" s="433"/>
      <c r="U23" s="433"/>
      <c r="V23" s="433"/>
      <c r="W23" s="433"/>
      <c r="X23" s="516"/>
      <c r="Y23" s="1018"/>
      <c r="Z23" s="826"/>
      <c r="AA23" s="827"/>
      <c r="AB23" s="1022" t="s">
        <v>11</v>
      </c>
      <c r="AC23" s="1023"/>
      <c r="AD23" s="1024"/>
      <c r="AE23" s="1028" t="s">
        <v>389</v>
      </c>
      <c r="AF23" s="1028"/>
      <c r="AG23" s="1028"/>
      <c r="AH23" s="1028"/>
      <c r="AI23" s="1028" t="s">
        <v>411</v>
      </c>
      <c r="AJ23" s="1028"/>
      <c r="AK23" s="1028"/>
      <c r="AL23" s="560"/>
      <c r="AM23" s="1028" t="s">
        <v>508</v>
      </c>
      <c r="AN23" s="1028"/>
      <c r="AO23" s="1028"/>
      <c r="AP23" s="560"/>
      <c r="AQ23" s="158" t="s">
        <v>232</v>
      </c>
      <c r="AR23" s="133"/>
      <c r="AS23" s="133"/>
      <c r="AT23" s="134"/>
      <c r="AU23" s="536" t="s">
        <v>134</v>
      </c>
      <c r="AV23" s="536"/>
      <c r="AW23" s="536"/>
      <c r="AX23" s="537"/>
      <c r="AY23" s="34">
        <f>COUNTA($G$25)</f>
        <v>0</v>
      </c>
    </row>
    <row r="24" spans="1:51" ht="18.75" customHeight="1" x14ac:dyDescent="0.15">
      <c r="A24" s="398"/>
      <c r="B24" s="399"/>
      <c r="C24" s="399"/>
      <c r="D24" s="399"/>
      <c r="E24" s="399"/>
      <c r="F24" s="400"/>
      <c r="G24" s="417"/>
      <c r="H24" s="396"/>
      <c r="I24" s="396"/>
      <c r="J24" s="396"/>
      <c r="K24" s="396"/>
      <c r="L24" s="396"/>
      <c r="M24" s="396"/>
      <c r="N24" s="396"/>
      <c r="O24" s="418"/>
      <c r="P24" s="435"/>
      <c r="Q24" s="396"/>
      <c r="R24" s="396"/>
      <c r="S24" s="396"/>
      <c r="T24" s="396"/>
      <c r="U24" s="396"/>
      <c r="V24" s="396"/>
      <c r="W24" s="396"/>
      <c r="X24" s="418"/>
      <c r="Y24" s="1019"/>
      <c r="Z24" s="1020"/>
      <c r="AA24" s="1021"/>
      <c r="AB24" s="1025"/>
      <c r="AC24" s="1026"/>
      <c r="AD24" s="1027"/>
      <c r="AE24" s="913"/>
      <c r="AF24" s="913"/>
      <c r="AG24" s="913"/>
      <c r="AH24" s="913"/>
      <c r="AI24" s="913"/>
      <c r="AJ24" s="913"/>
      <c r="AK24" s="913"/>
      <c r="AL24" s="411"/>
      <c r="AM24" s="913"/>
      <c r="AN24" s="913"/>
      <c r="AO24" s="913"/>
      <c r="AP24" s="411"/>
      <c r="AQ24" s="199"/>
      <c r="AR24" s="200"/>
      <c r="AS24" s="136" t="s">
        <v>233</v>
      </c>
      <c r="AT24" s="137"/>
      <c r="AU24" s="200"/>
      <c r="AV24" s="200"/>
      <c r="AW24" s="396" t="s">
        <v>179</v>
      </c>
      <c r="AX24" s="397"/>
      <c r="AY24" s="34">
        <f>$AY$23</f>
        <v>0</v>
      </c>
    </row>
    <row r="25" spans="1:51" ht="22.5" customHeight="1" x14ac:dyDescent="0.15">
      <c r="A25" s="401"/>
      <c r="B25" s="399"/>
      <c r="C25" s="399"/>
      <c r="D25" s="399"/>
      <c r="E25" s="399"/>
      <c r="F25" s="400"/>
      <c r="G25" s="567"/>
      <c r="H25" s="995"/>
      <c r="I25" s="995"/>
      <c r="J25" s="995"/>
      <c r="K25" s="995"/>
      <c r="L25" s="995"/>
      <c r="M25" s="995"/>
      <c r="N25" s="995"/>
      <c r="O25" s="996"/>
      <c r="P25" s="108"/>
      <c r="Q25" s="1003"/>
      <c r="R25" s="1003"/>
      <c r="S25" s="1003"/>
      <c r="T25" s="1003"/>
      <c r="U25" s="1003"/>
      <c r="V25" s="1003"/>
      <c r="W25" s="1003"/>
      <c r="X25" s="1004"/>
      <c r="Y25" s="1013" t="s">
        <v>12</v>
      </c>
      <c r="Z25" s="1014"/>
      <c r="AA25" s="1015"/>
      <c r="AB25" s="464"/>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2"/>
      <c r="B26" s="403"/>
      <c r="C26" s="403"/>
      <c r="D26" s="403"/>
      <c r="E26" s="403"/>
      <c r="F26" s="404"/>
      <c r="G26" s="997"/>
      <c r="H26" s="998"/>
      <c r="I26" s="998"/>
      <c r="J26" s="998"/>
      <c r="K26" s="998"/>
      <c r="L26" s="998"/>
      <c r="M26" s="998"/>
      <c r="N26" s="998"/>
      <c r="O26" s="999"/>
      <c r="P26" s="1005"/>
      <c r="Q26" s="1005"/>
      <c r="R26" s="1005"/>
      <c r="S26" s="1005"/>
      <c r="T26" s="1005"/>
      <c r="U26" s="1005"/>
      <c r="V26" s="1005"/>
      <c r="W26" s="1005"/>
      <c r="X26" s="1006"/>
      <c r="Y26" s="450" t="s">
        <v>54</v>
      </c>
      <c r="Z26" s="1010"/>
      <c r="AA26" s="1011"/>
      <c r="AB26" s="526"/>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5"/>
      <c r="B27" s="406"/>
      <c r="C27" s="406"/>
      <c r="D27" s="406"/>
      <c r="E27" s="406"/>
      <c r="F27" s="407"/>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6"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8" t="s">
        <v>349</v>
      </c>
      <c r="B30" s="399"/>
      <c r="C30" s="399"/>
      <c r="D30" s="399"/>
      <c r="E30" s="399"/>
      <c r="F30" s="400"/>
      <c r="G30" s="515" t="s">
        <v>146</v>
      </c>
      <c r="H30" s="433"/>
      <c r="I30" s="433"/>
      <c r="J30" s="433"/>
      <c r="K30" s="433"/>
      <c r="L30" s="433"/>
      <c r="M30" s="433"/>
      <c r="N30" s="433"/>
      <c r="O30" s="516"/>
      <c r="P30" s="432" t="s">
        <v>59</v>
      </c>
      <c r="Q30" s="433"/>
      <c r="R30" s="433"/>
      <c r="S30" s="433"/>
      <c r="T30" s="433"/>
      <c r="U30" s="433"/>
      <c r="V30" s="433"/>
      <c r="W30" s="433"/>
      <c r="X30" s="516"/>
      <c r="Y30" s="1018"/>
      <c r="Z30" s="826"/>
      <c r="AA30" s="827"/>
      <c r="AB30" s="1022" t="s">
        <v>11</v>
      </c>
      <c r="AC30" s="1023"/>
      <c r="AD30" s="1024"/>
      <c r="AE30" s="1028" t="s">
        <v>389</v>
      </c>
      <c r="AF30" s="1028"/>
      <c r="AG30" s="1028"/>
      <c r="AH30" s="1028"/>
      <c r="AI30" s="1028" t="s">
        <v>411</v>
      </c>
      <c r="AJ30" s="1028"/>
      <c r="AK30" s="1028"/>
      <c r="AL30" s="560"/>
      <c r="AM30" s="1028" t="s">
        <v>508</v>
      </c>
      <c r="AN30" s="1028"/>
      <c r="AO30" s="1028"/>
      <c r="AP30" s="560"/>
      <c r="AQ30" s="158" t="s">
        <v>232</v>
      </c>
      <c r="AR30" s="133"/>
      <c r="AS30" s="133"/>
      <c r="AT30" s="134"/>
      <c r="AU30" s="536" t="s">
        <v>134</v>
      </c>
      <c r="AV30" s="536"/>
      <c r="AW30" s="536"/>
      <c r="AX30" s="537"/>
      <c r="AY30" s="34">
        <f>COUNTA($G$32)</f>
        <v>0</v>
      </c>
    </row>
    <row r="31" spans="1:51"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1019"/>
      <c r="Z31" s="1020"/>
      <c r="AA31" s="1021"/>
      <c r="AB31" s="1025"/>
      <c r="AC31" s="1026"/>
      <c r="AD31" s="1027"/>
      <c r="AE31" s="913"/>
      <c r="AF31" s="913"/>
      <c r="AG31" s="913"/>
      <c r="AH31" s="913"/>
      <c r="AI31" s="913"/>
      <c r="AJ31" s="913"/>
      <c r="AK31" s="913"/>
      <c r="AL31" s="411"/>
      <c r="AM31" s="913"/>
      <c r="AN31" s="913"/>
      <c r="AO31" s="913"/>
      <c r="AP31" s="411"/>
      <c r="AQ31" s="199"/>
      <c r="AR31" s="200"/>
      <c r="AS31" s="136" t="s">
        <v>233</v>
      </c>
      <c r="AT31" s="137"/>
      <c r="AU31" s="200"/>
      <c r="AV31" s="200"/>
      <c r="AW31" s="396" t="s">
        <v>179</v>
      </c>
      <c r="AX31" s="397"/>
      <c r="AY31" s="34">
        <f>$AY$30</f>
        <v>0</v>
      </c>
    </row>
    <row r="32" spans="1:51" ht="22.5" customHeight="1" x14ac:dyDescent="0.15">
      <c r="A32" s="401"/>
      <c r="B32" s="399"/>
      <c r="C32" s="399"/>
      <c r="D32" s="399"/>
      <c r="E32" s="399"/>
      <c r="F32" s="400"/>
      <c r="G32" s="567"/>
      <c r="H32" s="995"/>
      <c r="I32" s="995"/>
      <c r="J32" s="995"/>
      <c r="K32" s="995"/>
      <c r="L32" s="995"/>
      <c r="M32" s="995"/>
      <c r="N32" s="995"/>
      <c r="O32" s="996"/>
      <c r="P32" s="108"/>
      <c r="Q32" s="1003"/>
      <c r="R32" s="1003"/>
      <c r="S32" s="1003"/>
      <c r="T32" s="1003"/>
      <c r="U32" s="1003"/>
      <c r="V32" s="1003"/>
      <c r="W32" s="1003"/>
      <c r="X32" s="1004"/>
      <c r="Y32" s="1013" t="s">
        <v>12</v>
      </c>
      <c r="Z32" s="1014"/>
      <c r="AA32" s="1015"/>
      <c r="AB32" s="464"/>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2"/>
      <c r="B33" s="403"/>
      <c r="C33" s="403"/>
      <c r="D33" s="403"/>
      <c r="E33" s="403"/>
      <c r="F33" s="404"/>
      <c r="G33" s="997"/>
      <c r="H33" s="998"/>
      <c r="I33" s="998"/>
      <c r="J33" s="998"/>
      <c r="K33" s="998"/>
      <c r="L33" s="998"/>
      <c r="M33" s="998"/>
      <c r="N33" s="998"/>
      <c r="O33" s="999"/>
      <c r="P33" s="1005"/>
      <c r="Q33" s="1005"/>
      <c r="R33" s="1005"/>
      <c r="S33" s="1005"/>
      <c r="T33" s="1005"/>
      <c r="U33" s="1005"/>
      <c r="V33" s="1005"/>
      <c r="W33" s="1005"/>
      <c r="X33" s="1006"/>
      <c r="Y33" s="450" t="s">
        <v>54</v>
      </c>
      <c r="Z33" s="1010"/>
      <c r="AA33" s="1011"/>
      <c r="AB33" s="526"/>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5"/>
      <c r="B34" s="406"/>
      <c r="C34" s="406"/>
      <c r="D34" s="406"/>
      <c r="E34" s="406"/>
      <c r="F34" s="407"/>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6"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8" t="s">
        <v>349</v>
      </c>
      <c r="B37" s="399"/>
      <c r="C37" s="399"/>
      <c r="D37" s="399"/>
      <c r="E37" s="399"/>
      <c r="F37" s="400"/>
      <c r="G37" s="515" t="s">
        <v>146</v>
      </c>
      <c r="H37" s="433"/>
      <c r="I37" s="433"/>
      <c r="J37" s="433"/>
      <c r="K37" s="433"/>
      <c r="L37" s="433"/>
      <c r="M37" s="433"/>
      <c r="N37" s="433"/>
      <c r="O37" s="516"/>
      <c r="P37" s="432" t="s">
        <v>59</v>
      </c>
      <c r="Q37" s="433"/>
      <c r="R37" s="433"/>
      <c r="S37" s="433"/>
      <c r="T37" s="433"/>
      <c r="U37" s="433"/>
      <c r="V37" s="433"/>
      <c r="W37" s="433"/>
      <c r="X37" s="516"/>
      <c r="Y37" s="1018"/>
      <c r="Z37" s="826"/>
      <c r="AA37" s="827"/>
      <c r="AB37" s="1022" t="s">
        <v>11</v>
      </c>
      <c r="AC37" s="1023"/>
      <c r="AD37" s="1024"/>
      <c r="AE37" s="1028" t="s">
        <v>389</v>
      </c>
      <c r="AF37" s="1028"/>
      <c r="AG37" s="1028"/>
      <c r="AH37" s="1028"/>
      <c r="AI37" s="1028" t="s">
        <v>411</v>
      </c>
      <c r="AJ37" s="1028"/>
      <c r="AK37" s="1028"/>
      <c r="AL37" s="560"/>
      <c r="AM37" s="1028" t="s">
        <v>508</v>
      </c>
      <c r="AN37" s="1028"/>
      <c r="AO37" s="1028"/>
      <c r="AP37" s="560"/>
      <c r="AQ37" s="158" t="s">
        <v>232</v>
      </c>
      <c r="AR37" s="133"/>
      <c r="AS37" s="133"/>
      <c r="AT37" s="134"/>
      <c r="AU37" s="536" t="s">
        <v>134</v>
      </c>
      <c r="AV37" s="536"/>
      <c r="AW37" s="536"/>
      <c r="AX37" s="537"/>
      <c r="AY37" s="34">
        <f>COUNTA($G$39)</f>
        <v>0</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1019"/>
      <c r="Z38" s="1020"/>
      <c r="AA38" s="1021"/>
      <c r="AB38" s="1025"/>
      <c r="AC38" s="1026"/>
      <c r="AD38" s="1027"/>
      <c r="AE38" s="913"/>
      <c r="AF38" s="913"/>
      <c r="AG38" s="913"/>
      <c r="AH38" s="913"/>
      <c r="AI38" s="913"/>
      <c r="AJ38" s="913"/>
      <c r="AK38" s="913"/>
      <c r="AL38" s="411"/>
      <c r="AM38" s="913"/>
      <c r="AN38" s="913"/>
      <c r="AO38" s="913"/>
      <c r="AP38" s="411"/>
      <c r="AQ38" s="199"/>
      <c r="AR38" s="200"/>
      <c r="AS38" s="136" t="s">
        <v>233</v>
      </c>
      <c r="AT38" s="137"/>
      <c r="AU38" s="200"/>
      <c r="AV38" s="200"/>
      <c r="AW38" s="396" t="s">
        <v>179</v>
      </c>
      <c r="AX38" s="397"/>
      <c r="AY38" s="34">
        <f>$AY$37</f>
        <v>0</v>
      </c>
    </row>
    <row r="39" spans="1:51" ht="22.5" customHeight="1" x14ac:dyDescent="0.15">
      <c r="A39" s="401"/>
      <c r="B39" s="399"/>
      <c r="C39" s="399"/>
      <c r="D39" s="399"/>
      <c r="E39" s="399"/>
      <c r="F39" s="400"/>
      <c r="G39" s="567"/>
      <c r="H39" s="995"/>
      <c r="I39" s="995"/>
      <c r="J39" s="995"/>
      <c r="K39" s="995"/>
      <c r="L39" s="995"/>
      <c r="M39" s="995"/>
      <c r="N39" s="995"/>
      <c r="O39" s="996"/>
      <c r="P39" s="108"/>
      <c r="Q39" s="1003"/>
      <c r="R39" s="1003"/>
      <c r="S39" s="1003"/>
      <c r="T39" s="1003"/>
      <c r="U39" s="1003"/>
      <c r="V39" s="1003"/>
      <c r="W39" s="1003"/>
      <c r="X39" s="1004"/>
      <c r="Y39" s="1013" t="s">
        <v>12</v>
      </c>
      <c r="Z39" s="1014"/>
      <c r="AA39" s="1015"/>
      <c r="AB39" s="464"/>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2"/>
      <c r="B40" s="403"/>
      <c r="C40" s="403"/>
      <c r="D40" s="403"/>
      <c r="E40" s="403"/>
      <c r="F40" s="404"/>
      <c r="G40" s="997"/>
      <c r="H40" s="998"/>
      <c r="I40" s="998"/>
      <c r="J40" s="998"/>
      <c r="K40" s="998"/>
      <c r="L40" s="998"/>
      <c r="M40" s="998"/>
      <c r="N40" s="998"/>
      <c r="O40" s="999"/>
      <c r="P40" s="1005"/>
      <c r="Q40" s="1005"/>
      <c r="R40" s="1005"/>
      <c r="S40" s="1005"/>
      <c r="T40" s="1005"/>
      <c r="U40" s="1005"/>
      <c r="V40" s="1005"/>
      <c r="W40" s="1005"/>
      <c r="X40" s="1006"/>
      <c r="Y40" s="450" t="s">
        <v>54</v>
      </c>
      <c r="Z40" s="1010"/>
      <c r="AA40" s="1011"/>
      <c r="AB40" s="526"/>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5"/>
      <c r="B41" s="406"/>
      <c r="C41" s="406"/>
      <c r="D41" s="406"/>
      <c r="E41" s="406"/>
      <c r="F41" s="407"/>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6"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8" t="s">
        <v>349</v>
      </c>
      <c r="B44" s="399"/>
      <c r="C44" s="399"/>
      <c r="D44" s="399"/>
      <c r="E44" s="399"/>
      <c r="F44" s="400"/>
      <c r="G44" s="515" t="s">
        <v>146</v>
      </c>
      <c r="H44" s="433"/>
      <c r="I44" s="433"/>
      <c r="J44" s="433"/>
      <c r="K44" s="433"/>
      <c r="L44" s="433"/>
      <c r="M44" s="433"/>
      <c r="N44" s="433"/>
      <c r="O44" s="516"/>
      <c r="P44" s="432" t="s">
        <v>59</v>
      </c>
      <c r="Q44" s="433"/>
      <c r="R44" s="433"/>
      <c r="S44" s="433"/>
      <c r="T44" s="433"/>
      <c r="U44" s="433"/>
      <c r="V44" s="433"/>
      <c r="W44" s="433"/>
      <c r="X44" s="516"/>
      <c r="Y44" s="1018"/>
      <c r="Z44" s="826"/>
      <c r="AA44" s="827"/>
      <c r="AB44" s="1022" t="s">
        <v>11</v>
      </c>
      <c r="AC44" s="1023"/>
      <c r="AD44" s="1024"/>
      <c r="AE44" s="1028" t="s">
        <v>389</v>
      </c>
      <c r="AF44" s="1028"/>
      <c r="AG44" s="1028"/>
      <c r="AH44" s="1028"/>
      <c r="AI44" s="1028" t="s">
        <v>411</v>
      </c>
      <c r="AJ44" s="1028"/>
      <c r="AK44" s="1028"/>
      <c r="AL44" s="560"/>
      <c r="AM44" s="1028" t="s">
        <v>508</v>
      </c>
      <c r="AN44" s="1028"/>
      <c r="AO44" s="1028"/>
      <c r="AP44" s="560"/>
      <c r="AQ44" s="158" t="s">
        <v>232</v>
      </c>
      <c r="AR44" s="133"/>
      <c r="AS44" s="133"/>
      <c r="AT44" s="134"/>
      <c r="AU44" s="536" t="s">
        <v>134</v>
      </c>
      <c r="AV44" s="536"/>
      <c r="AW44" s="536"/>
      <c r="AX44" s="537"/>
      <c r="AY44" s="34">
        <f>COUNTA($G$46)</f>
        <v>0</v>
      </c>
    </row>
    <row r="45" spans="1:51" ht="18.75"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1019"/>
      <c r="Z45" s="1020"/>
      <c r="AA45" s="1021"/>
      <c r="AB45" s="1025"/>
      <c r="AC45" s="1026"/>
      <c r="AD45" s="1027"/>
      <c r="AE45" s="913"/>
      <c r="AF45" s="913"/>
      <c r="AG45" s="913"/>
      <c r="AH45" s="913"/>
      <c r="AI45" s="913"/>
      <c r="AJ45" s="913"/>
      <c r="AK45" s="913"/>
      <c r="AL45" s="411"/>
      <c r="AM45" s="913"/>
      <c r="AN45" s="913"/>
      <c r="AO45" s="913"/>
      <c r="AP45" s="411"/>
      <c r="AQ45" s="199"/>
      <c r="AR45" s="200"/>
      <c r="AS45" s="136" t="s">
        <v>233</v>
      </c>
      <c r="AT45" s="137"/>
      <c r="AU45" s="200"/>
      <c r="AV45" s="200"/>
      <c r="AW45" s="396" t="s">
        <v>179</v>
      </c>
      <c r="AX45" s="397"/>
      <c r="AY45" s="34">
        <f>$AY$44</f>
        <v>0</v>
      </c>
    </row>
    <row r="46" spans="1:51" ht="22.5" customHeight="1" x14ac:dyDescent="0.15">
      <c r="A46" s="401"/>
      <c r="B46" s="399"/>
      <c r="C46" s="399"/>
      <c r="D46" s="399"/>
      <c r="E46" s="399"/>
      <c r="F46" s="400"/>
      <c r="G46" s="567"/>
      <c r="H46" s="995"/>
      <c r="I46" s="995"/>
      <c r="J46" s="995"/>
      <c r="K46" s="995"/>
      <c r="L46" s="995"/>
      <c r="M46" s="995"/>
      <c r="N46" s="995"/>
      <c r="O46" s="996"/>
      <c r="P46" s="108"/>
      <c r="Q46" s="1003"/>
      <c r="R46" s="1003"/>
      <c r="S46" s="1003"/>
      <c r="T46" s="1003"/>
      <c r="U46" s="1003"/>
      <c r="V46" s="1003"/>
      <c r="W46" s="1003"/>
      <c r="X46" s="1004"/>
      <c r="Y46" s="1013" t="s">
        <v>12</v>
      </c>
      <c r="Z46" s="1014"/>
      <c r="AA46" s="1015"/>
      <c r="AB46" s="464"/>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2"/>
      <c r="B47" s="403"/>
      <c r="C47" s="403"/>
      <c r="D47" s="403"/>
      <c r="E47" s="403"/>
      <c r="F47" s="404"/>
      <c r="G47" s="997"/>
      <c r="H47" s="998"/>
      <c r="I47" s="998"/>
      <c r="J47" s="998"/>
      <c r="K47" s="998"/>
      <c r="L47" s="998"/>
      <c r="M47" s="998"/>
      <c r="N47" s="998"/>
      <c r="O47" s="999"/>
      <c r="P47" s="1005"/>
      <c r="Q47" s="1005"/>
      <c r="R47" s="1005"/>
      <c r="S47" s="1005"/>
      <c r="T47" s="1005"/>
      <c r="U47" s="1005"/>
      <c r="V47" s="1005"/>
      <c r="W47" s="1005"/>
      <c r="X47" s="1006"/>
      <c r="Y47" s="450" t="s">
        <v>54</v>
      </c>
      <c r="Z47" s="1010"/>
      <c r="AA47" s="1011"/>
      <c r="AB47" s="526"/>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5"/>
      <c r="B48" s="406"/>
      <c r="C48" s="406"/>
      <c r="D48" s="406"/>
      <c r="E48" s="406"/>
      <c r="F48" s="407"/>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6"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8" t="s">
        <v>349</v>
      </c>
      <c r="B51" s="399"/>
      <c r="C51" s="399"/>
      <c r="D51" s="399"/>
      <c r="E51" s="399"/>
      <c r="F51" s="400"/>
      <c r="G51" s="515" t="s">
        <v>146</v>
      </c>
      <c r="H51" s="433"/>
      <c r="I51" s="433"/>
      <c r="J51" s="433"/>
      <c r="K51" s="433"/>
      <c r="L51" s="433"/>
      <c r="M51" s="433"/>
      <c r="N51" s="433"/>
      <c r="O51" s="516"/>
      <c r="P51" s="432" t="s">
        <v>59</v>
      </c>
      <c r="Q51" s="433"/>
      <c r="R51" s="433"/>
      <c r="S51" s="433"/>
      <c r="T51" s="433"/>
      <c r="U51" s="433"/>
      <c r="V51" s="433"/>
      <c r="W51" s="433"/>
      <c r="X51" s="516"/>
      <c r="Y51" s="1018"/>
      <c r="Z51" s="826"/>
      <c r="AA51" s="827"/>
      <c r="AB51" s="560" t="s">
        <v>11</v>
      </c>
      <c r="AC51" s="1023"/>
      <c r="AD51" s="1024"/>
      <c r="AE51" s="1028" t="s">
        <v>389</v>
      </c>
      <c r="AF51" s="1028"/>
      <c r="AG51" s="1028"/>
      <c r="AH51" s="1028"/>
      <c r="AI51" s="1028" t="s">
        <v>411</v>
      </c>
      <c r="AJ51" s="1028"/>
      <c r="AK51" s="1028"/>
      <c r="AL51" s="560"/>
      <c r="AM51" s="1028" t="s">
        <v>508</v>
      </c>
      <c r="AN51" s="1028"/>
      <c r="AO51" s="1028"/>
      <c r="AP51" s="560"/>
      <c r="AQ51" s="158" t="s">
        <v>232</v>
      </c>
      <c r="AR51" s="133"/>
      <c r="AS51" s="133"/>
      <c r="AT51" s="134"/>
      <c r="AU51" s="536" t="s">
        <v>134</v>
      </c>
      <c r="AV51" s="536"/>
      <c r="AW51" s="536"/>
      <c r="AX51" s="537"/>
      <c r="AY51" s="34">
        <f>COUNTA($G$53)</f>
        <v>0</v>
      </c>
    </row>
    <row r="52" spans="1:51" ht="18.75"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1019"/>
      <c r="Z52" s="1020"/>
      <c r="AA52" s="1021"/>
      <c r="AB52" s="1025"/>
      <c r="AC52" s="1026"/>
      <c r="AD52" s="1027"/>
      <c r="AE52" s="913"/>
      <c r="AF52" s="913"/>
      <c r="AG52" s="913"/>
      <c r="AH52" s="913"/>
      <c r="AI52" s="913"/>
      <c r="AJ52" s="913"/>
      <c r="AK52" s="913"/>
      <c r="AL52" s="411"/>
      <c r="AM52" s="913"/>
      <c r="AN52" s="913"/>
      <c r="AO52" s="913"/>
      <c r="AP52" s="411"/>
      <c r="AQ52" s="199"/>
      <c r="AR52" s="200"/>
      <c r="AS52" s="136" t="s">
        <v>233</v>
      </c>
      <c r="AT52" s="137"/>
      <c r="AU52" s="200"/>
      <c r="AV52" s="200"/>
      <c r="AW52" s="396" t="s">
        <v>179</v>
      </c>
      <c r="AX52" s="397"/>
      <c r="AY52" s="34">
        <f>$AY$51</f>
        <v>0</v>
      </c>
    </row>
    <row r="53" spans="1:51" ht="22.5" customHeight="1" x14ac:dyDescent="0.15">
      <c r="A53" s="401"/>
      <c r="B53" s="399"/>
      <c r="C53" s="399"/>
      <c r="D53" s="399"/>
      <c r="E53" s="399"/>
      <c r="F53" s="400"/>
      <c r="G53" s="567"/>
      <c r="H53" s="995"/>
      <c r="I53" s="995"/>
      <c r="J53" s="995"/>
      <c r="K53" s="995"/>
      <c r="L53" s="995"/>
      <c r="M53" s="995"/>
      <c r="N53" s="995"/>
      <c r="O53" s="996"/>
      <c r="P53" s="108"/>
      <c r="Q53" s="1003"/>
      <c r="R53" s="1003"/>
      <c r="S53" s="1003"/>
      <c r="T53" s="1003"/>
      <c r="U53" s="1003"/>
      <c r="V53" s="1003"/>
      <c r="W53" s="1003"/>
      <c r="X53" s="1004"/>
      <c r="Y53" s="1013" t="s">
        <v>12</v>
      </c>
      <c r="Z53" s="1014"/>
      <c r="AA53" s="1015"/>
      <c r="AB53" s="464"/>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2"/>
      <c r="B54" s="403"/>
      <c r="C54" s="403"/>
      <c r="D54" s="403"/>
      <c r="E54" s="403"/>
      <c r="F54" s="404"/>
      <c r="G54" s="997"/>
      <c r="H54" s="998"/>
      <c r="I54" s="998"/>
      <c r="J54" s="998"/>
      <c r="K54" s="998"/>
      <c r="L54" s="998"/>
      <c r="M54" s="998"/>
      <c r="N54" s="998"/>
      <c r="O54" s="999"/>
      <c r="P54" s="1005"/>
      <c r="Q54" s="1005"/>
      <c r="R54" s="1005"/>
      <c r="S54" s="1005"/>
      <c r="T54" s="1005"/>
      <c r="U54" s="1005"/>
      <c r="V54" s="1005"/>
      <c r="W54" s="1005"/>
      <c r="X54" s="1006"/>
      <c r="Y54" s="450" t="s">
        <v>54</v>
      </c>
      <c r="Z54" s="1010"/>
      <c r="AA54" s="1011"/>
      <c r="AB54" s="526"/>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5"/>
      <c r="B55" s="406"/>
      <c r="C55" s="406"/>
      <c r="D55" s="406"/>
      <c r="E55" s="406"/>
      <c r="F55" s="407"/>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6"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8" t="s">
        <v>349</v>
      </c>
      <c r="B58" s="399"/>
      <c r="C58" s="399"/>
      <c r="D58" s="399"/>
      <c r="E58" s="399"/>
      <c r="F58" s="400"/>
      <c r="G58" s="515" t="s">
        <v>146</v>
      </c>
      <c r="H58" s="433"/>
      <c r="I58" s="433"/>
      <c r="J58" s="433"/>
      <c r="K58" s="433"/>
      <c r="L58" s="433"/>
      <c r="M58" s="433"/>
      <c r="N58" s="433"/>
      <c r="O58" s="516"/>
      <c r="P58" s="432" t="s">
        <v>59</v>
      </c>
      <c r="Q58" s="433"/>
      <c r="R58" s="433"/>
      <c r="S58" s="433"/>
      <c r="T58" s="433"/>
      <c r="U58" s="433"/>
      <c r="V58" s="433"/>
      <c r="W58" s="433"/>
      <c r="X58" s="516"/>
      <c r="Y58" s="1018"/>
      <c r="Z58" s="826"/>
      <c r="AA58" s="827"/>
      <c r="AB58" s="1022" t="s">
        <v>11</v>
      </c>
      <c r="AC58" s="1023"/>
      <c r="AD58" s="1024"/>
      <c r="AE58" s="1028" t="s">
        <v>389</v>
      </c>
      <c r="AF58" s="1028"/>
      <c r="AG58" s="1028"/>
      <c r="AH58" s="1028"/>
      <c r="AI58" s="1028" t="s">
        <v>411</v>
      </c>
      <c r="AJ58" s="1028"/>
      <c r="AK58" s="1028"/>
      <c r="AL58" s="560"/>
      <c r="AM58" s="1028" t="s">
        <v>508</v>
      </c>
      <c r="AN58" s="1028"/>
      <c r="AO58" s="1028"/>
      <c r="AP58" s="560"/>
      <c r="AQ58" s="158" t="s">
        <v>232</v>
      </c>
      <c r="AR58" s="133"/>
      <c r="AS58" s="133"/>
      <c r="AT58" s="134"/>
      <c r="AU58" s="536" t="s">
        <v>134</v>
      </c>
      <c r="AV58" s="536"/>
      <c r="AW58" s="536"/>
      <c r="AX58" s="537"/>
      <c r="AY58" s="34">
        <f>COUNTA($G$60)</f>
        <v>0</v>
      </c>
    </row>
    <row r="59" spans="1:51" ht="18.75"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1019"/>
      <c r="Z59" s="1020"/>
      <c r="AA59" s="1021"/>
      <c r="AB59" s="1025"/>
      <c r="AC59" s="1026"/>
      <c r="AD59" s="1027"/>
      <c r="AE59" s="913"/>
      <c r="AF59" s="913"/>
      <c r="AG59" s="913"/>
      <c r="AH59" s="913"/>
      <c r="AI59" s="913"/>
      <c r="AJ59" s="913"/>
      <c r="AK59" s="913"/>
      <c r="AL59" s="411"/>
      <c r="AM59" s="913"/>
      <c r="AN59" s="913"/>
      <c r="AO59" s="913"/>
      <c r="AP59" s="411"/>
      <c r="AQ59" s="199"/>
      <c r="AR59" s="200"/>
      <c r="AS59" s="136" t="s">
        <v>233</v>
      </c>
      <c r="AT59" s="137"/>
      <c r="AU59" s="200"/>
      <c r="AV59" s="200"/>
      <c r="AW59" s="396" t="s">
        <v>179</v>
      </c>
      <c r="AX59" s="397"/>
      <c r="AY59" s="34">
        <f>$AY$58</f>
        <v>0</v>
      </c>
    </row>
    <row r="60" spans="1:51" ht="22.5" customHeight="1" x14ac:dyDescent="0.15">
      <c r="A60" s="401"/>
      <c r="B60" s="399"/>
      <c r="C60" s="399"/>
      <c r="D60" s="399"/>
      <c r="E60" s="399"/>
      <c r="F60" s="400"/>
      <c r="G60" s="567"/>
      <c r="H60" s="995"/>
      <c r="I60" s="995"/>
      <c r="J60" s="995"/>
      <c r="K60" s="995"/>
      <c r="L60" s="995"/>
      <c r="M60" s="995"/>
      <c r="N60" s="995"/>
      <c r="O60" s="996"/>
      <c r="P60" s="108"/>
      <c r="Q60" s="1003"/>
      <c r="R60" s="1003"/>
      <c r="S60" s="1003"/>
      <c r="T60" s="1003"/>
      <c r="U60" s="1003"/>
      <c r="V60" s="1003"/>
      <c r="W60" s="1003"/>
      <c r="X60" s="1004"/>
      <c r="Y60" s="1013" t="s">
        <v>12</v>
      </c>
      <c r="Z60" s="1014"/>
      <c r="AA60" s="1015"/>
      <c r="AB60" s="464"/>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2"/>
      <c r="B61" s="403"/>
      <c r="C61" s="403"/>
      <c r="D61" s="403"/>
      <c r="E61" s="403"/>
      <c r="F61" s="404"/>
      <c r="G61" s="997"/>
      <c r="H61" s="998"/>
      <c r="I61" s="998"/>
      <c r="J61" s="998"/>
      <c r="K61" s="998"/>
      <c r="L61" s="998"/>
      <c r="M61" s="998"/>
      <c r="N61" s="998"/>
      <c r="O61" s="999"/>
      <c r="P61" s="1005"/>
      <c r="Q61" s="1005"/>
      <c r="R61" s="1005"/>
      <c r="S61" s="1005"/>
      <c r="T61" s="1005"/>
      <c r="U61" s="1005"/>
      <c r="V61" s="1005"/>
      <c r="W61" s="1005"/>
      <c r="X61" s="1006"/>
      <c r="Y61" s="450" t="s">
        <v>54</v>
      </c>
      <c r="Z61" s="1010"/>
      <c r="AA61" s="1011"/>
      <c r="AB61" s="526"/>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5"/>
      <c r="B62" s="406"/>
      <c r="C62" s="406"/>
      <c r="D62" s="406"/>
      <c r="E62" s="406"/>
      <c r="F62" s="407"/>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6"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8" t="s">
        <v>349</v>
      </c>
      <c r="B65" s="399"/>
      <c r="C65" s="399"/>
      <c r="D65" s="399"/>
      <c r="E65" s="399"/>
      <c r="F65" s="400"/>
      <c r="G65" s="515" t="s">
        <v>146</v>
      </c>
      <c r="H65" s="433"/>
      <c r="I65" s="433"/>
      <c r="J65" s="433"/>
      <c r="K65" s="433"/>
      <c r="L65" s="433"/>
      <c r="M65" s="433"/>
      <c r="N65" s="433"/>
      <c r="O65" s="516"/>
      <c r="P65" s="432" t="s">
        <v>59</v>
      </c>
      <c r="Q65" s="433"/>
      <c r="R65" s="433"/>
      <c r="S65" s="433"/>
      <c r="T65" s="433"/>
      <c r="U65" s="433"/>
      <c r="V65" s="433"/>
      <c r="W65" s="433"/>
      <c r="X65" s="516"/>
      <c r="Y65" s="1018"/>
      <c r="Z65" s="826"/>
      <c r="AA65" s="827"/>
      <c r="AB65" s="1022" t="s">
        <v>11</v>
      </c>
      <c r="AC65" s="1023"/>
      <c r="AD65" s="1024"/>
      <c r="AE65" s="1028" t="s">
        <v>389</v>
      </c>
      <c r="AF65" s="1028"/>
      <c r="AG65" s="1028"/>
      <c r="AH65" s="1028"/>
      <c r="AI65" s="1028" t="s">
        <v>411</v>
      </c>
      <c r="AJ65" s="1028"/>
      <c r="AK65" s="1028"/>
      <c r="AL65" s="560"/>
      <c r="AM65" s="1028" t="s">
        <v>508</v>
      </c>
      <c r="AN65" s="1028"/>
      <c r="AO65" s="1028"/>
      <c r="AP65" s="560"/>
      <c r="AQ65" s="158" t="s">
        <v>232</v>
      </c>
      <c r="AR65" s="133"/>
      <c r="AS65" s="133"/>
      <c r="AT65" s="134"/>
      <c r="AU65" s="536" t="s">
        <v>134</v>
      </c>
      <c r="AV65" s="536"/>
      <c r="AW65" s="536"/>
      <c r="AX65" s="537"/>
      <c r="AY65" s="34">
        <f>COUNTA($G$67)</f>
        <v>0</v>
      </c>
    </row>
    <row r="66" spans="1:51" ht="18.75" customHeight="1" x14ac:dyDescent="0.15">
      <c r="A66" s="398"/>
      <c r="B66" s="399"/>
      <c r="C66" s="399"/>
      <c r="D66" s="399"/>
      <c r="E66" s="399"/>
      <c r="F66" s="400"/>
      <c r="G66" s="417"/>
      <c r="H66" s="396"/>
      <c r="I66" s="396"/>
      <c r="J66" s="396"/>
      <c r="K66" s="396"/>
      <c r="L66" s="396"/>
      <c r="M66" s="396"/>
      <c r="N66" s="396"/>
      <c r="O66" s="418"/>
      <c r="P66" s="435"/>
      <c r="Q66" s="396"/>
      <c r="R66" s="396"/>
      <c r="S66" s="396"/>
      <c r="T66" s="396"/>
      <c r="U66" s="396"/>
      <c r="V66" s="396"/>
      <c r="W66" s="396"/>
      <c r="X66" s="418"/>
      <c r="Y66" s="1019"/>
      <c r="Z66" s="1020"/>
      <c r="AA66" s="1021"/>
      <c r="AB66" s="1025"/>
      <c r="AC66" s="1026"/>
      <c r="AD66" s="1027"/>
      <c r="AE66" s="913"/>
      <c r="AF66" s="913"/>
      <c r="AG66" s="913"/>
      <c r="AH66" s="913"/>
      <c r="AI66" s="913"/>
      <c r="AJ66" s="913"/>
      <c r="AK66" s="913"/>
      <c r="AL66" s="411"/>
      <c r="AM66" s="913"/>
      <c r="AN66" s="913"/>
      <c r="AO66" s="913"/>
      <c r="AP66" s="411"/>
      <c r="AQ66" s="199"/>
      <c r="AR66" s="200"/>
      <c r="AS66" s="136" t="s">
        <v>233</v>
      </c>
      <c r="AT66" s="137"/>
      <c r="AU66" s="200"/>
      <c r="AV66" s="200"/>
      <c r="AW66" s="396" t="s">
        <v>179</v>
      </c>
      <c r="AX66" s="397"/>
      <c r="AY66" s="34">
        <f>$AY$65</f>
        <v>0</v>
      </c>
    </row>
    <row r="67" spans="1:51" ht="22.5" customHeight="1" x14ac:dyDescent="0.15">
      <c r="A67" s="401"/>
      <c r="B67" s="399"/>
      <c r="C67" s="399"/>
      <c r="D67" s="399"/>
      <c r="E67" s="399"/>
      <c r="F67" s="400"/>
      <c r="G67" s="567"/>
      <c r="H67" s="995"/>
      <c r="I67" s="995"/>
      <c r="J67" s="995"/>
      <c r="K67" s="995"/>
      <c r="L67" s="995"/>
      <c r="M67" s="995"/>
      <c r="N67" s="995"/>
      <c r="O67" s="996"/>
      <c r="P67" s="108"/>
      <c r="Q67" s="1003"/>
      <c r="R67" s="1003"/>
      <c r="S67" s="1003"/>
      <c r="T67" s="1003"/>
      <c r="U67" s="1003"/>
      <c r="V67" s="1003"/>
      <c r="W67" s="1003"/>
      <c r="X67" s="1004"/>
      <c r="Y67" s="1013" t="s">
        <v>12</v>
      </c>
      <c r="Z67" s="1014"/>
      <c r="AA67" s="1015"/>
      <c r="AB67" s="464"/>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2"/>
      <c r="B68" s="403"/>
      <c r="C68" s="403"/>
      <c r="D68" s="403"/>
      <c r="E68" s="403"/>
      <c r="F68" s="404"/>
      <c r="G68" s="997"/>
      <c r="H68" s="998"/>
      <c r="I68" s="998"/>
      <c r="J68" s="998"/>
      <c r="K68" s="998"/>
      <c r="L68" s="998"/>
      <c r="M68" s="998"/>
      <c r="N68" s="998"/>
      <c r="O68" s="999"/>
      <c r="P68" s="1005"/>
      <c r="Q68" s="1005"/>
      <c r="R68" s="1005"/>
      <c r="S68" s="1005"/>
      <c r="T68" s="1005"/>
      <c r="U68" s="1005"/>
      <c r="V68" s="1005"/>
      <c r="W68" s="1005"/>
      <c r="X68" s="1006"/>
      <c r="Y68" s="450" t="s">
        <v>54</v>
      </c>
      <c r="Z68" s="1010"/>
      <c r="AA68" s="1011"/>
      <c r="AB68" s="526"/>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5"/>
      <c r="B69" s="406"/>
      <c r="C69" s="406"/>
      <c r="D69" s="406"/>
      <c r="E69" s="406"/>
      <c r="F69" s="407"/>
      <c r="G69" s="1000"/>
      <c r="H69" s="1001"/>
      <c r="I69" s="1001"/>
      <c r="J69" s="1001"/>
      <c r="K69" s="1001"/>
      <c r="L69" s="1001"/>
      <c r="M69" s="1001"/>
      <c r="N69" s="1001"/>
      <c r="O69" s="1002"/>
      <c r="P69" s="1007"/>
      <c r="Q69" s="1007"/>
      <c r="R69" s="1007"/>
      <c r="S69" s="1007"/>
      <c r="T69" s="1007"/>
      <c r="U69" s="1007"/>
      <c r="V69" s="1007"/>
      <c r="W69" s="1007"/>
      <c r="X69" s="1008"/>
      <c r="Y69" s="450" t="s">
        <v>13</v>
      </c>
      <c r="Z69" s="1010"/>
      <c r="AA69" s="1011"/>
      <c r="AB69" s="559"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7" t="s">
        <v>366</v>
      </c>
      <c r="H2" s="598"/>
      <c r="I2" s="598"/>
      <c r="J2" s="598"/>
      <c r="K2" s="598"/>
      <c r="L2" s="598"/>
      <c r="M2" s="598"/>
      <c r="N2" s="598"/>
      <c r="O2" s="598"/>
      <c r="P2" s="598"/>
      <c r="Q2" s="598"/>
      <c r="R2" s="598"/>
      <c r="S2" s="598"/>
      <c r="T2" s="598"/>
      <c r="U2" s="598"/>
      <c r="V2" s="598"/>
      <c r="W2" s="598"/>
      <c r="X2" s="598"/>
      <c r="Y2" s="598"/>
      <c r="Z2" s="598"/>
      <c r="AA2" s="598"/>
      <c r="AB2" s="599"/>
      <c r="AC2" s="597" t="s">
        <v>368</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2" t="s">
        <v>17</v>
      </c>
      <c r="H3" s="673"/>
      <c r="I3" s="673"/>
      <c r="J3" s="673"/>
      <c r="K3" s="673"/>
      <c r="L3" s="672" t="s">
        <v>18</v>
      </c>
      <c r="M3" s="673"/>
      <c r="N3" s="673"/>
      <c r="O3" s="673"/>
      <c r="P3" s="673"/>
      <c r="Q3" s="673"/>
      <c r="R3" s="673"/>
      <c r="S3" s="673"/>
      <c r="T3" s="673"/>
      <c r="U3" s="673"/>
      <c r="V3" s="673"/>
      <c r="W3" s="673"/>
      <c r="X3" s="674"/>
      <c r="Y3" s="658" t="s">
        <v>19</v>
      </c>
      <c r="Z3" s="659"/>
      <c r="AA3" s="659"/>
      <c r="AB3" s="801"/>
      <c r="AC3" s="812"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c r="AY3" s="34">
        <f>$AY$2</f>
        <v>0</v>
      </c>
    </row>
    <row r="4" spans="1:51" ht="24.75" customHeight="1" x14ac:dyDescent="0.15">
      <c r="A4" s="1041"/>
      <c r="B4" s="1042"/>
      <c r="C4" s="1042"/>
      <c r="D4" s="1042"/>
      <c r="E4" s="1042"/>
      <c r="F4" s="1043"/>
      <c r="G4" s="675"/>
      <c r="H4" s="676"/>
      <c r="I4" s="676"/>
      <c r="J4" s="676"/>
      <c r="K4" s="677"/>
      <c r="L4" s="669"/>
      <c r="M4" s="670"/>
      <c r="N4" s="670"/>
      <c r="O4" s="670"/>
      <c r="P4" s="670"/>
      <c r="Q4" s="670"/>
      <c r="R4" s="670"/>
      <c r="S4" s="670"/>
      <c r="T4" s="670"/>
      <c r="U4" s="670"/>
      <c r="V4" s="670"/>
      <c r="W4" s="670"/>
      <c r="X4" s="671"/>
      <c r="Y4" s="386"/>
      <c r="Z4" s="387"/>
      <c r="AA4" s="387"/>
      <c r="AB4" s="805"/>
      <c r="AC4" s="675"/>
      <c r="AD4" s="676"/>
      <c r="AE4" s="676"/>
      <c r="AF4" s="676"/>
      <c r="AG4" s="677"/>
      <c r="AH4" s="669"/>
      <c r="AI4" s="670"/>
      <c r="AJ4" s="670"/>
      <c r="AK4" s="670"/>
      <c r="AL4" s="670"/>
      <c r="AM4" s="670"/>
      <c r="AN4" s="670"/>
      <c r="AO4" s="670"/>
      <c r="AP4" s="670"/>
      <c r="AQ4" s="670"/>
      <c r="AR4" s="670"/>
      <c r="AS4" s="670"/>
      <c r="AT4" s="671"/>
      <c r="AU4" s="386"/>
      <c r="AV4" s="387"/>
      <c r="AW4" s="387"/>
      <c r="AX4" s="388"/>
      <c r="AY4" s="34">
        <f t="shared" ref="AY4:AY14" si="0">$AY$2</f>
        <v>0</v>
      </c>
    </row>
    <row r="5" spans="1:51" ht="24.75" customHeight="1" x14ac:dyDescent="0.15">
      <c r="A5" s="1041"/>
      <c r="B5" s="1042"/>
      <c r="C5" s="1042"/>
      <c r="D5" s="1042"/>
      <c r="E5" s="1042"/>
      <c r="F5" s="1043"/>
      <c r="G5" s="608"/>
      <c r="H5" s="609"/>
      <c r="I5" s="609"/>
      <c r="J5" s="609"/>
      <c r="K5" s="610"/>
      <c r="L5" s="600"/>
      <c r="M5" s="601"/>
      <c r="N5" s="601"/>
      <c r="O5" s="601"/>
      <c r="P5" s="601"/>
      <c r="Q5" s="601"/>
      <c r="R5" s="601"/>
      <c r="S5" s="601"/>
      <c r="T5" s="601"/>
      <c r="U5" s="601"/>
      <c r="V5" s="601"/>
      <c r="W5" s="601"/>
      <c r="X5" s="602"/>
      <c r="Y5" s="603"/>
      <c r="Z5" s="604"/>
      <c r="AA5" s="604"/>
      <c r="AB5" s="617"/>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41"/>
      <c r="B6" s="1042"/>
      <c r="C6" s="1042"/>
      <c r="D6" s="1042"/>
      <c r="E6" s="1042"/>
      <c r="F6" s="1043"/>
      <c r="G6" s="608"/>
      <c r="H6" s="609"/>
      <c r="I6" s="609"/>
      <c r="J6" s="609"/>
      <c r="K6" s="610"/>
      <c r="L6" s="600"/>
      <c r="M6" s="601"/>
      <c r="N6" s="601"/>
      <c r="O6" s="601"/>
      <c r="P6" s="601"/>
      <c r="Q6" s="601"/>
      <c r="R6" s="601"/>
      <c r="S6" s="601"/>
      <c r="T6" s="601"/>
      <c r="U6" s="601"/>
      <c r="V6" s="601"/>
      <c r="W6" s="601"/>
      <c r="X6" s="602"/>
      <c r="Y6" s="603"/>
      <c r="Z6" s="604"/>
      <c r="AA6" s="604"/>
      <c r="AB6" s="617"/>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41"/>
      <c r="B7" s="1042"/>
      <c r="C7" s="1042"/>
      <c r="D7" s="1042"/>
      <c r="E7" s="1042"/>
      <c r="F7" s="1043"/>
      <c r="G7" s="608"/>
      <c r="H7" s="609"/>
      <c r="I7" s="609"/>
      <c r="J7" s="609"/>
      <c r="K7" s="610"/>
      <c r="L7" s="600"/>
      <c r="M7" s="601"/>
      <c r="N7" s="601"/>
      <c r="O7" s="601"/>
      <c r="P7" s="601"/>
      <c r="Q7" s="601"/>
      <c r="R7" s="601"/>
      <c r="S7" s="601"/>
      <c r="T7" s="601"/>
      <c r="U7" s="601"/>
      <c r="V7" s="601"/>
      <c r="W7" s="601"/>
      <c r="X7" s="602"/>
      <c r="Y7" s="603"/>
      <c r="Z7" s="604"/>
      <c r="AA7" s="604"/>
      <c r="AB7" s="617"/>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41"/>
      <c r="B8" s="1042"/>
      <c r="C8" s="1042"/>
      <c r="D8" s="1042"/>
      <c r="E8" s="1042"/>
      <c r="F8" s="1043"/>
      <c r="G8" s="608"/>
      <c r="H8" s="609"/>
      <c r="I8" s="609"/>
      <c r="J8" s="609"/>
      <c r="K8" s="610"/>
      <c r="L8" s="600"/>
      <c r="M8" s="601"/>
      <c r="N8" s="601"/>
      <c r="O8" s="601"/>
      <c r="P8" s="601"/>
      <c r="Q8" s="601"/>
      <c r="R8" s="601"/>
      <c r="S8" s="601"/>
      <c r="T8" s="601"/>
      <c r="U8" s="601"/>
      <c r="V8" s="601"/>
      <c r="W8" s="601"/>
      <c r="X8" s="602"/>
      <c r="Y8" s="603"/>
      <c r="Z8" s="604"/>
      <c r="AA8" s="604"/>
      <c r="AB8" s="617"/>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41"/>
      <c r="B9" s="1042"/>
      <c r="C9" s="1042"/>
      <c r="D9" s="1042"/>
      <c r="E9" s="1042"/>
      <c r="F9" s="1043"/>
      <c r="G9" s="608"/>
      <c r="H9" s="609"/>
      <c r="I9" s="609"/>
      <c r="J9" s="609"/>
      <c r="K9" s="610"/>
      <c r="L9" s="600"/>
      <c r="M9" s="601"/>
      <c r="N9" s="601"/>
      <c r="O9" s="601"/>
      <c r="P9" s="601"/>
      <c r="Q9" s="601"/>
      <c r="R9" s="601"/>
      <c r="S9" s="601"/>
      <c r="T9" s="601"/>
      <c r="U9" s="601"/>
      <c r="V9" s="601"/>
      <c r="W9" s="601"/>
      <c r="X9" s="602"/>
      <c r="Y9" s="603"/>
      <c r="Z9" s="604"/>
      <c r="AA9" s="604"/>
      <c r="AB9" s="617"/>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41"/>
      <c r="B10" s="1042"/>
      <c r="C10" s="1042"/>
      <c r="D10" s="1042"/>
      <c r="E10" s="1042"/>
      <c r="F10" s="1043"/>
      <c r="G10" s="608"/>
      <c r="H10" s="609"/>
      <c r="I10" s="609"/>
      <c r="J10" s="609"/>
      <c r="K10" s="610"/>
      <c r="L10" s="600"/>
      <c r="M10" s="601"/>
      <c r="N10" s="601"/>
      <c r="O10" s="601"/>
      <c r="P10" s="601"/>
      <c r="Q10" s="601"/>
      <c r="R10" s="601"/>
      <c r="S10" s="601"/>
      <c r="T10" s="601"/>
      <c r="U10" s="601"/>
      <c r="V10" s="601"/>
      <c r="W10" s="601"/>
      <c r="X10" s="602"/>
      <c r="Y10" s="603"/>
      <c r="Z10" s="604"/>
      <c r="AA10" s="604"/>
      <c r="AB10" s="617"/>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41"/>
      <c r="B11" s="1042"/>
      <c r="C11" s="1042"/>
      <c r="D11" s="1042"/>
      <c r="E11" s="1042"/>
      <c r="F11" s="1043"/>
      <c r="G11" s="608"/>
      <c r="H11" s="609"/>
      <c r="I11" s="609"/>
      <c r="J11" s="609"/>
      <c r="K11" s="610"/>
      <c r="L11" s="600"/>
      <c r="M11" s="601"/>
      <c r="N11" s="601"/>
      <c r="O11" s="601"/>
      <c r="P11" s="601"/>
      <c r="Q11" s="601"/>
      <c r="R11" s="601"/>
      <c r="S11" s="601"/>
      <c r="T11" s="601"/>
      <c r="U11" s="601"/>
      <c r="V11" s="601"/>
      <c r="W11" s="601"/>
      <c r="X11" s="602"/>
      <c r="Y11" s="603"/>
      <c r="Z11" s="604"/>
      <c r="AA11" s="604"/>
      <c r="AB11" s="617"/>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41"/>
      <c r="B12" s="1042"/>
      <c r="C12" s="1042"/>
      <c r="D12" s="1042"/>
      <c r="E12" s="1042"/>
      <c r="F12" s="1043"/>
      <c r="G12" s="608"/>
      <c r="H12" s="609"/>
      <c r="I12" s="609"/>
      <c r="J12" s="609"/>
      <c r="K12" s="610"/>
      <c r="L12" s="600"/>
      <c r="M12" s="601"/>
      <c r="N12" s="601"/>
      <c r="O12" s="601"/>
      <c r="P12" s="601"/>
      <c r="Q12" s="601"/>
      <c r="R12" s="601"/>
      <c r="S12" s="601"/>
      <c r="T12" s="601"/>
      <c r="U12" s="601"/>
      <c r="V12" s="601"/>
      <c r="W12" s="601"/>
      <c r="X12" s="602"/>
      <c r="Y12" s="603"/>
      <c r="Z12" s="604"/>
      <c r="AA12" s="604"/>
      <c r="AB12" s="617"/>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41"/>
      <c r="B13" s="1042"/>
      <c r="C13" s="1042"/>
      <c r="D13" s="1042"/>
      <c r="E13" s="1042"/>
      <c r="F13" s="1043"/>
      <c r="G13" s="608"/>
      <c r="H13" s="609"/>
      <c r="I13" s="609"/>
      <c r="J13" s="609"/>
      <c r="K13" s="610"/>
      <c r="L13" s="600"/>
      <c r="M13" s="601"/>
      <c r="N13" s="601"/>
      <c r="O13" s="601"/>
      <c r="P13" s="601"/>
      <c r="Q13" s="601"/>
      <c r="R13" s="601"/>
      <c r="S13" s="601"/>
      <c r="T13" s="601"/>
      <c r="U13" s="601"/>
      <c r="V13" s="601"/>
      <c r="W13" s="601"/>
      <c r="X13" s="602"/>
      <c r="Y13" s="603"/>
      <c r="Z13" s="604"/>
      <c r="AA13" s="604"/>
      <c r="AB13" s="617"/>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41"/>
      <c r="B14" s="1042"/>
      <c r="C14" s="1042"/>
      <c r="D14" s="1042"/>
      <c r="E14" s="1042"/>
      <c r="F14" s="1043"/>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1"/>
      <c r="B15" s="1042"/>
      <c r="C15" s="1042"/>
      <c r="D15" s="1042"/>
      <c r="E15" s="1042"/>
      <c r="F15" s="1043"/>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796"/>
      <c r="AY15">
        <f>COUNTA($G$17,$AC$17)</f>
        <v>0</v>
      </c>
    </row>
    <row r="16" spans="1:51" ht="25.5" customHeight="1" x14ac:dyDescent="0.15">
      <c r="A16" s="1041"/>
      <c r="B16" s="1042"/>
      <c r="C16" s="1042"/>
      <c r="D16" s="1042"/>
      <c r="E16" s="1042"/>
      <c r="F16" s="1043"/>
      <c r="G16" s="812"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1"/>
      <c r="AC16" s="812"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c r="AY16" s="34">
        <f>$AY$15</f>
        <v>0</v>
      </c>
    </row>
    <row r="17" spans="1:51" ht="24.75" customHeight="1" x14ac:dyDescent="0.15">
      <c r="A17" s="1041"/>
      <c r="B17" s="1042"/>
      <c r="C17" s="1042"/>
      <c r="D17" s="1042"/>
      <c r="E17" s="1042"/>
      <c r="F17" s="1043"/>
      <c r="G17" s="675"/>
      <c r="H17" s="676"/>
      <c r="I17" s="676"/>
      <c r="J17" s="676"/>
      <c r="K17" s="677"/>
      <c r="L17" s="669"/>
      <c r="M17" s="670"/>
      <c r="N17" s="670"/>
      <c r="O17" s="670"/>
      <c r="P17" s="670"/>
      <c r="Q17" s="670"/>
      <c r="R17" s="670"/>
      <c r="S17" s="670"/>
      <c r="T17" s="670"/>
      <c r="U17" s="670"/>
      <c r="V17" s="670"/>
      <c r="W17" s="670"/>
      <c r="X17" s="671"/>
      <c r="Y17" s="386"/>
      <c r="Z17" s="387"/>
      <c r="AA17" s="387"/>
      <c r="AB17" s="805"/>
      <c r="AC17" s="675"/>
      <c r="AD17" s="676"/>
      <c r="AE17" s="676"/>
      <c r="AF17" s="676"/>
      <c r="AG17" s="677"/>
      <c r="AH17" s="669"/>
      <c r="AI17" s="670"/>
      <c r="AJ17" s="670"/>
      <c r="AK17" s="670"/>
      <c r="AL17" s="670"/>
      <c r="AM17" s="670"/>
      <c r="AN17" s="670"/>
      <c r="AO17" s="670"/>
      <c r="AP17" s="670"/>
      <c r="AQ17" s="670"/>
      <c r="AR17" s="670"/>
      <c r="AS17" s="670"/>
      <c r="AT17" s="671"/>
      <c r="AU17" s="386"/>
      <c r="AV17" s="387"/>
      <c r="AW17" s="387"/>
      <c r="AX17" s="388"/>
      <c r="AY17" s="34">
        <f t="shared" ref="AY17:AY27" si="1">$AY$15</f>
        <v>0</v>
      </c>
    </row>
    <row r="18" spans="1:51" ht="24.75" customHeight="1" x14ac:dyDescent="0.15">
      <c r="A18" s="1041"/>
      <c r="B18" s="1042"/>
      <c r="C18" s="1042"/>
      <c r="D18" s="1042"/>
      <c r="E18" s="1042"/>
      <c r="F18" s="1043"/>
      <c r="G18" s="608"/>
      <c r="H18" s="609"/>
      <c r="I18" s="609"/>
      <c r="J18" s="609"/>
      <c r="K18" s="610"/>
      <c r="L18" s="600"/>
      <c r="M18" s="601"/>
      <c r="N18" s="601"/>
      <c r="O18" s="601"/>
      <c r="P18" s="601"/>
      <c r="Q18" s="601"/>
      <c r="R18" s="601"/>
      <c r="S18" s="601"/>
      <c r="T18" s="601"/>
      <c r="U18" s="601"/>
      <c r="V18" s="601"/>
      <c r="W18" s="601"/>
      <c r="X18" s="602"/>
      <c r="Y18" s="603"/>
      <c r="Z18" s="604"/>
      <c r="AA18" s="604"/>
      <c r="AB18" s="617"/>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41"/>
      <c r="B19" s="1042"/>
      <c r="C19" s="1042"/>
      <c r="D19" s="1042"/>
      <c r="E19" s="1042"/>
      <c r="F19" s="1043"/>
      <c r="G19" s="608"/>
      <c r="H19" s="609"/>
      <c r="I19" s="609"/>
      <c r="J19" s="609"/>
      <c r="K19" s="610"/>
      <c r="L19" s="600"/>
      <c r="M19" s="601"/>
      <c r="N19" s="601"/>
      <c r="O19" s="601"/>
      <c r="P19" s="601"/>
      <c r="Q19" s="601"/>
      <c r="R19" s="601"/>
      <c r="S19" s="601"/>
      <c r="T19" s="601"/>
      <c r="U19" s="601"/>
      <c r="V19" s="601"/>
      <c r="W19" s="601"/>
      <c r="X19" s="602"/>
      <c r="Y19" s="603"/>
      <c r="Z19" s="604"/>
      <c r="AA19" s="604"/>
      <c r="AB19" s="617"/>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41"/>
      <c r="B20" s="1042"/>
      <c r="C20" s="1042"/>
      <c r="D20" s="1042"/>
      <c r="E20" s="1042"/>
      <c r="F20" s="1043"/>
      <c r="G20" s="608"/>
      <c r="H20" s="609"/>
      <c r="I20" s="609"/>
      <c r="J20" s="609"/>
      <c r="K20" s="610"/>
      <c r="L20" s="600"/>
      <c r="M20" s="601"/>
      <c r="N20" s="601"/>
      <c r="O20" s="601"/>
      <c r="P20" s="601"/>
      <c r="Q20" s="601"/>
      <c r="R20" s="601"/>
      <c r="S20" s="601"/>
      <c r="T20" s="601"/>
      <c r="U20" s="601"/>
      <c r="V20" s="601"/>
      <c r="W20" s="601"/>
      <c r="X20" s="602"/>
      <c r="Y20" s="603"/>
      <c r="Z20" s="604"/>
      <c r="AA20" s="604"/>
      <c r="AB20" s="617"/>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41"/>
      <c r="B21" s="1042"/>
      <c r="C21" s="1042"/>
      <c r="D21" s="1042"/>
      <c r="E21" s="1042"/>
      <c r="F21" s="1043"/>
      <c r="G21" s="608"/>
      <c r="H21" s="609"/>
      <c r="I21" s="609"/>
      <c r="J21" s="609"/>
      <c r="K21" s="610"/>
      <c r="L21" s="600"/>
      <c r="M21" s="601"/>
      <c r="N21" s="601"/>
      <c r="O21" s="601"/>
      <c r="P21" s="601"/>
      <c r="Q21" s="601"/>
      <c r="R21" s="601"/>
      <c r="S21" s="601"/>
      <c r="T21" s="601"/>
      <c r="U21" s="601"/>
      <c r="V21" s="601"/>
      <c r="W21" s="601"/>
      <c r="X21" s="602"/>
      <c r="Y21" s="603"/>
      <c r="Z21" s="604"/>
      <c r="AA21" s="604"/>
      <c r="AB21" s="617"/>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41"/>
      <c r="B22" s="1042"/>
      <c r="C22" s="1042"/>
      <c r="D22" s="1042"/>
      <c r="E22" s="1042"/>
      <c r="F22" s="1043"/>
      <c r="G22" s="608"/>
      <c r="H22" s="609"/>
      <c r="I22" s="609"/>
      <c r="J22" s="609"/>
      <c r="K22" s="610"/>
      <c r="L22" s="600"/>
      <c r="M22" s="601"/>
      <c r="N22" s="601"/>
      <c r="O22" s="601"/>
      <c r="P22" s="601"/>
      <c r="Q22" s="601"/>
      <c r="R22" s="601"/>
      <c r="S22" s="601"/>
      <c r="T22" s="601"/>
      <c r="U22" s="601"/>
      <c r="V22" s="601"/>
      <c r="W22" s="601"/>
      <c r="X22" s="602"/>
      <c r="Y22" s="603"/>
      <c r="Z22" s="604"/>
      <c r="AA22" s="604"/>
      <c r="AB22" s="617"/>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41"/>
      <c r="B23" s="1042"/>
      <c r="C23" s="1042"/>
      <c r="D23" s="1042"/>
      <c r="E23" s="1042"/>
      <c r="F23" s="1043"/>
      <c r="G23" s="608"/>
      <c r="H23" s="609"/>
      <c r="I23" s="609"/>
      <c r="J23" s="609"/>
      <c r="K23" s="610"/>
      <c r="L23" s="600"/>
      <c r="M23" s="601"/>
      <c r="N23" s="601"/>
      <c r="O23" s="601"/>
      <c r="P23" s="601"/>
      <c r="Q23" s="601"/>
      <c r="R23" s="601"/>
      <c r="S23" s="601"/>
      <c r="T23" s="601"/>
      <c r="U23" s="601"/>
      <c r="V23" s="601"/>
      <c r="W23" s="601"/>
      <c r="X23" s="602"/>
      <c r="Y23" s="603"/>
      <c r="Z23" s="604"/>
      <c r="AA23" s="604"/>
      <c r="AB23" s="617"/>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41"/>
      <c r="B24" s="1042"/>
      <c r="C24" s="1042"/>
      <c r="D24" s="1042"/>
      <c r="E24" s="1042"/>
      <c r="F24" s="1043"/>
      <c r="G24" s="608"/>
      <c r="H24" s="609"/>
      <c r="I24" s="609"/>
      <c r="J24" s="609"/>
      <c r="K24" s="610"/>
      <c r="L24" s="600"/>
      <c r="M24" s="601"/>
      <c r="N24" s="601"/>
      <c r="O24" s="601"/>
      <c r="P24" s="601"/>
      <c r="Q24" s="601"/>
      <c r="R24" s="601"/>
      <c r="S24" s="601"/>
      <c r="T24" s="601"/>
      <c r="U24" s="601"/>
      <c r="V24" s="601"/>
      <c r="W24" s="601"/>
      <c r="X24" s="602"/>
      <c r="Y24" s="603"/>
      <c r="Z24" s="604"/>
      <c r="AA24" s="604"/>
      <c r="AB24" s="617"/>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41"/>
      <c r="B25" s="1042"/>
      <c r="C25" s="1042"/>
      <c r="D25" s="1042"/>
      <c r="E25" s="1042"/>
      <c r="F25" s="1043"/>
      <c r="G25" s="608"/>
      <c r="H25" s="609"/>
      <c r="I25" s="609"/>
      <c r="J25" s="609"/>
      <c r="K25" s="610"/>
      <c r="L25" s="600"/>
      <c r="M25" s="601"/>
      <c r="N25" s="601"/>
      <c r="O25" s="601"/>
      <c r="P25" s="601"/>
      <c r="Q25" s="601"/>
      <c r="R25" s="601"/>
      <c r="S25" s="601"/>
      <c r="T25" s="601"/>
      <c r="U25" s="601"/>
      <c r="V25" s="601"/>
      <c r="W25" s="601"/>
      <c r="X25" s="602"/>
      <c r="Y25" s="603"/>
      <c r="Z25" s="604"/>
      <c r="AA25" s="604"/>
      <c r="AB25" s="617"/>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41"/>
      <c r="B26" s="1042"/>
      <c r="C26" s="1042"/>
      <c r="D26" s="1042"/>
      <c r="E26" s="1042"/>
      <c r="F26" s="1043"/>
      <c r="G26" s="608"/>
      <c r="H26" s="609"/>
      <c r="I26" s="609"/>
      <c r="J26" s="609"/>
      <c r="K26" s="610"/>
      <c r="L26" s="600"/>
      <c r="M26" s="601"/>
      <c r="N26" s="601"/>
      <c r="O26" s="601"/>
      <c r="P26" s="601"/>
      <c r="Q26" s="601"/>
      <c r="R26" s="601"/>
      <c r="S26" s="601"/>
      <c r="T26" s="601"/>
      <c r="U26" s="601"/>
      <c r="V26" s="601"/>
      <c r="W26" s="601"/>
      <c r="X26" s="602"/>
      <c r="Y26" s="603"/>
      <c r="Z26" s="604"/>
      <c r="AA26" s="604"/>
      <c r="AB26" s="617"/>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41"/>
      <c r="B27" s="1042"/>
      <c r="C27" s="1042"/>
      <c r="D27" s="1042"/>
      <c r="E27" s="1042"/>
      <c r="F27" s="1043"/>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1"/>
      <c r="B28" s="1042"/>
      <c r="C28" s="1042"/>
      <c r="D28" s="1042"/>
      <c r="E28" s="1042"/>
      <c r="F28" s="1043"/>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796"/>
      <c r="AY28">
        <f>COUNTA($G$30,$AC$30)</f>
        <v>0</v>
      </c>
    </row>
    <row r="29" spans="1:51" ht="24.75" customHeight="1" x14ac:dyDescent="0.15">
      <c r="A29" s="1041"/>
      <c r="B29" s="1042"/>
      <c r="C29" s="1042"/>
      <c r="D29" s="1042"/>
      <c r="E29" s="1042"/>
      <c r="F29" s="1043"/>
      <c r="G29" s="812"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1"/>
      <c r="AC29" s="812"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c r="AY29" s="34">
        <f>$AY$28</f>
        <v>0</v>
      </c>
    </row>
    <row r="30" spans="1:51" ht="24.75" customHeight="1" x14ac:dyDescent="0.15">
      <c r="A30" s="1041"/>
      <c r="B30" s="1042"/>
      <c r="C30" s="1042"/>
      <c r="D30" s="1042"/>
      <c r="E30" s="1042"/>
      <c r="F30" s="1043"/>
      <c r="G30" s="675"/>
      <c r="H30" s="676"/>
      <c r="I30" s="676"/>
      <c r="J30" s="676"/>
      <c r="K30" s="677"/>
      <c r="L30" s="669"/>
      <c r="M30" s="670"/>
      <c r="N30" s="670"/>
      <c r="O30" s="670"/>
      <c r="P30" s="670"/>
      <c r="Q30" s="670"/>
      <c r="R30" s="670"/>
      <c r="S30" s="670"/>
      <c r="T30" s="670"/>
      <c r="U30" s="670"/>
      <c r="V30" s="670"/>
      <c r="W30" s="670"/>
      <c r="X30" s="671"/>
      <c r="Y30" s="386"/>
      <c r="Z30" s="387"/>
      <c r="AA30" s="387"/>
      <c r="AB30" s="805"/>
      <c r="AC30" s="675"/>
      <c r="AD30" s="676"/>
      <c r="AE30" s="676"/>
      <c r="AF30" s="676"/>
      <c r="AG30" s="677"/>
      <c r="AH30" s="669"/>
      <c r="AI30" s="670"/>
      <c r="AJ30" s="670"/>
      <c r="AK30" s="670"/>
      <c r="AL30" s="670"/>
      <c r="AM30" s="670"/>
      <c r="AN30" s="670"/>
      <c r="AO30" s="670"/>
      <c r="AP30" s="670"/>
      <c r="AQ30" s="670"/>
      <c r="AR30" s="670"/>
      <c r="AS30" s="670"/>
      <c r="AT30" s="671"/>
      <c r="AU30" s="386"/>
      <c r="AV30" s="387"/>
      <c r="AW30" s="387"/>
      <c r="AX30" s="388"/>
      <c r="AY30" s="34">
        <f t="shared" ref="AY30:AY40" si="2">$AY$28</f>
        <v>0</v>
      </c>
    </row>
    <row r="31" spans="1:51" ht="24.75" customHeight="1" x14ac:dyDescent="0.15">
      <c r="A31" s="1041"/>
      <c r="B31" s="1042"/>
      <c r="C31" s="1042"/>
      <c r="D31" s="1042"/>
      <c r="E31" s="1042"/>
      <c r="F31" s="1043"/>
      <c r="G31" s="608"/>
      <c r="H31" s="609"/>
      <c r="I31" s="609"/>
      <c r="J31" s="609"/>
      <c r="K31" s="610"/>
      <c r="L31" s="600"/>
      <c r="M31" s="601"/>
      <c r="N31" s="601"/>
      <c r="O31" s="601"/>
      <c r="P31" s="601"/>
      <c r="Q31" s="601"/>
      <c r="R31" s="601"/>
      <c r="S31" s="601"/>
      <c r="T31" s="601"/>
      <c r="U31" s="601"/>
      <c r="V31" s="601"/>
      <c r="W31" s="601"/>
      <c r="X31" s="602"/>
      <c r="Y31" s="603"/>
      <c r="Z31" s="604"/>
      <c r="AA31" s="604"/>
      <c r="AB31" s="617"/>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41"/>
      <c r="B32" s="1042"/>
      <c r="C32" s="1042"/>
      <c r="D32" s="1042"/>
      <c r="E32" s="1042"/>
      <c r="F32" s="1043"/>
      <c r="G32" s="608"/>
      <c r="H32" s="609"/>
      <c r="I32" s="609"/>
      <c r="J32" s="609"/>
      <c r="K32" s="610"/>
      <c r="L32" s="600"/>
      <c r="M32" s="601"/>
      <c r="N32" s="601"/>
      <c r="O32" s="601"/>
      <c r="P32" s="601"/>
      <c r="Q32" s="601"/>
      <c r="R32" s="601"/>
      <c r="S32" s="601"/>
      <c r="T32" s="601"/>
      <c r="U32" s="601"/>
      <c r="V32" s="601"/>
      <c r="W32" s="601"/>
      <c r="X32" s="602"/>
      <c r="Y32" s="603"/>
      <c r="Z32" s="604"/>
      <c r="AA32" s="604"/>
      <c r="AB32" s="617"/>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41"/>
      <c r="B33" s="1042"/>
      <c r="C33" s="1042"/>
      <c r="D33" s="1042"/>
      <c r="E33" s="1042"/>
      <c r="F33" s="1043"/>
      <c r="G33" s="608"/>
      <c r="H33" s="609"/>
      <c r="I33" s="609"/>
      <c r="J33" s="609"/>
      <c r="K33" s="610"/>
      <c r="L33" s="600"/>
      <c r="M33" s="601"/>
      <c r="N33" s="601"/>
      <c r="O33" s="601"/>
      <c r="P33" s="601"/>
      <c r="Q33" s="601"/>
      <c r="R33" s="601"/>
      <c r="S33" s="601"/>
      <c r="T33" s="601"/>
      <c r="U33" s="601"/>
      <c r="V33" s="601"/>
      <c r="W33" s="601"/>
      <c r="X33" s="602"/>
      <c r="Y33" s="603"/>
      <c r="Z33" s="604"/>
      <c r="AA33" s="604"/>
      <c r="AB33" s="617"/>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41"/>
      <c r="B34" s="1042"/>
      <c r="C34" s="1042"/>
      <c r="D34" s="1042"/>
      <c r="E34" s="1042"/>
      <c r="F34" s="1043"/>
      <c r="G34" s="608"/>
      <c r="H34" s="609"/>
      <c r="I34" s="609"/>
      <c r="J34" s="609"/>
      <c r="K34" s="610"/>
      <c r="L34" s="600"/>
      <c r="M34" s="601"/>
      <c r="N34" s="601"/>
      <c r="O34" s="601"/>
      <c r="P34" s="601"/>
      <c r="Q34" s="601"/>
      <c r="R34" s="601"/>
      <c r="S34" s="601"/>
      <c r="T34" s="601"/>
      <c r="U34" s="601"/>
      <c r="V34" s="601"/>
      <c r="W34" s="601"/>
      <c r="X34" s="602"/>
      <c r="Y34" s="603"/>
      <c r="Z34" s="604"/>
      <c r="AA34" s="604"/>
      <c r="AB34" s="617"/>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41"/>
      <c r="B35" s="1042"/>
      <c r="C35" s="1042"/>
      <c r="D35" s="1042"/>
      <c r="E35" s="1042"/>
      <c r="F35" s="1043"/>
      <c r="G35" s="608"/>
      <c r="H35" s="609"/>
      <c r="I35" s="609"/>
      <c r="J35" s="609"/>
      <c r="K35" s="610"/>
      <c r="L35" s="600"/>
      <c r="M35" s="601"/>
      <c r="N35" s="601"/>
      <c r="O35" s="601"/>
      <c r="P35" s="601"/>
      <c r="Q35" s="601"/>
      <c r="R35" s="601"/>
      <c r="S35" s="601"/>
      <c r="T35" s="601"/>
      <c r="U35" s="601"/>
      <c r="V35" s="601"/>
      <c r="W35" s="601"/>
      <c r="X35" s="602"/>
      <c r="Y35" s="603"/>
      <c r="Z35" s="604"/>
      <c r="AA35" s="604"/>
      <c r="AB35" s="617"/>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41"/>
      <c r="B36" s="1042"/>
      <c r="C36" s="1042"/>
      <c r="D36" s="1042"/>
      <c r="E36" s="1042"/>
      <c r="F36" s="1043"/>
      <c r="G36" s="608"/>
      <c r="H36" s="609"/>
      <c r="I36" s="609"/>
      <c r="J36" s="609"/>
      <c r="K36" s="610"/>
      <c r="L36" s="600"/>
      <c r="M36" s="601"/>
      <c r="N36" s="601"/>
      <c r="O36" s="601"/>
      <c r="P36" s="601"/>
      <c r="Q36" s="601"/>
      <c r="R36" s="601"/>
      <c r="S36" s="601"/>
      <c r="T36" s="601"/>
      <c r="U36" s="601"/>
      <c r="V36" s="601"/>
      <c r="W36" s="601"/>
      <c r="X36" s="602"/>
      <c r="Y36" s="603"/>
      <c r="Z36" s="604"/>
      <c r="AA36" s="604"/>
      <c r="AB36" s="617"/>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41"/>
      <c r="B37" s="1042"/>
      <c r="C37" s="1042"/>
      <c r="D37" s="1042"/>
      <c r="E37" s="1042"/>
      <c r="F37" s="1043"/>
      <c r="G37" s="608"/>
      <c r="H37" s="609"/>
      <c r="I37" s="609"/>
      <c r="J37" s="609"/>
      <c r="K37" s="610"/>
      <c r="L37" s="600"/>
      <c r="M37" s="601"/>
      <c r="N37" s="601"/>
      <c r="O37" s="601"/>
      <c r="P37" s="601"/>
      <c r="Q37" s="601"/>
      <c r="R37" s="601"/>
      <c r="S37" s="601"/>
      <c r="T37" s="601"/>
      <c r="U37" s="601"/>
      <c r="V37" s="601"/>
      <c r="W37" s="601"/>
      <c r="X37" s="602"/>
      <c r="Y37" s="603"/>
      <c r="Z37" s="604"/>
      <c r="AA37" s="604"/>
      <c r="AB37" s="617"/>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41"/>
      <c r="B38" s="1042"/>
      <c r="C38" s="1042"/>
      <c r="D38" s="1042"/>
      <c r="E38" s="1042"/>
      <c r="F38" s="1043"/>
      <c r="G38" s="608"/>
      <c r="H38" s="609"/>
      <c r="I38" s="609"/>
      <c r="J38" s="609"/>
      <c r="K38" s="610"/>
      <c r="L38" s="600"/>
      <c r="M38" s="601"/>
      <c r="N38" s="601"/>
      <c r="O38" s="601"/>
      <c r="P38" s="601"/>
      <c r="Q38" s="601"/>
      <c r="R38" s="601"/>
      <c r="S38" s="601"/>
      <c r="T38" s="601"/>
      <c r="U38" s="601"/>
      <c r="V38" s="601"/>
      <c r="W38" s="601"/>
      <c r="X38" s="602"/>
      <c r="Y38" s="603"/>
      <c r="Z38" s="604"/>
      <c r="AA38" s="604"/>
      <c r="AB38" s="617"/>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41"/>
      <c r="B39" s="1042"/>
      <c r="C39" s="1042"/>
      <c r="D39" s="1042"/>
      <c r="E39" s="1042"/>
      <c r="F39" s="1043"/>
      <c r="G39" s="608"/>
      <c r="H39" s="609"/>
      <c r="I39" s="609"/>
      <c r="J39" s="609"/>
      <c r="K39" s="610"/>
      <c r="L39" s="600"/>
      <c r="M39" s="601"/>
      <c r="N39" s="601"/>
      <c r="O39" s="601"/>
      <c r="P39" s="601"/>
      <c r="Q39" s="601"/>
      <c r="R39" s="601"/>
      <c r="S39" s="601"/>
      <c r="T39" s="601"/>
      <c r="U39" s="601"/>
      <c r="V39" s="601"/>
      <c r="W39" s="601"/>
      <c r="X39" s="602"/>
      <c r="Y39" s="603"/>
      <c r="Z39" s="604"/>
      <c r="AA39" s="604"/>
      <c r="AB39" s="617"/>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41"/>
      <c r="B40" s="1042"/>
      <c r="C40" s="1042"/>
      <c r="D40" s="1042"/>
      <c r="E40" s="1042"/>
      <c r="F40" s="1043"/>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1"/>
      <c r="B41" s="1042"/>
      <c r="C41" s="1042"/>
      <c r="D41" s="1042"/>
      <c r="E41" s="1042"/>
      <c r="F41" s="1043"/>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6"/>
      <c r="AY41">
        <f>COUNTA($G$43,$AC$43)</f>
        <v>0</v>
      </c>
    </row>
    <row r="42" spans="1:51" ht="24.75" customHeight="1" x14ac:dyDescent="0.15">
      <c r="A42" s="1041"/>
      <c r="B42" s="1042"/>
      <c r="C42" s="1042"/>
      <c r="D42" s="1042"/>
      <c r="E42" s="1042"/>
      <c r="F42" s="1043"/>
      <c r="G42" s="812"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1"/>
      <c r="AC42" s="812"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c r="AY42" s="34">
        <f>$AY$41</f>
        <v>0</v>
      </c>
    </row>
    <row r="43" spans="1:51" ht="24.75" customHeight="1" x14ac:dyDescent="0.15">
      <c r="A43" s="1041"/>
      <c r="B43" s="1042"/>
      <c r="C43" s="1042"/>
      <c r="D43" s="1042"/>
      <c r="E43" s="1042"/>
      <c r="F43" s="1043"/>
      <c r="G43" s="675"/>
      <c r="H43" s="676"/>
      <c r="I43" s="676"/>
      <c r="J43" s="676"/>
      <c r="K43" s="677"/>
      <c r="L43" s="669"/>
      <c r="M43" s="670"/>
      <c r="N43" s="670"/>
      <c r="O43" s="670"/>
      <c r="P43" s="670"/>
      <c r="Q43" s="670"/>
      <c r="R43" s="670"/>
      <c r="S43" s="670"/>
      <c r="T43" s="670"/>
      <c r="U43" s="670"/>
      <c r="V43" s="670"/>
      <c r="W43" s="670"/>
      <c r="X43" s="671"/>
      <c r="Y43" s="386"/>
      <c r="Z43" s="387"/>
      <c r="AA43" s="387"/>
      <c r="AB43" s="805"/>
      <c r="AC43" s="675"/>
      <c r="AD43" s="676"/>
      <c r="AE43" s="676"/>
      <c r="AF43" s="676"/>
      <c r="AG43" s="677"/>
      <c r="AH43" s="669"/>
      <c r="AI43" s="670"/>
      <c r="AJ43" s="670"/>
      <c r="AK43" s="670"/>
      <c r="AL43" s="670"/>
      <c r="AM43" s="670"/>
      <c r="AN43" s="670"/>
      <c r="AO43" s="670"/>
      <c r="AP43" s="670"/>
      <c r="AQ43" s="670"/>
      <c r="AR43" s="670"/>
      <c r="AS43" s="670"/>
      <c r="AT43" s="671"/>
      <c r="AU43" s="386"/>
      <c r="AV43" s="387"/>
      <c r="AW43" s="387"/>
      <c r="AX43" s="388"/>
      <c r="AY43" s="34">
        <f t="shared" ref="AY43:AY53" si="3">$AY$41</f>
        <v>0</v>
      </c>
    </row>
    <row r="44" spans="1:51" ht="24.75" customHeight="1" x14ac:dyDescent="0.15">
      <c r="A44" s="1041"/>
      <c r="B44" s="1042"/>
      <c r="C44" s="1042"/>
      <c r="D44" s="1042"/>
      <c r="E44" s="1042"/>
      <c r="F44" s="1043"/>
      <c r="G44" s="608"/>
      <c r="H44" s="609"/>
      <c r="I44" s="609"/>
      <c r="J44" s="609"/>
      <c r="K44" s="610"/>
      <c r="L44" s="600"/>
      <c r="M44" s="601"/>
      <c r="N44" s="601"/>
      <c r="O44" s="601"/>
      <c r="P44" s="601"/>
      <c r="Q44" s="601"/>
      <c r="R44" s="601"/>
      <c r="S44" s="601"/>
      <c r="T44" s="601"/>
      <c r="U44" s="601"/>
      <c r="V44" s="601"/>
      <c r="W44" s="601"/>
      <c r="X44" s="602"/>
      <c r="Y44" s="603"/>
      <c r="Z44" s="604"/>
      <c r="AA44" s="604"/>
      <c r="AB44" s="617"/>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41"/>
      <c r="B45" s="1042"/>
      <c r="C45" s="1042"/>
      <c r="D45" s="1042"/>
      <c r="E45" s="1042"/>
      <c r="F45" s="1043"/>
      <c r="G45" s="608"/>
      <c r="H45" s="609"/>
      <c r="I45" s="609"/>
      <c r="J45" s="609"/>
      <c r="K45" s="610"/>
      <c r="L45" s="600"/>
      <c r="M45" s="601"/>
      <c r="N45" s="601"/>
      <c r="O45" s="601"/>
      <c r="P45" s="601"/>
      <c r="Q45" s="601"/>
      <c r="R45" s="601"/>
      <c r="S45" s="601"/>
      <c r="T45" s="601"/>
      <c r="U45" s="601"/>
      <c r="V45" s="601"/>
      <c r="W45" s="601"/>
      <c r="X45" s="602"/>
      <c r="Y45" s="603"/>
      <c r="Z45" s="604"/>
      <c r="AA45" s="604"/>
      <c r="AB45" s="617"/>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41"/>
      <c r="B46" s="1042"/>
      <c r="C46" s="1042"/>
      <c r="D46" s="1042"/>
      <c r="E46" s="1042"/>
      <c r="F46" s="1043"/>
      <c r="G46" s="608"/>
      <c r="H46" s="609"/>
      <c r="I46" s="609"/>
      <c r="J46" s="609"/>
      <c r="K46" s="610"/>
      <c r="L46" s="600"/>
      <c r="M46" s="601"/>
      <c r="N46" s="601"/>
      <c r="O46" s="601"/>
      <c r="P46" s="601"/>
      <c r="Q46" s="601"/>
      <c r="R46" s="601"/>
      <c r="S46" s="601"/>
      <c r="T46" s="601"/>
      <c r="U46" s="601"/>
      <c r="V46" s="601"/>
      <c r="W46" s="601"/>
      <c r="X46" s="602"/>
      <c r="Y46" s="603"/>
      <c r="Z46" s="604"/>
      <c r="AA46" s="604"/>
      <c r="AB46" s="617"/>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41"/>
      <c r="B47" s="1042"/>
      <c r="C47" s="1042"/>
      <c r="D47" s="1042"/>
      <c r="E47" s="1042"/>
      <c r="F47" s="1043"/>
      <c r="G47" s="608"/>
      <c r="H47" s="609"/>
      <c r="I47" s="609"/>
      <c r="J47" s="609"/>
      <c r="K47" s="610"/>
      <c r="L47" s="600"/>
      <c r="M47" s="601"/>
      <c r="N47" s="601"/>
      <c r="O47" s="601"/>
      <c r="P47" s="601"/>
      <c r="Q47" s="601"/>
      <c r="R47" s="601"/>
      <c r="S47" s="601"/>
      <c r="T47" s="601"/>
      <c r="U47" s="601"/>
      <c r="V47" s="601"/>
      <c r="W47" s="601"/>
      <c r="X47" s="602"/>
      <c r="Y47" s="603"/>
      <c r="Z47" s="604"/>
      <c r="AA47" s="604"/>
      <c r="AB47" s="617"/>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41"/>
      <c r="B48" s="1042"/>
      <c r="C48" s="1042"/>
      <c r="D48" s="1042"/>
      <c r="E48" s="1042"/>
      <c r="F48" s="1043"/>
      <c r="G48" s="608"/>
      <c r="H48" s="609"/>
      <c r="I48" s="609"/>
      <c r="J48" s="609"/>
      <c r="K48" s="610"/>
      <c r="L48" s="600"/>
      <c r="M48" s="601"/>
      <c r="N48" s="601"/>
      <c r="O48" s="601"/>
      <c r="P48" s="601"/>
      <c r="Q48" s="601"/>
      <c r="R48" s="601"/>
      <c r="S48" s="601"/>
      <c r="T48" s="601"/>
      <c r="U48" s="601"/>
      <c r="V48" s="601"/>
      <c r="W48" s="601"/>
      <c r="X48" s="602"/>
      <c r="Y48" s="603"/>
      <c r="Z48" s="604"/>
      <c r="AA48" s="604"/>
      <c r="AB48" s="617"/>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41"/>
      <c r="B49" s="1042"/>
      <c r="C49" s="1042"/>
      <c r="D49" s="1042"/>
      <c r="E49" s="1042"/>
      <c r="F49" s="1043"/>
      <c r="G49" s="608"/>
      <c r="H49" s="609"/>
      <c r="I49" s="609"/>
      <c r="J49" s="609"/>
      <c r="K49" s="610"/>
      <c r="L49" s="600"/>
      <c r="M49" s="601"/>
      <c r="N49" s="601"/>
      <c r="O49" s="601"/>
      <c r="P49" s="601"/>
      <c r="Q49" s="601"/>
      <c r="R49" s="601"/>
      <c r="S49" s="601"/>
      <c r="T49" s="601"/>
      <c r="U49" s="601"/>
      <c r="V49" s="601"/>
      <c r="W49" s="601"/>
      <c r="X49" s="602"/>
      <c r="Y49" s="603"/>
      <c r="Z49" s="604"/>
      <c r="AA49" s="604"/>
      <c r="AB49" s="617"/>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41"/>
      <c r="B50" s="1042"/>
      <c r="C50" s="1042"/>
      <c r="D50" s="1042"/>
      <c r="E50" s="1042"/>
      <c r="F50" s="1043"/>
      <c r="G50" s="608"/>
      <c r="H50" s="609"/>
      <c r="I50" s="609"/>
      <c r="J50" s="609"/>
      <c r="K50" s="610"/>
      <c r="L50" s="600"/>
      <c r="M50" s="601"/>
      <c r="N50" s="601"/>
      <c r="O50" s="601"/>
      <c r="P50" s="601"/>
      <c r="Q50" s="601"/>
      <c r="R50" s="601"/>
      <c r="S50" s="601"/>
      <c r="T50" s="601"/>
      <c r="U50" s="601"/>
      <c r="V50" s="601"/>
      <c r="W50" s="601"/>
      <c r="X50" s="602"/>
      <c r="Y50" s="603"/>
      <c r="Z50" s="604"/>
      <c r="AA50" s="604"/>
      <c r="AB50" s="617"/>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41"/>
      <c r="B51" s="1042"/>
      <c r="C51" s="1042"/>
      <c r="D51" s="1042"/>
      <c r="E51" s="1042"/>
      <c r="F51" s="1043"/>
      <c r="G51" s="608"/>
      <c r="H51" s="609"/>
      <c r="I51" s="609"/>
      <c r="J51" s="609"/>
      <c r="K51" s="610"/>
      <c r="L51" s="600"/>
      <c r="M51" s="601"/>
      <c r="N51" s="601"/>
      <c r="O51" s="601"/>
      <c r="P51" s="601"/>
      <c r="Q51" s="601"/>
      <c r="R51" s="601"/>
      <c r="S51" s="601"/>
      <c r="T51" s="601"/>
      <c r="U51" s="601"/>
      <c r="V51" s="601"/>
      <c r="W51" s="601"/>
      <c r="X51" s="602"/>
      <c r="Y51" s="603"/>
      <c r="Z51" s="604"/>
      <c r="AA51" s="604"/>
      <c r="AB51" s="617"/>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41"/>
      <c r="B52" s="1042"/>
      <c r="C52" s="1042"/>
      <c r="D52" s="1042"/>
      <c r="E52" s="1042"/>
      <c r="F52" s="1043"/>
      <c r="G52" s="608"/>
      <c r="H52" s="609"/>
      <c r="I52" s="609"/>
      <c r="J52" s="609"/>
      <c r="K52" s="610"/>
      <c r="L52" s="600"/>
      <c r="M52" s="601"/>
      <c r="N52" s="601"/>
      <c r="O52" s="601"/>
      <c r="P52" s="601"/>
      <c r="Q52" s="601"/>
      <c r="R52" s="601"/>
      <c r="S52" s="601"/>
      <c r="T52" s="601"/>
      <c r="U52" s="601"/>
      <c r="V52" s="601"/>
      <c r="W52" s="601"/>
      <c r="X52" s="602"/>
      <c r="Y52" s="603"/>
      <c r="Z52" s="604"/>
      <c r="AA52" s="604"/>
      <c r="AB52" s="617"/>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796"/>
      <c r="AY55">
        <f>COUNTA($G$57,$AC$57)</f>
        <v>0</v>
      </c>
    </row>
    <row r="56" spans="1:51" ht="24.75" customHeight="1" x14ac:dyDescent="0.15">
      <c r="A56" s="1041"/>
      <c r="B56" s="1042"/>
      <c r="C56" s="1042"/>
      <c r="D56" s="1042"/>
      <c r="E56" s="1042"/>
      <c r="F56" s="1043"/>
      <c r="G56" s="812"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1"/>
      <c r="AC56" s="812"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c r="AY56" s="34">
        <f>$AY$55</f>
        <v>0</v>
      </c>
    </row>
    <row r="57" spans="1:51" ht="24.75" customHeight="1" x14ac:dyDescent="0.15">
      <c r="A57" s="1041"/>
      <c r="B57" s="1042"/>
      <c r="C57" s="1042"/>
      <c r="D57" s="1042"/>
      <c r="E57" s="1042"/>
      <c r="F57" s="1043"/>
      <c r="G57" s="675"/>
      <c r="H57" s="676"/>
      <c r="I57" s="676"/>
      <c r="J57" s="676"/>
      <c r="K57" s="677"/>
      <c r="L57" s="669"/>
      <c r="M57" s="670"/>
      <c r="N57" s="670"/>
      <c r="O57" s="670"/>
      <c r="P57" s="670"/>
      <c r="Q57" s="670"/>
      <c r="R57" s="670"/>
      <c r="S57" s="670"/>
      <c r="T57" s="670"/>
      <c r="U57" s="670"/>
      <c r="V57" s="670"/>
      <c r="W57" s="670"/>
      <c r="X57" s="671"/>
      <c r="Y57" s="386"/>
      <c r="Z57" s="387"/>
      <c r="AA57" s="387"/>
      <c r="AB57" s="805"/>
      <c r="AC57" s="675"/>
      <c r="AD57" s="676"/>
      <c r="AE57" s="676"/>
      <c r="AF57" s="676"/>
      <c r="AG57" s="677"/>
      <c r="AH57" s="669"/>
      <c r="AI57" s="670"/>
      <c r="AJ57" s="670"/>
      <c r="AK57" s="670"/>
      <c r="AL57" s="670"/>
      <c r="AM57" s="670"/>
      <c r="AN57" s="670"/>
      <c r="AO57" s="670"/>
      <c r="AP57" s="670"/>
      <c r="AQ57" s="670"/>
      <c r="AR57" s="670"/>
      <c r="AS57" s="670"/>
      <c r="AT57" s="671"/>
      <c r="AU57" s="386"/>
      <c r="AV57" s="387"/>
      <c r="AW57" s="387"/>
      <c r="AX57" s="388"/>
      <c r="AY57" s="34">
        <f t="shared" ref="AY57:AY67" si="4">$AY$55</f>
        <v>0</v>
      </c>
    </row>
    <row r="58" spans="1:51" ht="24.75" customHeight="1" x14ac:dyDescent="0.15">
      <c r="A58" s="1041"/>
      <c r="B58" s="1042"/>
      <c r="C58" s="1042"/>
      <c r="D58" s="1042"/>
      <c r="E58" s="1042"/>
      <c r="F58" s="1043"/>
      <c r="G58" s="608"/>
      <c r="H58" s="609"/>
      <c r="I58" s="609"/>
      <c r="J58" s="609"/>
      <c r="K58" s="610"/>
      <c r="L58" s="600"/>
      <c r="M58" s="601"/>
      <c r="N58" s="601"/>
      <c r="O58" s="601"/>
      <c r="P58" s="601"/>
      <c r="Q58" s="601"/>
      <c r="R58" s="601"/>
      <c r="S58" s="601"/>
      <c r="T58" s="601"/>
      <c r="U58" s="601"/>
      <c r="V58" s="601"/>
      <c r="W58" s="601"/>
      <c r="X58" s="602"/>
      <c r="Y58" s="603"/>
      <c r="Z58" s="604"/>
      <c r="AA58" s="604"/>
      <c r="AB58" s="617"/>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41"/>
      <c r="B59" s="1042"/>
      <c r="C59" s="1042"/>
      <c r="D59" s="1042"/>
      <c r="E59" s="1042"/>
      <c r="F59" s="1043"/>
      <c r="G59" s="608"/>
      <c r="H59" s="609"/>
      <c r="I59" s="609"/>
      <c r="J59" s="609"/>
      <c r="K59" s="610"/>
      <c r="L59" s="600"/>
      <c r="M59" s="601"/>
      <c r="N59" s="601"/>
      <c r="O59" s="601"/>
      <c r="P59" s="601"/>
      <c r="Q59" s="601"/>
      <c r="R59" s="601"/>
      <c r="S59" s="601"/>
      <c r="T59" s="601"/>
      <c r="U59" s="601"/>
      <c r="V59" s="601"/>
      <c r="W59" s="601"/>
      <c r="X59" s="602"/>
      <c r="Y59" s="603"/>
      <c r="Z59" s="604"/>
      <c r="AA59" s="604"/>
      <c r="AB59" s="617"/>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41"/>
      <c r="B60" s="1042"/>
      <c r="C60" s="1042"/>
      <c r="D60" s="1042"/>
      <c r="E60" s="1042"/>
      <c r="F60" s="1043"/>
      <c r="G60" s="608"/>
      <c r="H60" s="609"/>
      <c r="I60" s="609"/>
      <c r="J60" s="609"/>
      <c r="K60" s="610"/>
      <c r="L60" s="600"/>
      <c r="M60" s="601"/>
      <c r="N60" s="601"/>
      <c r="O60" s="601"/>
      <c r="P60" s="601"/>
      <c r="Q60" s="601"/>
      <c r="R60" s="601"/>
      <c r="S60" s="601"/>
      <c r="T60" s="601"/>
      <c r="U60" s="601"/>
      <c r="V60" s="601"/>
      <c r="W60" s="601"/>
      <c r="X60" s="602"/>
      <c r="Y60" s="603"/>
      <c r="Z60" s="604"/>
      <c r="AA60" s="604"/>
      <c r="AB60" s="617"/>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41"/>
      <c r="B61" s="1042"/>
      <c r="C61" s="1042"/>
      <c r="D61" s="1042"/>
      <c r="E61" s="1042"/>
      <c r="F61" s="1043"/>
      <c r="G61" s="608"/>
      <c r="H61" s="609"/>
      <c r="I61" s="609"/>
      <c r="J61" s="609"/>
      <c r="K61" s="610"/>
      <c r="L61" s="600"/>
      <c r="M61" s="601"/>
      <c r="N61" s="601"/>
      <c r="O61" s="601"/>
      <c r="P61" s="601"/>
      <c r="Q61" s="601"/>
      <c r="R61" s="601"/>
      <c r="S61" s="601"/>
      <c r="T61" s="601"/>
      <c r="U61" s="601"/>
      <c r="V61" s="601"/>
      <c r="W61" s="601"/>
      <c r="X61" s="602"/>
      <c r="Y61" s="603"/>
      <c r="Z61" s="604"/>
      <c r="AA61" s="604"/>
      <c r="AB61" s="617"/>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41"/>
      <c r="B62" s="1042"/>
      <c r="C62" s="1042"/>
      <c r="D62" s="1042"/>
      <c r="E62" s="1042"/>
      <c r="F62" s="1043"/>
      <c r="G62" s="608"/>
      <c r="H62" s="609"/>
      <c r="I62" s="609"/>
      <c r="J62" s="609"/>
      <c r="K62" s="610"/>
      <c r="L62" s="600"/>
      <c r="M62" s="601"/>
      <c r="N62" s="601"/>
      <c r="O62" s="601"/>
      <c r="P62" s="601"/>
      <c r="Q62" s="601"/>
      <c r="R62" s="601"/>
      <c r="S62" s="601"/>
      <c r="T62" s="601"/>
      <c r="U62" s="601"/>
      <c r="V62" s="601"/>
      <c r="W62" s="601"/>
      <c r="X62" s="602"/>
      <c r="Y62" s="603"/>
      <c r="Z62" s="604"/>
      <c r="AA62" s="604"/>
      <c r="AB62" s="617"/>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41"/>
      <c r="B63" s="1042"/>
      <c r="C63" s="1042"/>
      <c r="D63" s="1042"/>
      <c r="E63" s="1042"/>
      <c r="F63" s="1043"/>
      <c r="G63" s="608"/>
      <c r="H63" s="609"/>
      <c r="I63" s="609"/>
      <c r="J63" s="609"/>
      <c r="K63" s="610"/>
      <c r="L63" s="600"/>
      <c r="M63" s="601"/>
      <c r="N63" s="601"/>
      <c r="O63" s="601"/>
      <c r="P63" s="601"/>
      <c r="Q63" s="601"/>
      <c r="R63" s="601"/>
      <c r="S63" s="601"/>
      <c r="T63" s="601"/>
      <c r="U63" s="601"/>
      <c r="V63" s="601"/>
      <c r="W63" s="601"/>
      <c r="X63" s="602"/>
      <c r="Y63" s="603"/>
      <c r="Z63" s="604"/>
      <c r="AA63" s="604"/>
      <c r="AB63" s="617"/>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41"/>
      <c r="B64" s="1042"/>
      <c r="C64" s="1042"/>
      <c r="D64" s="1042"/>
      <c r="E64" s="1042"/>
      <c r="F64" s="1043"/>
      <c r="G64" s="608"/>
      <c r="H64" s="609"/>
      <c r="I64" s="609"/>
      <c r="J64" s="609"/>
      <c r="K64" s="610"/>
      <c r="L64" s="600"/>
      <c r="M64" s="601"/>
      <c r="N64" s="601"/>
      <c r="O64" s="601"/>
      <c r="P64" s="601"/>
      <c r="Q64" s="601"/>
      <c r="R64" s="601"/>
      <c r="S64" s="601"/>
      <c r="T64" s="601"/>
      <c r="U64" s="601"/>
      <c r="V64" s="601"/>
      <c r="W64" s="601"/>
      <c r="X64" s="602"/>
      <c r="Y64" s="603"/>
      <c r="Z64" s="604"/>
      <c r="AA64" s="604"/>
      <c r="AB64" s="617"/>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41"/>
      <c r="B65" s="1042"/>
      <c r="C65" s="1042"/>
      <c r="D65" s="1042"/>
      <c r="E65" s="1042"/>
      <c r="F65" s="1043"/>
      <c r="G65" s="608"/>
      <c r="H65" s="609"/>
      <c r="I65" s="609"/>
      <c r="J65" s="609"/>
      <c r="K65" s="610"/>
      <c r="L65" s="600"/>
      <c r="M65" s="601"/>
      <c r="N65" s="601"/>
      <c r="O65" s="601"/>
      <c r="P65" s="601"/>
      <c r="Q65" s="601"/>
      <c r="R65" s="601"/>
      <c r="S65" s="601"/>
      <c r="T65" s="601"/>
      <c r="U65" s="601"/>
      <c r="V65" s="601"/>
      <c r="W65" s="601"/>
      <c r="X65" s="602"/>
      <c r="Y65" s="603"/>
      <c r="Z65" s="604"/>
      <c r="AA65" s="604"/>
      <c r="AB65" s="617"/>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41"/>
      <c r="B66" s="1042"/>
      <c r="C66" s="1042"/>
      <c r="D66" s="1042"/>
      <c r="E66" s="1042"/>
      <c r="F66" s="1043"/>
      <c r="G66" s="608"/>
      <c r="H66" s="609"/>
      <c r="I66" s="609"/>
      <c r="J66" s="609"/>
      <c r="K66" s="610"/>
      <c r="L66" s="600"/>
      <c r="M66" s="601"/>
      <c r="N66" s="601"/>
      <c r="O66" s="601"/>
      <c r="P66" s="601"/>
      <c r="Q66" s="601"/>
      <c r="R66" s="601"/>
      <c r="S66" s="601"/>
      <c r="T66" s="601"/>
      <c r="U66" s="601"/>
      <c r="V66" s="601"/>
      <c r="W66" s="601"/>
      <c r="X66" s="602"/>
      <c r="Y66" s="603"/>
      <c r="Z66" s="604"/>
      <c r="AA66" s="604"/>
      <c r="AB66" s="617"/>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41"/>
      <c r="B67" s="1042"/>
      <c r="C67" s="1042"/>
      <c r="D67" s="1042"/>
      <c r="E67" s="1042"/>
      <c r="F67" s="1043"/>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1"/>
      <c r="B68" s="1042"/>
      <c r="C68" s="1042"/>
      <c r="D68" s="1042"/>
      <c r="E68" s="1042"/>
      <c r="F68" s="1043"/>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796"/>
      <c r="AY68">
        <f>COUNTA($G$70,$AC$70)</f>
        <v>0</v>
      </c>
    </row>
    <row r="69" spans="1:51" ht="25.5" customHeight="1" x14ac:dyDescent="0.15">
      <c r="A69" s="1041"/>
      <c r="B69" s="1042"/>
      <c r="C69" s="1042"/>
      <c r="D69" s="1042"/>
      <c r="E69" s="1042"/>
      <c r="F69" s="1043"/>
      <c r="G69" s="812"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1"/>
      <c r="AC69" s="812"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c r="AY69" s="34">
        <f>$AY$68</f>
        <v>0</v>
      </c>
    </row>
    <row r="70" spans="1:51" ht="24.75" customHeight="1" x14ac:dyDescent="0.15">
      <c r="A70" s="1041"/>
      <c r="B70" s="1042"/>
      <c r="C70" s="1042"/>
      <c r="D70" s="1042"/>
      <c r="E70" s="1042"/>
      <c r="F70" s="1043"/>
      <c r="G70" s="675"/>
      <c r="H70" s="676"/>
      <c r="I70" s="676"/>
      <c r="J70" s="676"/>
      <c r="K70" s="677"/>
      <c r="L70" s="669"/>
      <c r="M70" s="670"/>
      <c r="N70" s="670"/>
      <c r="O70" s="670"/>
      <c r="P70" s="670"/>
      <c r="Q70" s="670"/>
      <c r="R70" s="670"/>
      <c r="S70" s="670"/>
      <c r="T70" s="670"/>
      <c r="U70" s="670"/>
      <c r="V70" s="670"/>
      <c r="W70" s="670"/>
      <c r="X70" s="671"/>
      <c r="Y70" s="386"/>
      <c r="Z70" s="387"/>
      <c r="AA70" s="387"/>
      <c r="AB70" s="805"/>
      <c r="AC70" s="675"/>
      <c r="AD70" s="676"/>
      <c r="AE70" s="676"/>
      <c r="AF70" s="676"/>
      <c r="AG70" s="677"/>
      <c r="AH70" s="669"/>
      <c r="AI70" s="670"/>
      <c r="AJ70" s="670"/>
      <c r="AK70" s="670"/>
      <c r="AL70" s="670"/>
      <c r="AM70" s="670"/>
      <c r="AN70" s="670"/>
      <c r="AO70" s="670"/>
      <c r="AP70" s="670"/>
      <c r="AQ70" s="670"/>
      <c r="AR70" s="670"/>
      <c r="AS70" s="670"/>
      <c r="AT70" s="671"/>
      <c r="AU70" s="386"/>
      <c r="AV70" s="387"/>
      <c r="AW70" s="387"/>
      <c r="AX70" s="388"/>
      <c r="AY70" s="34">
        <f t="shared" ref="AY70:AY80" si="5">$AY$68</f>
        <v>0</v>
      </c>
    </row>
    <row r="71" spans="1:51" ht="24.75" customHeight="1" x14ac:dyDescent="0.15">
      <c r="A71" s="1041"/>
      <c r="B71" s="1042"/>
      <c r="C71" s="1042"/>
      <c r="D71" s="1042"/>
      <c r="E71" s="1042"/>
      <c r="F71" s="1043"/>
      <c r="G71" s="608"/>
      <c r="H71" s="609"/>
      <c r="I71" s="609"/>
      <c r="J71" s="609"/>
      <c r="K71" s="610"/>
      <c r="L71" s="600"/>
      <c r="M71" s="601"/>
      <c r="N71" s="601"/>
      <c r="O71" s="601"/>
      <c r="P71" s="601"/>
      <c r="Q71" s="601"/>
      <c r="R71" s="601"/>
      <c r="S71" s="601"/>
      <c r="T71" s="601"/>
      <c r="U71" s="601"/>
      <c r="V71" s="601"/>
      <c r="W71" s="601"/>
      <c r="X71" s="602"/>
      <c r="Y71" s="603"/>
      <c r="Z71" s="604"/>
      <c r="AA71" s="604"/>
      <c r="AB71" s="617"/>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41"/>
      <c r="B72" s="1042"/>
      <c r="C72" s="1042"/>
      <c r="D72" s="1042"/>
      <c r="E72" s="1042"/>
      <c r="F72" s="1043"/>
      <c r="G72" s="608"/>
      <c r="H72" s="609"/>
      <c r="I72" s="609"/>
      <c r="J72" s="609"/>
      <c r="K72" s="610"/>
      <c r="L72" s="600"/>
      <c r="M72" s="601"/>
      <c r="N72" s="601"/>
      <c r="O72" s="601"/>
      <c r="P72" s="601"/>
      <c r="Q72" s="601"/>
      <c r="R72" s="601"/>
      <c r="S72" s="601"/>
      <c r="T72" s="601"/>
      <c r="U72" s="601"/>
      <c r="V72" s="601"/>
      <c r="W72" s="601"/>
      <c r="X72" s="602"/>
      <c r="Y72" s="603"/>
      <c r="Z72" s="604"/>
      <c r="AA72" s="604"/>
      <c r="AB72" s="617"/>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41"/>
      <c r="B73" s="1042"/>
      <c r="C73" s="1042"/>
      <c r="D73" s="1042"/>
      <c r="E73" s="1042"/>
      <c r="F73" s="1043"/>
      <c r="G73" s="608"/>
      <c r="H73" s="609"/>
      <c r="I73" s="609"/>
      <c r="J73" s="609"/>
      <c r="K73" s="610"/>
      <c r="L73" s="600"/>
      <c r="M73" s="601"/>
      <c r="N73" s="601"/>
      <c r="O73" s="601"/>
      <c r="P73" s="601"/>
      <c r="Q73" s="601"/>
      <c r="R73" s="601"/>
      <c r="S73" s="601"/>
      <c r="T73" s="601"/>
      <c r="U73" s="601"/>
      <c r="V73" s="601"/>
      <c r="W73" s="601"/>
      <c r="X73" s="602"/>
      <c r="Y73" s="603"/>
      <c r="Z73" s="604"/>
      <c r="AA73" s="604"/>
      <c r="AB73" s="617"/>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41"/>
      <c r="B74" s="1042"/>
      <c r="C74" s="1042"/>
      <c r="D74" s="1042"/>
      <c r="E74" s="1042"/>
      <c r="F74" s="1043"/>
      <c r="G74" s="608"/>
      <c r="H74" s="609"/>
      <c r="I74" s="609"/>
      <c r="J74" s="609"/>
      <c r="K74" s="610"/>
      <c r="L74" s="600"/>
      <c r="M74" s="601"/>
      <c r="N74" s="601"/>
      <c r="O74" s="601"/>
      <c r="P74" s="601"/>
      <c r="Q74" s="601"/>
      <c r="R74" s="601"/>
      <c r="S74" s="601"/>
      <c r="T74" s="601"/>
      <c r="U74" s="601"/>
      <c r="V74" s="601"/>
      <c r="W74" s="601"/>
      <c r="X74" s="602"/>
      <c r="Y74" s="603"/>
      <c r="Z74" s="604"/>
      <c r="AA74" s="604"/>
      <c r="AB74" s="617"/>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41"/>
      <c r="B75" s="1042"/>
      <c r="C75" s="1042"/>
      <c r="D75" s="1042"/>
      <c r="E75" s="1042"/>
      <c r="F75" s="1043"/>
      <c r="G75" s="608"/>
      <c r="H75" s="609"/>
      <c r="I75" s="609"/>
      <c r="J75" s="609"/>
      <c r="K75" s="610"/>
      <c r="L75" s="600"/>
      <c r="M75" s="601"/>
      <c r="N75" s="601"/>
      <c r="O75" s="601"/>
      <c r="P75" s="601"/>
      <c r="Q75" s="601"/>
      <c r="R75" s="601"/>
      <c r="S75" s="601"/>
      <c r="T75" s="601"/>
      <c r="U75" s="601"/>
      <c r="V75" s="601"/>
      <c r="W75" s="601"/>
      <c r="X75" s="602"/>
      <c r="Y75" s="603"/>
      <c r="Z75" s="604"/>
      <c r="AA75" s="604"/>
      <c r="AB75" s="617"/>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41"/>
      <c r="B76" s="1042"/>
      <c r="C76" s="1042"/>
      <c r="D76" s="1042"/>
      <c r="E76" s="1042"/>
      <c r="F76" s="1043"/>
      <c r="G76" s="608"/>
      <c r="H76" s="609"/>
      <c r="I76" s="609"/>
      <c r="J76" s="609"/>
      <c r="K76" s="610"/>
      <c r="L76" s="600"/>
      <c r="M76" s="601"/>
      <c r="N76" s="601"/>
      <c r="O76" s="601"/>
      <c r="P76" s="601"/>
      <c r="Q76" s="601"/>
      <c r="R76" s="601"/>
      <c r="S76" s="601"/>
      <c r="T76" s="601"/>
      <c r="U76" s="601"/>
      <c r="V76" s="601"/>
      <c r="W76" s="601"/>
      <c r="X76" s="602"/>
      <c r="Y76" s="603"/>
      <c r="Z76" s="604"/>
      <c r="AA76" s="604"/>
      <c r="AB76" s="617"/>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41"/>
      <c r="B77" s="1042"/>
      <c r="C77" s="1042"/>
      <c r="D77" s="1042"/>
      <c r="E77" s="1042"/>
      <c r="F77" s="1043"/>
      <c r="G77" s="608"/>
      <c r="H77" s="609"/>
      <c r="I77" s="609"/>
      <c r="J77" s="609"/>
      <c r="K77" s="610"/>
      <c r="L77" s="600"/>
      <c r="M77" s="601"/>
      <c r="N77" s="601"/>
      <c r="O77" s="601"/>
      <c r="P77" s="601"/>
      <c r="Q77" s="601"/>
      <c r="R77" s="601"/>
      <c r="S77" s="601"/>
      <c r="T77" s="601"/>
      <c r="U77" s="601"/>
      <c r="V77" s="601"/>
      <c r="W77" s="601"/>
      <c r="X77" s="602"/>
      <c r="Y77" s="603"/>
      <c r="Z77" s="604"/>
      <c r="AA77" s="604"/>
      <c r="AB77" s="617"/>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41"/>
      <c r="B78" s="1042"/>
      <c r="C78" s="1042"/>
      <c r="D78" s="1042"/>
      <c r="E78" s="1042"/>
      <c r="F78" s="1043"/>
      <c r="G78" s="608"/>
      <c r="H78" s="609"/>
      <c r="I78" s="609"/>
      <c r="J78" s="609"/>
      <c r="K78" s="610"/>
      <c r="L78" s="600"/>
      <c r="M78" s="601"/>
      <c r="N78" s="601"/>
      <c r="O78" s="601"/>
      <c r="P78" s="601"/>
      <c r="Q78" s="601"/>
      <c r="R78" s="601"/>
      <c r="S78" s="601"/>
      <c r="T78" s="601"/>
      <c r="U78" s="601"/>
      <c r="V78" s="601"/>
      <c r="W78" s="601"/>
      <c r="X78" s="602"/>
      <c r="Y78" s="603"/>
      <c r="Z78" s="604"/>
      <c r="AA78" s="604"/>
      <c r="AB78" s="617"/>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41"/>
      <c r="B79" s="1042"/>
      <c r="C79" s="1042"/>
      <c r="D79" s="1042"/>
      <c r="E79" s="1042"/>
      <c r="F79" s="1043"/>
      <c r="G79" s="608"/>
      <c r="H79" s="609"/>
      <c r="I79" s="609"/>
      <c r="J79" s="609"/>
      <c r="K79" s="610"/>
      <c r="L79" s="600"/>
      <c r="M79" s="601"/>
      <c r="N79" s="601"/>
      <c r="O79" s="601"/>
      <c r="P79" s="601"/>
      <c r="Q79" s="601"/>
      <c r="R79" s="601"/>
      <c r="S79" s="601"/>
      <c r="T79" s="601"/>
      <c r="U79" s="601"/>
      <c r="V79" s="601"/>
      <c r="W79" s="601"/>
      <c r="X79" s="602"/>
      <c r="Y79" s="603"/>
      <c r="Z79" s="604"/>
      <c r="AA79" s="604"/>
      <c r="AB79" s="617"/>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41"/>
      <c r="B80" s="1042"/>
      <c r="C80" s="1042"/>
      <c r="D80" s="1042"/>
      <c r="E80" s="1042"/>
      <c r="F80" s="1043"/>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1"/>
      <c r="B81" s="1042"/>
      <c r="C81" s="1042"/>
      <c r="D81" s="1042"/>
      <c r="E81" s="1042"/>
      <c r="F81" s="1043"/>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796"/>
      <c r="AY81">
        <f>COUNTA($G$83,$AC$83)</f>
        <v>0</v>
      </c>
    </row>
    <row r="82" spans="1:51" ht="24.75" customHeight="1" x14ac:dyDescent="0.15">
      <c r="A82" s="1041"/>
      <c r="B82" s="1042"/>
      <c r="C82" s="1042"/>
      <c r="D82" s="1042"/>
      <c r="E82" s="1042"/>
      <c r="F82" s="1043"/>
      <c r="G82" s="812"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1"/>
      <c r="AC82" s="812"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c r="AY82" s="34">
        <f>$AY$81</f>
        <v>0</v>
      </c>
    </row>
    <row r="83" spans="1:51" ht="24.75" customHeight="1" x14ac:dyDescent="0.15">
      <c r="A83" s="1041"/>
      <c r="B83" s="1042"/>
      <c r="C83" s="1042"/>
      <c r="D83" s="1042"/>
      <c r="E83" s="1042"/>
      <c r="F83" s="1043"/>
      <c r="G83" s="675"/>
      <c r="H83" s="676"/>
      <c r="I83" s="676"/>
      <c r="J83" s="676"/>
      <c r="K83" s="677"/>
      <c r="L83" s="669"/>
      <c r="M83" s="670"/>
      <c r="N83" s="670"/>
      <c r="O83" s="670"/>
      <c r="P83" s="670"/>
      <c r="Q83" s="670"/>
      <c r="R83" s="670"/>
      <c r="S83" s="670"/>
      <c r="T83" s="670"/>
      <c r="U83" s="670"/>
      <c r="V83" s="670"/>
      <c r="W83" s="670"/>
      <c r="X83" s="671"/>
      <c r="Y83" s="386"/>
      <c r="Z83" s="387"/>
      <c r="AA83" s="387"/>
      <c r="AB83" s="805"/>
      <c r="AC83" s="675"/>
      <c r="AD83" s="676"/>
      <c r="AE83" s="676"/>
      <c r="AF83" s="676"/>
      <c r="AG83" s="677"/>
      <c r="AH83" s="669"/>
      <c r="AI83" s="670"/>
      <c r="AJ83" s="670"/>
      <c r="AK83" s="670"/>
      <c r="AL83" s="670"/>
      <c r="AM83" s="670"/>
      <c r="AN83" s="670"/>
      <c r="AO83" s="670"/>
      <c r="AP83" s="670"/>
      <c r="AQ83" s="670"/>
      <c r="AR83" s="670"/>
      <c r="AS83" s="670"/>
      <c r="AT83" s="671"/>
      <c r="AU83" s="386"/>
      <c r="AV83" s="387"/>
      <c r="AW83" s="387"/>
      <c r="AX83" s="388"/>
      <c r="AY83" s="34">
        <f t="shared" ref="AY83:AY93" si="6">$AY$81</f>
        <v>0</v>
      </c>
    </row>
    <row r="84" spans="1:51" ht="24.75" customHeight="1" x14ac:dyDescent="0.15">
      <c r="A84" s="1041"/>
      <c r="B84" s="1042"/>
      <c r="C84" s="1042"/>
      <c r="D84" s="1042"/>
      <c r="E84" s="1042"/>
      <c r="F84" s="1043"/>
      <c r="G84" s="608"/>
      <c r="H84" s="609"/>
      <c r="I84" s="609"/>
      <c r="J84" s="609"/>
      <c r="K84" s="610"/>
      <c r="L84" s="600"/>
      <c r="M84" s="601"/>
      <c r="N84" s="601"/>
      <c r="O84" s="601"/>
      <c r="P84" s="601"/>
      <c r="Q84" s="601"/>
      <c r="R84" s="601"/>
      <c r="S84" s="601"/>
      <c r="T84" s="601"/>
      <c r="U84" s="601"/>
      <c r="V84" s="601"/>
      <c r="W84" s="601"/>
      <c r="X84" s="602"/>
      <c r="Y84" s="603"/>
      <c r="Z84" s="604"/>
      <c r="AA84" s="604"/>
      <c r="AB84" s="617"/>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41"/>
      <c r="B85" s="1042"/>
      <c r="C85" s="1042"/>
      <c r="D85" s="1042"/>
      <c r="E85" s="1042"/>
      <c r="F85" s="1043"/>
      <c r="G85" s="608"/>
      <c r="H85" s="609"/>
      <c r="I85" s="609"/>
      <c r="J85" s="609"/>
      <c r="K85" s="610"/>
      <c r="L85" s="600"/>
      <c r="M85" s="601"/>
      <c r="N85" s="601"/>
      <c r="O85" s="601"/>
      <c r="P85" s="601"/>
      <c r="Q85" s="601"/>
      <c r="R85" s="601"/>
      <c r="S85" s="601"/>
      <c r="T85" s="601"/>
      <c r="U85" s="601"/>
      <c r="V85" s="601"/>
      <c r="W85" s="601"/>
      <c r="X85" s="602"/>
      <c r="Y85" s="603"/>
      <c r="Z85" s="604"/>
      <c r="AA85" s="604"/>
      <c r="AB85" s="617"/>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41"/>
      <c r="B86" s="1042"/>
      <c r="C86" s="1042"/>
      <c r="D86" s="1042"/>
      <c r="E86" s="1042"/>
      <c r="F86" s="1043"/>
      <c r="G86" s="608"/>
      <c r="H86" s="609"/>
      <c r="I86" s="609"/>
      <c r="J86" s="609"/>
      <c r="K86" s="610"/>
      <c r="L86" s="600"/>
      <c r="M86" s="601"/>
      <c r="N86" s="601"/>
      <c r="O86" s="601"/>
      <c r="P86" s="601"/>
      <c r="Q86" s="601"/>
      <c r="R86" s="601"/>
      <c r="S86" s="601"/>
      <c r="T86" s="601"/>
      <c r="U86" s="601"/>
      <c r="V86" s="601"/>
      <c r="W86" s="601"/>
      <c r="X86" s="602"/>
      <c r="Y86" s="603"/>
      <c r="Z86" s="604"/>
      <c r="AA86" s="604"/>
      <c r="AB86" s="617"/>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41"/>
      <c r="B87" s="1042"/>
      <c r="C87" s="1042"/>
      <c r="D87" s="1042"/>
      <c r="E87" s="1042"/>
      <c r="F87" s="1043"/>
      <c r="G87" s="608"/>
      <c r="H87" s="609"/>
      <c r="I87" s="609"/>
      <c r="J87" s="609"/>
      <c r="K87" s="610"/>
      <c r="L87" s="600"/>
      <c r="M87" s="601"/>
      <c r="N87" s="601"/>
      <c r="O87" s="601"/>
      <c r="P87" s="601"/>
      <c r="Q87" s="601"/>
      <c r="R87" s="601"/>
      <c r="S87" s="601"/>
      <c r="T87" s="601"/>
      <c r="U87" s="601"/>
      <c r="V87" s="601"/>
      <c r="W87" s="601"/>
      <c r="X87" s="602"/>
      <c r="Y87" s="603"/>
      <c r="Z87" s="604"/>
      <c r="AA87" s="604"/>
      <c r="AB87" s="617"/>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41"/>
      <c r="B88" s="1042"/>
      <c r="C88" s="1042"/>
      <c r="D88" s="1042"/>
      <c r="E88" s="1042"/>
      <c r="F88" s="1043"/>
      <c r="G88" s="608"/>
      <c r="H88" s="609"/>
      <c r="I88" s="609"/>
      <c r="J88" s="609"/>
      <c r="K88" s="610"/>
      <c r="L88" s="600"/>
      <c r="M88" s="601"/>
      <c r="N88" s="601"/>
      <c r="O88" s="601"/>
      <c r="P88" s="601"/>
      <c r="Q88" s="601"/>
      <c r="R88" s="601"/>
      <c r="S88" s="601"/>
      <c r="T88" s="601"/>
      <c r="U88" s="601"/>
      <c r="V88" s="601"/>
      <c r="W88" s="601"/>
      <c r="X88" s="602"/>
      <c r="Y88" s="603"/>
      <c r="Z88" s="604"/>
      <c r="AA88" s="604"/>
      <c r="AB88" s="617"/>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41"/>
      <c r="B89" s="1042"/>
      <c r="C89" s="1042"/>
      <c r="D89" s="1042"/>
      <c r="E89" s="1042"/>
      <c r="F89" s="1043"/>
      <c r="G89" s="608"/>
      <c r="H89" s="609"/>
      <c r="I89" s="609"/>
      <c r="J89" s="609"/>
      <c r="K89" s="610"/>
      <c r="L89" s="600"/>
      <c r="M89" s="601"/>
      <c r="N89" s="601"/>
      <c r="O89" s="601"/>
      <c r="P89" s="601"/>
      <c r="Q89" s="601"/>
      <c r="R89" s="601"/>
      <c r="S89" s="601"/>
      <c r="T89" s="601"/>
      <c r="U89" s="601"/>
      <c r="V89" s="601"/>
      <c r="W89" s="601"/>
      <c r="X89" s="602"/>
      <c r="Y89" s="603"/>
      <c r="Z89" s="604"/>
      <c r="AA89" s="604"/>
      <c r="AB89" s="617"/>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41"/>
      <c r="B90" s="1042"/>
      <c r="C90" s="1042"/>
      <c r="D90" s="1042"/>
      <c r="E90" s="1042"/>
      <c r="F90" s="1043"/>
      <c r="G90" s="608"/>
      <c r="H90" s="609"/>
      <c r="I90" s="609"/>
      <c r="J90" s="609"/>
      <c r="K90" s="610"/>
      <c r="L90" s="600"/>
      <c r="M90" s="601"/>
      <c r="N90" s="601"/>
      <c r="O90" s="601"/>
      <c r="P90" s="601"/>
      <c r="Q90" s="601"/>
      <c r="R90" s="601"/>
      <c r="S90" s="601"/>
      <c r="T90" s="601"/>
      <c r="U90" s="601"/>
      <c r="V90" s="601"/>
      <c r="W90" s="601"/>
      <c r="X90" s="602"/>
      <c r="Y90" s="603"/>
      <c r="Z90" s="604"/>
      <c r="AA90" s="604"/>
      <c r="AB90" s="617"/>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41"/>
      <c r="B91" s="1042"/>
      <c r="C91" s="1042"/>
      <c r="D91" s="1042"/>
      <c r="E91" s="1042"/>
      <c r="F91" s="1043"/>
      <c r="G91" s="608"/>
      <c r="H91" s="609"/>
      <c r="I91" s="609"/>
      <c r="J91" s="609"/>
      <c r="K91" s="610"/>
      <c r="L91" s="600"/>
      <c r="M91" s="601"/>
      <c r="N91" s="601"/>
      <c r="O91" s="601"/>
      <c r="P91" s="601"/>
      <c r="Q91" s="601"/>
      <c r="R91" s="601"/>
      <c r="S91" s="601"/>
      <c r="T91" s="601"/>
      <c r="U91" s="601"/>
      <c r="V91" s="601"/>
      <c r="W91" s="601"/>
      <c r="X91" s="602"/>
      <c r="Y91" s="603"/>
      <c r="Z91" s="604"/>
      <c r="AA91" s="604"/>
      <c r="AB91" s="617"/>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41"/>
      <c r="B92" s="1042"/>
      <c r="C92" s="1042"/>
      <c r="D92" s="1042"/>
      <c r="E92" s="1042"/>
      <c r="F92" s="1043"/>
      <c r="G92" s="608"/>
      <c r="H92" s="609"/>
      <c r="I92" s="609"/>
      <c r="J92" s="609"/>
      <c r="K92" s="610"/>
      <c r="L92" s="600"/>
      <c r="M92" s="601"/>
      <c r="N92" s="601"/>
      <c r="O92" s="601"/>
      <c r="P92" s="601"/>
      <c r="Q92" s="601"/>
      <c r="R92" s="601"/>
      <c r="S92" s="601"/>
      <c r="T92" s="601"/>
      <c r="U92" s="601"/>
      <c r="V92" s="601"/>
      <c r="W92" s="601"/>
      <c r="X92" s="602"/>
      <c r="Y92" s="603"/>
      <c r="Z92" s="604"/>
      <c r="AA92" s="604"/>
      <c r="AB92" s="617"/>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41"/>
      <c r="B93" s="1042"/>
      <c r="C93" s="1042"/>
      <c r="D93" s="1042"/>
      <c r="E93" s="1042"/>
      <c r="F93" s="1043"/>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1"/>
      <c r="B94" s="1042"/>
      <c r="C94" s="1042"/>
      <c r="D94" s="1042"/>
      <c r="E94" s="1042"/>
      <c r="F94" s="1043"/>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6"/>
      <c r="AY94">
        <f>COUNTA($G$96,$AC$96)</f>
        <v>0</v>
      </c>
    </row>
    <row r="95" spans="1:51" ht="24.75" customHeight="1" x14ac:dyDescent="0.15">
      <c r="A95" s="1041"/>
      <c r="B95" s="1042"/>
      <c r="C95" s="1042"/>
      <c r="D95" s="1042"/>
      <c r="E95" s="1042"/>
      <c r="F95" s="1043"/>
      <c r="G95" s="812"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1"/>
      <c r="AC95" s="812"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c r="AY95" s="34">
        <f>$AY$94</f>
        <v>0</v>
      </c>
    </row>
    <row r="96" spans="1:51" ht="24.75" customHeight="1" x14ac:dyDescent="0.15">
      <c r="A96" s="1041"/>
      <c r="B96" s="1042"/>
      <c r="C96" s="1042"/>
      <c r="D96" s="1042"/>
      <c r="E96" s="1042"/>
      <c r="F96" s="1043"/>
      <c r="G96" s="675"/>
      <c r="H96" s="676"/>
      <c r="I96" s="676"/>
      <c r="J96" s="676"/>
      <c r="K96" s="677"/>
      <c r="L96" s="669"/>
      <c r="M96" s="670"/>
      <c r="N96" s="670"/>
      <c r="O96" s="670"/>
      <c r="P96" s="670"/>
      <c r="Q96" s="670"/>
      <c r="R96" s="670"/>
      <c r="S96" s="670"/>
      <c r="T96" s="670"/>
      <c r="U96" s="670"/>
      <c r="V96" s="670"/>
      <c r="W96" s="670"/>
      <c r="X96" s="671"/>
      <c r="Y96" s="386"/>
      <c r="Z96" s="387"/>
      <c r="AA96" s="387"/>
      <c r="AB96" s="805"/>
      <c r="AC96" s="675"/>
      <c r="AD96" s="676"/>
      <c r="AE96" s="676"/>
      <c r="AF96" s="676"/>
      <c r="AG96" s="677"/>
      <c r="AH96" s="669"/>
      <c r="AI96" s="670"/>
      <c r="AJ96" s="670"/>
      <c r="AK96" s="670"/>
      <c r="AL96" s="670"/>
      <c r="AM96" s="670"/>
      <c r="AN96" s="670"/>
      <c r="AO96" s="670"/>
      <c r="AP96" s="670"/>
      <c r="AQ96" s="670"/>
      <c r="AR96" s="670"/>
      <c r="AS96" s="670"/>
      <c r="AT96" s="671"/>
      <c r="AU96" s="386"/>
      <c r="AV96" s="387"/>
      <c r="AW96" s="387"/>
      <c r="AX96" s="388"/>
      <c r="AY96" s="34">
        <f t="shared" ref="AY96:AY106" si="7">$AY$94</f>
        <v>0</v>
      </c>
    </row>
    <row r="97" spans="1:51" ht="24.75" customHeight="1" x14ac:dyDescent="0.15">
      <c r="A97" s="1041"/>
      <c r="B97" s="1042"/>
      <c r="C97" s="1042"/>
      <c r="D97" s="1042"/>
      <c r="E97" s="1042"/>
      <c r="F97" s="1043"/>
      <c r="G97" s="608"/>
      <c r="H97" s="609"/>
      <c r="I97" s="609"/>
      <c r="J97" s="609"/>
      <c r="K97" s="610"/>
      <c r="L97" s="600"/>
      <c r="M97" s="601"/>
      <c r="N97" s="601"/>
      <c r="O97" s="601"/>
      <c r="P97" s="601"/>
      <c r="Q97" s="601"/>
      <c r="R97" s="601"/>
      <c r="S97" s="601"/>
      <c r="T97" s="601"/>
      <c r="U97" s="601"/>
      <c r="V97" s="601"/>
      <c r="W97" s="601"/>
      <c r="X97" s="602"/>
      <c r="Y97" s="603"/>
      <c r="Z97" s="604"/>
      <c r="AA97" s="604"/>
      <c r="AB97" s="617"/>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41"/>
      <c r="B98" s="1042"/>
      <c r="C98" s="1042"/>
      <c r="D98" s="1042"/>
      <c r="E98" s="1042"/>
      <c r="F98" s="1043"/>
      <c r="G98" s="608"/>
      <c r="H98" s="609"/>
      <c r="I98" s="609"/>
      <c r="J98" s="609"/>
      <c r="K98" s="610"/>
      <c r="L98" s="600"/>
      <c r="M98" s="601"/>
      <c r="N98" s="601"/>
      <c r="O98" s="601"/>
      <c r="P98" s="601"/>
      <c r="Q98" s="601"/>
      <c r="R98" s="601"/>
      <c r="S98" s="601"/>
      <c r="T98" s="601"/>
      <c r="U98" s="601"/>
      <c r="V98" s="601"/>
      <c r="W98" s="601"/>
      <c r="X98" s="602"/>
      <c r="Y98" s="603"/>
      <c r="Z98" s="604"/>
      <c r="AA98" s="604"/>
      <c r="AB98" s="617"/>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41"/>
      <c r="B99" s="1042"/>
      <c r="C99" s="1042"/>
      <c r="D99" s="1042"/>
      <c r="E99" s="1042"/>
      <c r="F99" s="1043"/>
      <c r="G99" s="608"/>
      <c r="H99" s="609"/>
      <c r="I99" s="609"/>
      <c r="J99" s="609"/>
      <c r="K99" s="610"/>
      <c r="L99" s="600"/>
      <c r="M99" s="601"/>
      <c r="N99" s="601"/>
      <c r="O99" s="601"/>
      <c r="P99" s="601"/>
      <c r="Q99" s="601"/>
      <c r="R99" s="601"/>
      <c r="S99" s="601"/>
      <c r="T99" s="601"/>
      <c r="U99" s="601"/>
      <c r="V99" s="601"/>
      <c r="W99" s="601"/>
      <c r="X99" s="602"/>
      <c r="Y99" s="603"/>
      <c r="Z99" s="604"/>
      <c r="AA99" s="604"/>
      <c r="AB99" s="617"/>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41"/>
      <c r="B100" s="1042"/>
      <c r="C100" s="1042"/>
      <c r="D100" s="1042"/>
      <c r="E100" s="1042"/>
      <c r="F100" s="104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7"/>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41"/>
      <c r="B101" s="1042"/>
      <c r="C101" s="1042"/>
      <c r="D101" s="1042"/>
      <c r="E101" s="1042"/>
      <c r="F101" s="104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7"/>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41"/>
      <c r="B102" s="1042"/>
      <c r="C102" s="1042"/>
      <c r="D102" s="1042"/>
      <c r="E102" s="1042"/>
      <c r="F102" s="104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7"/>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41"/>
      <c r="B103" s="1042"/>
      <c r="C103" s="1042"/>
      <c r="D103" s="1042"/>
      <c r="E103" s="1042"/>
      <c r="F103" s="104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7"/>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41"/>
      <c r="B104" s="1042"/>
      <c r="C104" s="1042"/>
      <c r="D104" s="1042"/>
      <c r="E104" s="1042"/>
      <c r="F104" s="104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7"/>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41"/>
      <c r="B105" s="1042"/>
      <c r="C105" s="1042"/>
      <c r="D105" s="1042"/>
      <c r="E105" s="1042"/>
      <c r="F105" s="104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7"/>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6"/>
      <c r="AY108">
        <f>COUNTA($G$110,$AC$110)</f>
        <v>0</v>
      </c>
    </row>
    <row r="109" spans="1:51" ht="24.75" customHeight="1" x14ac:dyDescent="0.15">
      <c r="A109" s="1041"/>
      <c r="B109" s="1042"/>
      <c r="C109" s="1042"/>
      <c r="D109" s="1042"/>
      <c r="E109" s="1042"/>
      <c r="F109" s="1043"/>
      <c r="G109" s="812"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1"/>
      <c r="AC109" s="812"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c r="AY109" s="34">
        <f>$AY$108</f>
        <v>0</v>
      </c>
    </row>
    <row r="110" spans="1:51" ht="24.75" customHeight="1" x14ac:dyDescent="0.15">
      <c r="A110" s="1041"/>
      <c r="B110" s="1042"/>
      <c r="C110" s="1042"/>
      <c r="D110" s="1042"/>
      <c r="E110" s="1042"/>
      <c r="F110" s="1043"/>
      <c r="G110" s="675"/>
      <c r="H110" s="676"/>
      <c r="I110" s="676"/>
      <c r="J110" s="676"/>
      <c r="K110" s="677"/>
      <c r="L110" s="669"/>
      <c r="M110" s="670"/>
      <c r="N110" s="670"/>
      <c r="O110" s="670"/>
      <c r="P110" s="670"/>
      <c r="Q110" s="670"/>
      <c r="R110" s="670"/>
      <c r="S110" s="670"/>
      <c r="T110" s="670"/>
      <c r="U110" s="670"/>
      <c r="V110" s="670"/>
      <c r="W110" s="670"/>
      <c r="X110" s="671"/>
      <c r="Y110" s="386"/>
      <c r="Z110" s="387"/>
      <c r="AA110" s="387"/>
      <c r="AB110" s="805"/>
      <c r="AC110" s="675"/>
      <c r="AD110" s="676"/>
      <c r="AE110" s="676"/>
      <c r="AF110" s="676"/>
      <c r="AG110" s="677"/>
      <c r="AH110" s="669"/>
      <c r="AI110" s="670"/>
      <c r="AJ110" s="670"/>
      <c r="AK110" s="670"/>
      <c r="AL110" s="670"/>
      <c r="AM110" s="670"/>
      <c r="AN110" s="670"/>
      <c r="AO110" s="670"/>
      <c r="AP110" s="670"/>
      <c r="AQ110" s="670"/>
      <c r="AR110" s="670"/>
      <c r="AS110" s="670"/>
      <c r="AT110" s="671"/>
      <c r="AU110" s="386"/>
      <c r="AV110" s="387"/>
      <c r="AW110" s="387"/>
      <c r="AX110" s="388"/>
      <c r="AY110" s="34">
        <f t="shared" ref="AY110:AY120" si="8">$AY$108</f>
        <v>0</v>
      </c>
    </row>
    <row r="111" spans="1:51" ht="24.75" customHeight="1" x14ac:dyDescent="0.15">
      <c r="A111" s="1041"/>
      <c r="B111" s="1042"/>
      <c r="C111" s="1042"/>
      <c r="D111" s="1042"/>
      <c r="E111" s="1042"/>
      <c r="F111" s="104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7"/>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41"/>
      <c r="B112" s="1042"/>
      <c r="C112" s="1042"/>
      <c r="D112" s="1042"/>
      <c r="E112" s="1042"/>
      <c r="F112" s="104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7"/>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41"/>
      <c r="B113" s="1042"/>
      <c r="C113" s="1042"/>
      <c r="D113" s="1042"/>
      <c r="E113" s="1042"/>
      <c r="F113" s="104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7"/>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41"/>
      <c r="B114" s="1042"/>
      <c r="C114" s="1042"/>
      <c r="D114" s="1042"/>
      <c r="E114" s="1042"/>
      <c r="F114" s="104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7"/>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41"/>
      <c r="B115" s="1042"/>
      <c r="C115" s="1042"/>
      <c r="D115" s="1042"/>
      <c r="E115" s="1042"/>
      <c r="F115" s="104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7"/>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41"/>
      <c r="B116" s="1042"/>
      <c r="C116" s="1042"/>
      <c r="D116" s="1042"/>
      <c r="E116" s="1042"/>
      <c r="F116" s="104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7"/>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41"/>
      <c r="B117" s="1042"/>
      <c r="C117" s="1042"/>
      <c r="D117" s="1042"/>
      <c r="E117" s="1042"/>
      <c r="F117" s="104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7"/>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41"/>
      <c r="B118" s="1042"/>
      <c r="C118" s="1042"/>
      <c r="D118" s="1042"/>
      <c r="E118" s="1042"/>
      <c r="F118" s="104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7"/>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41"/>
      <c r="B119" s="1042"/>
      <c r="C119" s="1042"/>
      <c r="D119" s="1042"/>
      <c r="E119" s="1042"/>
      <c r="F119" s="104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7"/>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41"/>
      <c r="B120" s="1042"/>
      <c r="C120" s="1042"/>
      <c r="D120" s="1042"/>
      <c r="E120" s="1042"/>
      <c r="F120" s="1043"/>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1"/>
      <c r="B121" s="1042"/>
      <c r="C121" s="1042"/>
      <c r="D121" s="1042"/>
      <c r="E121" s="1042"/>
      <c r="F121" s="1043"/>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6"/>
      <c r="AY121">
        <f>COUNTA($G$123,$AC$123)</f>
        <v>0</v>
      </c>
    </row>
    <row r="122" spans="1:51" ht="25.5" customHeight="1" x14ac:dyDescent="0.15">
      <c r="A122" s="1041"/>
      <c r="B122" s="1042"/>
      <c r="C122" s="1042"/>
      <c r="D122" s="1042"/>
      <c r="E122" s="1042"/>
      <c r="F122" s="1043"/>
      <c r="G122" s="812"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1"/>
      <c r="AC122" s="812"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c r="AY122" s="34">
        <f>$AY$121</f>
        <v>0</v>
      </c>
    </row>
    <row r="123" spans="1:51" ht="24.75" customHeight="1" x14ac:dyDescent="0.15">
      <c r="A123" s="1041"/>
      <c r="B123" s="1042"/>
      <c r="C123" s="1042"/>
      <c r="D123" s="1042"/>
      <c r="E123" s="1042"/>
      <c r="F123" s="1043"/>
      <c r="G123" s="675"/>
      <c r="H123" s="676"/>
      <c r="I123" s="676"/>
      <c r="J123" s="676"/>
      <c r="K123" s="677"/>
      <c r="L123" s="669"/>
      <c r="M123" s="670"/>
      <c r="N123" s="670"/>
      <c r="O123" s="670"/>
      <c r="P123" s="670"/>
      <c r="Q123" s="670"/>
      <c r="R123" s="670"/>
      <c r="S123" s="670"/>
      <c r="T123" s="670"/>
      <c r="U123" s="670"/>
      <c r="V123" s="670"/>
      <c r="W123" s="670"/>
      <c r="X123" s="671"/>
      <c r="Y123" s="386"/>
      <c r="Z123" s="387"/>
      <c r="AA123" s="387"/>
      <c r="AB123" s="805"/>
      <c r="AC123" s="675"/>
      <c r="AD123" s="676"/>
      <c r="AE123" s="676"/>
      <c r="AF123" s="676"/>
      <c r="AG123" s="677"/>
      <c r="AH123" s="669"/>
      <c r="AI123" s="670"/>
      <c r="AJ123" s="670"/>
      <c r="AK123" s="670"/>
      <c r="AL123" s="670"/>
      <c r="AM123" s="670"/>
      <c r="AN123" s="670"/>
      <c r="AO123" s="670"/>
      <c r="AP123" s="670"/>
      <c r="AQ123" s="670"/>
      <c r="AR123" s="670"/>
      <c r="AS123" s="670"/>
      <c r="AT123" s="671"/>
      <c r="AU123" s="386"/>
      <c r="AV123" s="387"/>
      <c r="AW123" s="387"/>
      <c r="AX123" s="388"/>
      <c r="AY123" s="34">
        <f t="shared" ref="AY123:AY133" si="9">$AY$121</f>
        <v>0</v>
      </c>
    </row>
    <row r="124" spans="1:51" ht="24.75" customHeight="1" x14ac:dyDescent="0.15">
      <c r="A124" s="1041"/>
      <c r="B124" s="1042"/>
      <c r="C124" s="1042"/>
      <c r="D124" s="1042"/>
      <c r="E124" s="1042"/>
      <c r="F124" s="104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7"/>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41"/>
      <c r="B125" s="1042"/>
      <c r="C125" s="1042"/>
      <c r="D125" s="1042"/>
      <c r="E125" s="1042"/>
      <c r="F125" s="104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7"/>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41"/>
      <c r="B126" s="1042"/>
      <c r="C126" s="1042"/>
      <c r="D126" s="1042"/>
      <c r="E126" s="1042"/>
      <c r="F126" s="104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7"/>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41"/>
      <c r="B127" s="1042"/>
      <c r="C127" s="1042"/>
      <c r="D127" s="1042"/>
      <c r="E127" s="1042"/>
      <c r="F127" s="104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7"/>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41"/>
      <c r="B128" s="1042"/>
      <c r="C128" s="1042"/>
      <c r="D128" s="1042"/>
      <c r="E128" s="1042"/>
      <c r="F128" s="104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7"/>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41"/>
      <c r="B129" s="1042"/>
      <c r="C129" s="1042"/>
      <c r="D129" s="1042"/>
      <c r="E129" s="1042"/>
      <c r="F129" s="104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7"/>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41"/>
      <c r="B130" s="1042"/>
      <c r="C130" s="1042"/>
      <c r="D130" s="1042"/>
      <c r="E130" s="1042"/>
      <c r="F130" s="104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7"/>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41"/>
      <c r="B131" s="1042"/>
      <c r="C131" s="1042"/>
      <c r="D131" s="1042"/>
      <c r="E131" s="1042"/>
      <c r="F131" s="104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7"/>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41"/>
      <c r="B132" s="1042"/>
      <c r="C132" s="1042"/>
      <c r="D132" s="1042"/>
      <c r="E132" s="1042"/>
      <c r="F132" s="104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7"/>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41"/>
      <c r="B133" s="1042"/>
      <c r="C133" s="1042"/>
      <c r="D133" s="1042"/>
      <c r="E133" s="1042"/>
      <c r="F133" s="1043"/>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1"/>
      <c r="B134" s="1042"/>
      <c r="C134" s="1042"/>
      <c r="D134" s="1042"/>
      <c r="E134" s="1042"/>
      <c r="F134" s="1043"/>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6"/>
      <c r="AY134">
        <f>COUNTA($G$136,$AC$136)</f>
        <v>0</v>
      </c>
    </row>
    <row r="135" spans="1:51" ht="24.75" customHeight="1" x14ac:dyDescent="0.15">
      <c r="A135" s="1041"/>
      <c r="B135" s="1042"/>
      <c r="C135" s="1042"/>
      <c r="D135" s="1042"/>
      <c r="E135" s="1042"/>
      <c r="F135" s="1043"/>
      <c r="G135" s="812"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1"/>
      <c r="AC135" s="812"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c r="AY135" s="34">
        <f>$AY$134</f>
        <v>0</v>
      </c>
    </row>
    <row r="136" spans="1:51" ht="24.75" customHeight="1" x14ac:dyDescent="0.15">
      <c r="A136" s="1041"/>
      <c r="B136" s="1042"/>
      <c r="C136" s="1042"/>
      <c r="D136" s="1042"/>
      <c r="E136" s="1042"/>
      <c r="F136" s="1043"/>
      <c r="G136" s="675"/>
      <c r="H136" s="676"/>
      <c r="I136" s="676"/>
      <c r="J136" s="676"/>
      <c r="K136" s="677"/>
      <c r="L136" s="669"/>
      <c r="M136" s="670"/>
      <c r="N136" s="670"/>
      <c r="O136" s="670"/>
      <c r="P136" s="670"/>
      <c r="Q136" s="670"/>
      <c r="R136" s="670"/>
      <c r="S136" s="670"/>
      <c r="T136" s="670"/>
      <c r="U136" s="670"/>
      <c r="V136" s="670"/>
      <c r="W136" s="670"/>
      <c r="X136" s="671"/>
      <c r="Y136" s="386"/>
      <c r="Z136" s="387"/>
      <c r="AA136" s="387"/>
      <c r="AB136" s="805"/>
      <c r="AC136" s="675"/>
      <c r="AD136" s="676"/>
      <c r="AE136" s="676"/>
      <c r="AF136" s="676"/>
      <c r="AG136" s="677"/>
      <c r="AH136" s="669"/>
      <c r="AI136" s="670"/>
      <c r="AJ136" s="670"/>
      <c r="AK136" s="670"/>
      <c r="AL136" s="670"/>
      <c r="AM136" s="670"/>
      <c r="AN136" s="670"/>
      <c r="AO136" s="670"/>
      <c r="AP136" s="670"/>
      <c r="AQ136" s="670"/>
      <c r="AR136" s="670"/>
      <c r="AS136" s="670"/>
      <c r="AT136" s="671"/>
      <c r="AU136" s="386"/>
      <c r="AV136" s="387"/>
      <c r="AW136" s="387"/>
      <c r="AX136" s="388"/>
      <c r="AY136" s="34">
        <f t="shared" ref="AY136:AY146" si="10">$AY$134</f>
        <v>0</v>
      </c>
    </row>
    <row r="137" spans="1:51" ht="24.75" customHeight="1" x14ac:dyDescent="0.15">
      <c r="A137" s="1041"/>
      <c r="B137" s="1042"/>
      <c r="C137" s="1042"/>
      <c r="D137" s="1042"/>
      <c r="E137" s="1042"/>
      <c r="F137" s="104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7"/>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41"/>
      <c r="B138" s="1042"/>
      <c r="C138" s="1042"/>
      <c r="D138" s="1042"/>
      <c r="E138" s="1042"/>
      <c r="F138" s="104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7"/>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41"/>
      <c r="B139" s="1042"/>
      <c r="C139" s="1042"/>
      <c r="D139" s="1042"/>
      <c r="E139" s="1042"/>
      <c r="F139" s="104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7"/>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41"/>
      <c r="B140" s="1042"/>
      <c r="C140" s="1042"/>
      <c r="D140" s="1042"/>
      <c r="E140" s="1042"/>
      <c r="F140" s="104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7"/>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41"/>
      <c r="B141" s="1042"/>
      <c r="C141" s="1042"/>
      <c r="D141" s="1042"/>
      <c r="E141" s="1042"/>
      <c r="F141" s="104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7"/>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41"/>
      <c r="B142" s="1042"/>
      <c r="C142" s="1042"/>
      <c r="D142" s="1042"/>
      <c r="E142" s="1042"/>
      <c r="F142" s="104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7"/>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41"/>
      <c r="B143" s="1042"/>
      <c r="C143" s="1042"/>
      <c r="D143" s="1042"/>
      <c r="E143" s="1042"/>
      <c r="F143" s="104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7"/>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41"/>
      <c r="B144" s="1042"/>
      <c r="C144" s="1042"/>
      <c r="D144" s="1042"/>
      <c r="E144" s="1042"/>
      <c r="F144" s="104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7"/>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41"/>
      <c r="B145" s="1042"/>
      <c r="C145" s="1042"/>
      <c r="D145" s="1042"/>
      <c r="E145" s="1042"/>
      <c r="F145" s="104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7"/>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41"/>
      <c r="B146" s="1042"/>
      <c r="C146" s="1042"/>
      <c r="D146" s="1042"/>
      <c r="E146" s="1042"/>
      <c r="F146" s="1043"/>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1"/>
      <c r="B147" s="1042"/>
      <c r="C147" s="1042"/>
      <c r="D147" s="1042"/>
      <c r="E147" s="1042"/>
      <c r="F147" s="1043"/>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6"/>
      <c r="AY147">
        <f>COUNTA($G$149,$AC$149)</f>
        <v>0</v>
      </c>
    </row>
    <row r="148" spans="1:51" ht="24.75" customHeight="1" x14ac:dyDescent="0.15">
      <c r="A148" s="1041"/>
      <c r="B148" s="1042"/>
      <c r="C148" s="1042"/>
      <c r="D148" s="1042"/>
      <c r="E148" s="1042"/>
      <c r="F148" s="1043"/>
      <c r="G148" s="812"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1"/>
      <c r="AC148" s="812"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c r="AY148" s="34">
        <f>$AY$147</f>
        <v>0</v>
      </c>
    </row>
    <row r="149" spans="1:51" ht="24.75" customHeight="1" x14ac:dyDescent="0.15">
      <c r="A149" s="1041"/>
      <c r="B149" s="1042"/>
      <c r="C149" s="1042"/>
      <c r="D149" s="1042"/>
      <c r="E149" s="1042"/>
      <c r="F149" s="1043"/>
      <c r="G149" s="675"/>
      <c r="H149" s="676"/>
      <c r="I149" s="676"/>
      <c r="J149" s="676"/>
      <c r="K149" s="677"/>
      <c r="L149" s="669"/>
      <c r="M149" s="670"/>
      <c r="N149" s="670"/>
      <c r="O149" s="670"/>
      <c r="P149" s="670"/>
      <c r="Q149" s="670"/>
      <c r="R149" s="670"/>
      <c r="S149" s="670"/>
      <c r="T149" s="670"/>
      <c r="U149" s="670"/>
      <c r="V149" s="670"/>
      <c r="W149" s="670"/>
      <c r="X149" s="671"/>
      <c r="Y149" s="386"/>
      <c r="Z149" s="387"/>
      <c r="AA149" s="387"/>
      <c r="AB149" s="805"/>
      <c r="AC149" s="675"/>
      <c r="AD149" s="676"/>
      <c r="AE149" s="676"/>
      <c r="AF149" s="676"/>
      <c r="AG149" s="677"/>
      <c r="AH149" s="669"/>
      <c r="AI149" s="670"/>
      <c r="AJ149" s="670"/>
      <c r="AK149" s="670"/>
      <c r="AL149" s="670"/>
      <c r="AM149" s="670"/>
      <c r="AN149" s="670"/>
      <c r="AO149" s="670"/>
      <c r="AP149" s="670"/>
      <c r="AQ149" s="670"/>
      <c r="AR149" s="670"/>
      <c r="AS149" s="670"/>
      <c r="AT149" s="671"/>
      <c r="AU149" s="386"/>
      <c r="AV149" s="387"/>
      <c r="AW149" s="387"/>
      <c r="AX149" s="388"/>
      <c r="AY149" s="34">
        <f t="shared" ref="AY149:AY159" si="11">$AY$147</f>
        <v>0</v>
      </c>
    </row>
    <row r="150" spans="1:51" ht="24.75" customHeight="1" x14ac:dyDescent="0.15">
      <c r="A150" s="1041"/>
      <c r="B150" s="1042"/>
      <c r="C150" s="1042"/>
      <c r="D150" s="1042"/>
      <c r="E150" s="1042"/>
      <c r="F150" s="104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7"/>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41"/>
      <c r="B151" s="1042"/>
      <c r="C151" s="1042"/>
      <c r="D151" s="1042"/>
      <c r="E151" s="1042"/>
      <c r="F151" s="104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7"/>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41"/>
      <c r="B152" s="1042"/>
      <c r="C152" s="1042"/>
      <c r="D152" s="1042"/>
      <c r="E152" s="1042"/>
      <c r="F152" s="104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7"/>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41"/>
      <c r="B153" s="1042"/>
      <c r="C153" s="1042"/>
      <c r="D153" s="1042"/>
      <c r="E153" s="1042"/>
      <c r="F153" s="104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7"/>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41"/>
      <c r="B154" s="1042"/>
      <c r="C154" s="1042"/>
      <c r="D154" s="1042"/>
      <c r="E154" s="1042"/>
      <c r="F154" s="104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7"/>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41"/>
      <c r="B155" s="1042"/>
      <c r="C155" s="1042"/>
      <c r="D155" s="1042"/>
      <c r="E155" s="1042"/>
      <c r="F155" s="104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7"/>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41"/>
      <c r="B156" s="1042"/>
      <c r="C156" s="1042"/>
      <c r="D156" s="1042"/>
      <c r="E156" s="1042"/>
      <c r="F156" s="104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7"/>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41"/>
      <c r="B157" s="1042"/>
      <c r="C157" s="1042"/>
      <c r="D157" s="1042"/>
      <c r="E157" s="1042"/>
      <c r="F157" s="104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7"/>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41"/>
      <c r="B158" s="1042"/>
      <c r="C158" s="1042"/>
      <c r="D158" s="1042"/>
      <c r="E158" s="1042"/>
      <c r="F158" s="104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7"/>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6"/>
      <c r="AY161">
        <f>COUNTA($G$163,$AC$163)</f>
        <v>0</v>
      </c>
    </row>
    <row r="162" spans="1:51" ht="24.75" customHeight="1" x14ac:dyDescent="0.15">
      <c r="A162" s="1041"/>
      <c r="B162" s="1042"/>
      <c r="C162" s="1042"/>
      <c r="D162" s="1042"/>
      <c r="E162" s="1042"/>
      <c r="F162" s="1043"/>
      <c r="G162" s="812"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1"/>
      <c r="AC162" s="812"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c r="AY162" s="34">
        <f>$AY$161</f>
        <v>0</v>
      </c>
    </row>
    <row r="163" spans="1:51" ht="24.75" customHeight="1" x14ac:dyDescent="0.15">
      <c r="A163" s="1041"/>
      <c r="B163" s="1042"/>
      <c r="C163" s="1042"/>
      <c r="D163" s="1042"/>
      <c r="E163" s="1042"/>
      <c r="F163" s="1043"/>
      <c r="G163" s="675"/>
      <c r="H163" s="676"/>
      <c r="I163" s="676"/>
      <c r="J163" s="676"/>
      <c r="K163" s="677"/>
      <c r="L163" s="669"/>
      <c r="M163" s="670"/>
      <c r="N163" s="670"/>
      <c r="O163" s="670"/>
      <c r="P163" s="670"/>
      <c r="Q163" s="670"/>
      <c r="R163" s="670"/>
      <c r="S163" s="670"/>
      <c r="T163" s="670"/>
      <c r="U163" s="670"/>
      <c r="V163" s="670"/>
      <c r="W163" s="670"/>
      <c r="X163" s="671"/>
      <c r="Y163" s="386"/>
      <c r="Z163" s="387"/>
      <c r="AA163" s="387"/>
      <c r="AB163" s="805"/>
      <c r="AC163" s="675"/>
      <c r="AD163" s="676"/>
      <c r="AE163" s="676"/>
      <c r="AF163" s="676"/>
      <c r="AG163" s="677"/>
      <c r="AH163" s="669"/>
      <c r="AI163" s="670"/>
      <c r="AJ163" s="670"/>
      <c r="AK163" s="670"/>
      <c r="AL163" s="670"/>
      <c r="AM163" s="670"/>
      <c r="AN163" s="670"/>
      <c r="AO163" s="670"/>
      <c r="AP163" s="670"/>
      <c r="AQ163" s="670"/>
      <c r="AR163" s="670"/>
      <c r="AS163" s="670"/>
      <c r="AT163" s="671"/>
      <c r="AU163" s="386"/>
      <c r="AV163" s="387"/>
      <c r="AW163" s="387"/>
      <c r="AX163" s="388"/>
      <c r="AY163" s="34">
        <f t="shared" ref="AY163:AY173" si="12">$AY$161</f>
        <v>0</v>
      </c>
    </row>
    <row r="164" spans="1:51" ht="24.75" customHeight="1" x14ac:dyDescent="0.15">
      <c r="A164" s="1041"/>
      <c r="B164" s="1042"/>
      <c r="C164" s="1042"/>
      <c r="D164" s="1042"/>
      <c r="E164" s="1042"/>
      <c r="F164" s="104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7"/>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41"/>
      <c r="B165" s="1042"/>
      <c r="C165" s="1042"/>
      <c r="D165" s="1042"/>
      <c r="E165" s="1042"/>
      <c r="F165" s="104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7"/>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41"/>
      <c r="B166" s="1042"/>
      <c r="C166" s="1042"/>
      <c r="D166" s="1042"/>
      <c r="E166" s="1042"/>
      <c r="F166" s="104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7"/>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41"/>
      <c r="B167" s="1042"/>
      <c r="C167" s="1042"/>
      <c r="D167" s="1042"/>
      <c r="E167" s="1042"/>
      <c r="F167" s="104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7"/>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41"/>
      <c r="B168" s="1042"/>
      <c r="C168" s="1042"/>
      <c r="D168" s="1042"/>
      <c r="E168" s="1042"/>
      <c r="F168" s="104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7"/>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41"/>
      <c r="B169" s="1042"/>
      <c r="C169" s="1042"/>
      <c r="D169" s="1042"/>
      <c r="E169" s="1042"/>
      <c r="F169" s="104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7"/>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41"/>
      <c r="B170" s="1042"/>
      <c r="C170" s="1042"/>
      <c r="D170" s="1042"/>
      <c r="E170" s="1042"/>
      <c r="F170" s="104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7"/>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41"/>
      <c r="B171" s="1042"/>
      <c r="C171" s="1042"/>
      <c r="D171" s="1042"/>
      <c r="E171" s="1042"/>
      <c r="F171" s="104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7"/>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41"/>
      <c r="B172" s="1042"/>
      <c r="C172" s="1042"/>
      <c r="D172" s="1042"/>
      <c r="E172" s="1042"/>
      <c r="F172" s="104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7"/>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41"/>
      <c r="B173" s="1042"/>
      <c r="C173" s="1042"/>
      <c r="D173" s="1042"/>
      <c r="E173" s="1042"/>
      <c r="F173" s="1043"/>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1"/>
      <c r="B174" s="1042"/>
      <c r="C174" s="1042"/>
      <c r="D174" s="1042"/>
      <c r="E174" s="1042"/>
      <c r="F174" s="1043"/>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6"/>
      <c r="AY174">
        <f>COUNTA($G$176,$AC$176)</f>
        <v>0</v>
      </c>
    </row>
    <row r="175" spans="1:51" ht="25.5" customHeight="1" x14ac:dyDescent="0.15">
      <c r="A175" s="1041"/>
      <c r="B175" s="1042"/>
      <c r="C175" s="1042"/>
      <c r="D175" s="1042"/>
      <c r="E175" s="1042"/>
      <c r="F175" s="1043"/>
      <c r="G175" s="812"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1"/>
      <c r="AC175" s="812"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c r="AY175" s="34">
        <f>$AY$174</f>
        <v>0</v>
      </c>
    </row>
    <row r="176" spans="1:51" ht="24.75" customHeight="1" x14ac:dyDescent="0.15">
      <c r="A176" s="1041"/>
      <c r="B176" s="1042"/>
      <c r="C176" s="1042"/>
      <c r="D176" s="1042"/>
      <c r="E176" s="1042"/>
      <c r="F176" s="1043"/>
      <c r="G176" s="675"/>
      <c r="H176" s="676"/>
      <c r="I176" s="676"/>
      <c r="J176" s="676"/>
      <c r="K176" s="677"/>
      <c r="L176" s="669"/>
      <c r="M176" s="670"/>
      <c r="N176" s="670"/>
      <c r="O176" s="670"/>
      <c r="P176" s="670"/>
      <c r="Q176" s="670"/>
      <c r="R176" s="670"/>
      <c r="S176" s="670"/>
      <c r="T176" s="670"/>
      <c r="U176" s="670"/>
      <c r="V176" s="670"/>
      <c r="W176" s="670"/>
      <c r="X176" s="671"/>
      <c r="Y176" s="386"/>
      <c r="Z176" s="387"/>
      <c r="AA176" s="387"/>
      <c r="AB176" s="805"/>
      <c r="AC176" s="675"/>
      <c r="AD176" s="676"/>
      <c r="AE176" s="676"/>
      <c r="AF176" s="676"/>
      <c r="AG176" s="677"/>
      <c r="AH176" s="669"/>
      <c r="AI176" s="670"/>
      <c r="AJ176" s="670"/>
      <c r="AK176" s="670"/>
      <c r="AL176" s="670"/>
      <c r="AM176" s="670"/>
      <c r="AN176" s="670"/>
      <c r="AO176" s="670"/>
      <c r="AP176" s="670"/>
      <c r="AQ176" s="670"/>
      <c r="AR176" s="670"/>
      <c r="AS176" s="670"/>
      <c r="AT176" s="671"/>
      <c r="AU176" s="386"/>
      <c r="AV176" s="387"/>
      <c r="AW176" s="387"/>
      <c r="AX176" s="388"/>
      <c r="AY176" s="34">
        <f t="shared" ref="AY176:AY186" si="13">$AY$174</f>
        <v>0</v>
      </c>
    </row>
    <row r="177" spans="1:51" ht="24.75" customHeight="1" x14ac:dyDescent="0.15">
      <c r="A177" s="1041"/>
      <c r="B177" s="1042"/>
      <c r="C177" s="1042"/>
      <c r="D177" s="1042"/>
      <c r="E177" s="1042"/>
      <c r="F177" s="104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7"/>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41"/>
      <c r="B178" s="1042"/>
      <c r="C178" s="1042"/>
      <c r="D178" s="1042"/>
      <c r="E178" s="1042"/>
      <c r="F178" s="104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7"/>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41"/>
      <c r="B179" s="1042"/>
      <c r="C179" s="1042"/>
      <c r="D179" s="1042"/>
      <c r="E179" s="1042"/>
      <c r="F179" s="104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7"/>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41"/>
      <c r="B180" s="1042"/>
      <c r="C180" s="1042"/>
      <c r="D180" s="1042"/>
      <c r="E180" s="1042"/>
      <c r="F180" s="104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7"/>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41"/>
      <c r="B181" s="1042"/>
      <c r="C181" s="1042"/>
      <c r="D181" s="1042"/>
      <c r="E181" s="1042"/>
      <c r="F181" s="104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7"/>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41"/>
      <c r="B182" s="1042"/>
      <c r="C182" s="1042"/>
      <c r="D182" s="1042"/>
      <c r="E182" s="1042"/>
      <c r="F182" s="104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7"/>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41"/>
      <c r="B183" s="1042"/>
      <c r="C183" s="1042"/>
      <c r="D183" s="1042"/>
      <c r="E183" s="1042"/>
      <c r="F183" s="104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7"/>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41"/>
      <c r="B184" s="1042"/>
      <c r="C184" s="1042"/>
      <c r="D184" s="1042"/>
      <c r="E184" s="1042"/>
      <c r="F184" s="104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7"/>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41"/>
      <c r="B185" s="1042"/>
      <c r="C185" s="1042"/>
      <c r="D185" s="1042"/>
      <c r="E185" s="1042"/>
      <c r="F185" s="104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7"/>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41"/>
      <c r="B186" s="1042"/>
      <c r="C186" s="1042"/>
      <c r="D186" s="1042"/>
      <c r="E186" s="1042"/>
      <c r="F186" s="1043"/>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1"/>
      <c r="B187" s="1042"/>
      <c r="C187" s="1042"/>
      <c r="D187" s="1042"/>
      <c r="E187" s="1042"/>
      <c r="F187" s="1043"/>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6"/>
      <c r="AY187">
        <f>COUNTA($G$189,$AC$189)</f>
        <v>0</v>
      </c>
    </row>
    <row r="188" spans="1:51" ht="24.75" customHeight="1" x14ac:dyDescent="0.15">
      <c r="A188" s="1041"/>
      <c r="B188" s="1042"/>
      <c r="C188" s="1042"/>
      <c r="D188" s="1042"/>
      <c r="E188" s="1042"/>
      <c r="F188" s="1043"/>
      <c r="G188" s="812"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1"/>
      <c r="AC188" s="812"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c r="AY188" s="34">
        <f>$AY$187</f>
        <v>0</v>
      </c>
    </row>
    <row r="189" spans="1:51" ht="24.75" customHeight="1" x14ac:dyDescent="0.15">
      <c r="A189" s="1041"/>
      <c r="B189" s="1042"/>
      <c r="C189" s="1042"/>
      <c r="D189" s="1042"/>
      <c r="E189" s="1042"/>
      <c r="F189" s="1043"/>
      <c r="G189" s="675"/>
      <c r="H189" s="676"/>
      <c r="I189" s="676"/>
      <c r="J189" s="676"/>
      <c r="K189" s="677"/>
      <c r="L189" s="669"/>
      <c r="M189" s="670"/>
      <c r="N189" s="670"/>
      <c r="O189" s="670"/>
      <c r="P189" s="670"/>
      <c r="Q189" s="670"/>
      <c r="R189" s="670"/>
      <c r="S189" s="670"/>
      <c r="T189" s="670"/>
      <c r="U189" s="670"/>
      <c r="V189" s="670"/>
      <c r="W189" s="670"/>
      <c r="X189" s="671"/>
      <c r="Y189" s="386"/>
      <c r="Z189" s="387"/>
      <c r="AA189" s="387"/>
      <c r="AB189" s="805"/>
      <c r="AC189" s="675"/>
      <c r="AD189" s="676"/>
      <c r="AE189" s="676"/>
      <c r="AF189" s="676"/>
      <c r="AG189" s="677"/>
      <c r="AH189" s="669"/>
      <c r="AI189" s="670"/>
      <c r="AJ189" s="670"/>
      <c r="AK189" s="670"/>
      <c r="AL189" s="670"/>
      <c r="AM189" s="670"/>
      <c r="AN189" s="670"/>
      <c r="AO189" s="670"/>
      <c r="AP189" s="670"/>
      <c r="AQ189" s="670"/>
      <c r="AR189" s="670"/>
      <c r="AS189" s="670"/>
      <c r="AT189" s="671"/>
      <c r="AU189" s="386"/>
      <c r="AV189" s="387"/>
      <c r="AW189" s="387"/>
      <c r="AX189" s="388"/>
      <c r="AY189" s="34">
        <f t="shared" ref="AY189:AY199" si="14">$AY$187</f>
        <v>0</v>
      </c>
    </row>
    <row r="190" spans="1:51" ht="24.75" customHeight="1" x14ac:dyDescent="0.15">
      <c r="A190" s="1041"/>
      <c r="B190" s="1042"/>
      <c r="C190" s="1042"/>
      <c r="D190" s="1042"/>
      <c r="E190" s="1042"/>
      <c r="F190" s="104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7"/>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41"/>
      <c r="B191" s="1042"/>
      <c r="C191" s="1042"/>
      <c r="D191" s="1042"/>
      <c r="E191" s="1042"/>
      <c r="F191" s="104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7"/>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41"/>
      <c r="B192" s="1042"/>
      <c r="C192" s="1042"/>
      <c r="D192" s="1042"/>
      <c r="E192" s="1042"/>
      <c r="F192" s="104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7"/>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41"/>
      <c r="B193" s="1042"/>
      <c r="C193" s="1042"/>
      <c r="D193" s="1042"/>
      <c r="E193" s="1042"/>
      <c r="F193" s="104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7"/>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41"/>
      <c r="B194" s="1042"/>
      <c r="C194" s="1042"/>
      <c r="D194" s="1042"/>
      <c r="E194" s="1042"/>
      <c r="F194" s="104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7"/>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41"/>
      <c r="B195" s="1042"/>
      <c r="C195" s="1042"/>
      <c r="D195" s="1042"/>
      <c r="E195" s="1042"/>
      <c r="F195" s="104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7"/>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41"/>
      <c r="B196" s="1042"/>
      <c r="C196" s="1042"/>
      <c r="D196" s="1042"/>
      <c r="E196" s="1042"/>
      <c r="F196" s="104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7"/>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41"/>
      <c r="B197" s="1042"/>
      <c r="C197" s="1042"/>
      <c r="D197" s="1042"/>
      <c r="E197" s="1042"/>
      <c r="F197" s="104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7"/>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41"/>
      <c r="B198" s="1042"/>
      <c r="C198" s="1042"/>
      <c r="D198" s="1042"/>
      <c r="E198" s="1042"/>
      <c r="F198" s="104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7"/>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41"/>
      <c r="B199" s="1042"/>
      <c r="C199" s="1042"/>
      <c r="D199" s="1042"/>
      <c r="E199" s="1042"/>
      <c r="F199" s="1043"/>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1"/>
      <c r="B200" s="1042"/>
      <c r="C200" s="1042"/>
      <c r="D200" s="1042"/>
      <c r="E200" s="1042"/>
      <c r="F200" s="1043"/>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6"/>
      <c r="AY200">
        <f>COUNTA($G$202,$AC$202)</f>
        <v>0</v>
      </c>
    </row>
    <row r="201" spans="1:51" ht="24.75" customHeight="1" x14ac:dyDescent="0.15">
      <c r="A201" s="1041"/>
      <c r="B201" s="1042"/>
      <c r="C201" s="1042"/>
      <c r="D201" s="1042"/>
      <c r="E201" s="1042"/>
      <c r="F201" s="1043"/>
      <c r="G201" s="812"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1"/>
      <c r="AC201" s="812"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c r="AY201" s="34">
        <f>$AY$200</f>
        <v>0</v>
      </c>
    </row>
    <row r="202" spans="1:51" ht="24.75" customHeight="1" x14ac:dyDescent="0.15">
      <c r="A202" s="1041"/>
      <c r="B202" s="1042"/>
      <c r="C202" s="1042"/>
      <c r="D202" s="1042"/>
      <c r="E202" s="1042"/>
      <c r="F202" s="1043"/>
      <c r="G202" s="675"/>
      <c r="H202" s="676"/>
      <c r="I202" s="676"/>
      <c r="J202" s="676"/>
      <c r="K202" s="677"/>
      <c r="L202" s="669"/>
      <c r="M202" s="670"/>
      <c r="N202" s="670"/>
      <c r="O202" s="670"/>
      <c r="P202" s="670"/>
      <c r="Q202" s="670"/>
      <c r="R202" s="670"/>
      <c r="S202" s="670"/>
      <c r="T202" s="670"/>
      <c r="U202" s="670"/>
      <c r="V202" s="670"/>
      <c r="W202" s="670"/>
      <c r="X202" s="671"/>
      <c r="Y202" s="386"/>
      <c r="Z202" s="387"/>
      <c r="AA202" s="387"/>
      <c r="AB202" s="805"/>
      <c r="AC202" s="675"/>
      <c r="AD202" s="676"/>
      <c r="AE202" s="676"/>
      <c r="AF202" s="676"/>
      <c r="AG202" s="677"/>
      <c r="AH202" s="669"/>
      <c r="AI202" s="670"/>
      <c r="AJ202" s="670"/>
      <c r="AK202" s="670"/>
      <c r="AL202" s="670"/>
      <c r="AM202" s="670"/>
      <c r="AN202" s="670"/>
      <c r="AO202" s="670"/>
      <c r="AP202" s="670"/>
      <c r="AQ202" s="670"/>
      <c r="AR202" s="670"/>
      <c r="AS202" s="670"/>
      <c r="AT202" s="671"/>
      <c r="AU202" s="386"/>
      <c r="AV202" s="387"/>
      <c r="AW202" s="387"/>
      <c r="AX202" s="388"/>
      <c r="AY202" s="34">
        <f t="shared" ref="AY202:AY212" si="15">$AY$200</f>
        <v>0</v>
      </c>
    </row>
    <row r="203" spans="1:51" ht="24.75" customHeight="1" x14ac:dyDescent="0.15">
      <c r="A203" s="1041"/>
      <c r="B203" s="1042"/>
      <c r="C203" s="1042"/>
      <c r="D203" s="1042"/>
      <c r="E203" s="1042"/>
      <c r="F203" s="104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7"/>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41"/>
      <c r="B204" s="1042"/>
      <c r="C204" s="1042"/>
      <c r="D204" s="1042"/>
      <c r="E204" s="1042"/>
      <c r="F204" s="104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7"/>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41"/>
      <c r="B205" s="1042"/>
      <c r="C205" s="1042"/>
      <c r="D205" s="1042"/>
      <c r="E205" s="1042"/>
      <c r="F205" s="104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7"/>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41"/>
      <c r="B206" s="1042"/>
      <c r="C206" s="1042"/>
      <c r="D206" s="1042"/>
      <c r="E206" s="1042"/>
      <c r="F206" s="104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7"/>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41"/>
      <c r="B207" s="1042"/>
      <c r="C207" s="1042"/>
      <c r="D207" s="1042"/>
      <c r="E207" s="1042"/>
      <c r="F207" s="104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7"/>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41"/>
      <c r="B208" s="1042"/>
      <c r="C208" s="1042"/>
      <c r="D208" s="1042"/>
      <c r="E208" s="1042"/>
      <c r="F208" s="104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7"/>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41"/>
      <c r="B209" s="1042"/>
      <c r="C209" s="1042"/>
      <c r="D209" s="1042"/>
      <c r="E209" s="1042"/>
      <c r="F209" s="104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7"/>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41"/>
      <c r="B210" s="1042"/>
      <c r="C210" s="1042"/>
      <c r="D210" s="1042"/>
      <c r="E210" s="1042"/>
      <c r="F210" s="104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7"/>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41"/>
      <c r="B211" s="1042"/>
      <c r="C211" s="1042"/>
      <c r="D211" s="1042"/>
      <c r="E211" s="1042"/>
      <c r="F211" s="104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7"/>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6"/>
      <c r="AY214">
        <f>COUNTA($G$216,$AC$216)</f>
        <v>0</v>
      </c>
    </row>
    <row r="215" spans="1:51" ht="24.75" customHeight="1" x14ac:dyDescent="0.15">
      <c r="A215" s="1041"/>
      <c r="B215" s="1042"/>
      <c r="C215" s="1042"/>
      <c r="D215" s="1042"/>
      <c r="E215" s="1042"/>
      <c r="F215" s="1043"/>
      <c r="G215" s="812"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1"/>
      <c r="AC215" s="812"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c r="AY215" s="34">
        <f>$AY$214</f>
        <v>0</v>
      </c>
    </row>
    <row r="216" spans="1:51" ht="24.75" customHeight="1" x14ac:dyDescent="0.15">
      <c r="A216" s="1041"/>
      <c r="B216" s="1042"/>
      <c r="C216" s="1042"/>
      <c r="D216" s="1042"/>
      <c r="E216" s="1042"/>
      <c r="F216" s="1043"/>
      <c r="G216" s="675"/>
      <c r="H216" s="676"/>
      <c r="I216" s="676"/>
      <c r="J216" s="676"/>
      <c r="K216" s="677"/>
      <c r="L216" s="669"/>
      <c r="M216" s="670"/>
      <c r="N216" s="670"/>
      <c r="O216" s="670"/>
      <c r="P216" s="670"/>
      <c r="Q216" s="670"/>
      <c r="R216" s="670"/>
      <c r="S216" s="670"/>
      <c r="T216" s="670"/>
      <c r="U216" s="670"/>
      <c r="V216" s="670"/>
      <c r="W216" s="670"/>
      <c r="X216" s="671"/>
      <c r="Y216" s="386"/>
      <c r="Z216" s="387"/>
      <c r="AA216" s="387"/>
      <c r="AB216" s="805"/>
      <c r="AC216" s="675"/>
      <c r="AD216" s="676"/>
      <c r="AE216" s="676"/>
      <c r="AF216" s="676"/>
      <c r="AG216" s="677"/>
      <c r="AH216" s="669"/>
      <c r="AI216" s="670"/>
      <c r="AJ216" s="670"/>
      <c r="AK216" s="670"/>
      <c r="AL216" s="670"/>
      <c r="AM216" s="670"/>
      <c r="AN216" s="670"/>
      <c r="AO216" s="670"/>
      <c r="AP216" s="670"/>
      <c r="AQ216" s="670"/>
      <c r="AR216" s="670"/>
      <c r="AS216" s="670"/>
      <c r="AT216" s="671"/>
      <c r="AU216" s="386"/>
      <c r="AV216" s="387"/>
      <c r="AW216" s="387"/>
      <c r="AX216" s="388"/>
      <c r="AY216" s="34">
        <f t="shared" ref="AY216:AY226" si="16">$AY$214</f>
        <v>0</v>
      </c>
    </row>
    <row r="217" spans="1:51" ht="24.75" customHeight="1" x14ac:dyDescent="0.15">
      <c r="A217" s="1041"/>
      <c r="B217" s="1042"/>
      <c r="C217" s="1042"/>
      <c r="D217" s="1042"/>
      <c r="E217" s="1042"/>
      <c r="F217" s="104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7"/>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41"/>
      <c r="B218" s="1042"/>
      <c r="C218" s="1042"/>
      <c r="D218" s="1042"/>
      <c r="E218" s="1042"/>
      <c r="F218" s="104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7"/>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41"/>
      <c r="B219" s="1042"/>
      <c r="C219" s="1042"/>
      <c r="D219" s="1042"/>
      <c r="E219" s="1042"/>
      <c r="F219" s="104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7"/>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41"/>
      <c r="B220" s="1042"/>
      <c r="C220" s="1042"/>
      <c r="D220" s="1042"/>
      <c r="E220" s="1042"/>
      <c r="F220" s="104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7"/>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41"/>
      <c r="B221" s="1042"/>
      <c r="C221" s="1042"/>
      <c r="D221" s="1042"/>
      <c r="E221" s="1042"/>
      <c r="F221" s="104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7"/>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41"/>
      <c r="B222" s="1042"/>
      <c r="C222" s="1042"/>
      <c r="D222" s="1042"/>
      <c r="E222" s="1042"/>
      <c r="F222" s="104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7"/>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41"/>
      <c r="B223" s="1042"/>
      <c r="C223" s="1042"/>
      <c r="D223" s="1042"/>
      <c r="E223" s="1042"/>
      <c r="F223" s="104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7"/>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41"/>
      <c r="B224" s="1042"/>
      <c r="C224" s="1042"/>
      <c r="D224" s="1042"/>
      <c r="E224" s="1042"/>
      <c r="F224" s="104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7"/>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41"/>
      <c r="B225" s="1042"/>
      <c r="C225" s="1042"/>
      <c r="D225" s="1042"/>
      <c r="E225" s="1042"/>
      <c r="F225" s="104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7"/>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41"/>
      <c r="B226" s="1042"/>
      <c r="C226" s="1042"/>
      <c r="D226" s="1042"/>
      <c r="E226" s="1042"/>
      <c r="F226" s="1043"/>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1"/>
      <c r="B227" s="1042"/>
      <c r="C227" s="1042"/>
      <c r="D227" s="1042"/>
      <c r="E227" s="1042"/>
      <c r="F227" s="1043"/>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6"/>
      <c r="AY227">
        <f>COUNTA($G$229,$AC$229)</f>
        <v>0</v>
      </c>
    </row>
    <row r="228" spans="1:51" ht="25.5" customHeight="1" x14ac:dyDescent="0.15">
      <c r="A228" s="1041"/>
      <c r="B228" s="1042"/>
      <c r="C228" s="1042"/>
      <c r="D228" s="1042"/>
      <c r="E228" s="1042"/>
      <c r="F228" s="1043"/>
      <c r="G228" s="812"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1"/>
      <c r="AC228" s="812"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c r="AY228" s="34">
        <f>$AY$227</f>
        <v>0</v>
      </c>
    </row>
    <row r="229" spans="1:51" ht="24.75" customHeight="1" x14ac:dyDescent="0.15">
      <c r="A229" s="1041"/>
      <c r="B229" s="1042"/>
      <c r="C229" s="1042"/>
      <c r="D229" s="1042"/>
      <c r="E229" s="1042"/>
      <c r="F229" s="1043"/>
      <c r="G229" s="675"/>
      <c r="H229" s="676"/>
      <c r="I229" s="676"/>
      <c r="J229" s="676"/>
      <c r="K229" s="677"/>
      <c r="L229" s="669"/>
      <c r="M229" s="670"/>
      <c r="N229" s="670"/>
      <c r="O229" s="670"/>
      <c r="P229" s="670"/>
      <c r="Q229" s="670"/>
      <c r="R229" s="670"/>
      <c r="S229" s="670"/>
      <c r="T229" s="670"/>
      <c r="U229" s="670"/>
      <c r="V229" s="670"/>
      <c r="W229" s="670"/>
      <c r="X229" s="671"/>
      <c r="Y229" s="386"/>
      <c r="Z229" s="387"/>
      <c r="AA229" s="387"/>
      <c r="AB229" s="805"/>
      <c r="AC229" s="675"/>
      <c r="AD229" s="676"/>
      <c r="AE229" s="676"/>
      <c r="AF229" s="676"/>
      <c r="AG229" s="677"/>
      <c r="AH229" s="669"/>
      <c r="AI229" s="670"/>
      <c r="AJ229" s="670"/>
      <c r="AK229" s="670"/>
      <c r="AL229" s="670"/>
      <c r="AM229" s="670"/>
      <c r="AN229" s="670"/>
      <c r="AO229" s="670"/>
      <c r="AP229" s="670"/>
      <c r="AQ229" s="670"/>
      <c r="AR229" s="670"/>
      <c r="AS229" s="670"/>
      <c r="AT229" s="671"/>
      <c r="AU229" s="386"/>
      <c r="AV229" s="387"/>
      <c r="AW229" s="387"/>
      <c r="AX229" s="388"/>
      <c r="AY229" s="34">
        <f t="shared" ref="AY229:AY239" si="17">$AY$227</f>
        <v>0</v>
      </c>
    </row>
    <row r="230" spans="1:51" ht="24.75" customHeight="1" x14ac:dyDescent="0.15">
      <c r="A230" s="1041"/>
      <c r="B230" s="1042"/>
      <c r="C230" s="1042"/>
      <c r="D230" s="1042"/>
      <c r="E230" s="1042"/>
      <c r="F230" s="104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7"/>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41"/>
      <c r="B231" s="1042"/>
      <c r="C231" s="1042"/>
      <c r="D231" s="1042"/>
      <c r="E231" s="1042"/>
      <c r="F231" s="104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7"/>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41"/>
      <c r="B232" s="1042"/>
      <c r="C232" s="1042"/>
      <c r="D232" s="1042"/>
      <c r="E232" s="1042"/>
      <c r="F232" s="104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7"/>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41"/>
      <c r="B233" s="1042"/>
      <c r="C233" s="1042"/>
      <c r="D233" s="1042"/>
      <c r="E233" s="1042"/>
      <c r="F233" s="104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7"/>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41"/>
      <c r="B234" s="1042"/>
      <c r="C234" s="1042"/>
      <c r="D234" s="1042"/>
      <c r="E234" s="1042"/>
      <c r="F234" s="104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7"/>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41"/>
      <c r="B235" s="1042"/>
      <c r="C235" s="1042"/>
      <c r="D235" s="1042"/>
      <c r="E235" s="1042"/>
      <c r="F235" s="104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7"/>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41"/>
      <c r="B236" s="1042"/>
      <c r="C236" s="1042"/>
      <c r="D236" s="1042"/>
      <c r="E236" s="1042"/>
      <c r="F236" s="104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7"/>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41"/>
      <c r="B237" s="1042"/>
      <c r="C237" s="1042"/>
      <c r="D237" s="1042"/>
      <c r="E237" s="1042"/>
      <c r="F237" s="104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7"/>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41"/>
      <c r="B238" s="1042"/>
      <c r="C238" s="1042"/>
      <c r="D238" s="1042"/>
      <c r="E238" s="1042"/>
      <c r="F238" s="104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7"/>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41"/>
      <c r="B239" s="1042"/>
      <c r="C239" s="1042"/>
      <c r="D239" s="1042"/>
      <c r="E239" s="1042"/>
      <c r="F239" s="1043"/>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1"/>
      <c r="B240" s="1042"/>
      <c r="C240" s="1042"/>
      <c r="D240" s="1042"/>
      <c r="E240" s="1042"/>
      <c r="F240" s="1043"/>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6"/>
      <c r="AY240">
        <f>COUNTA($G$242,$AC$242)</f>
        <v>0</v>
      </c>
    </row>
    <row r="241" spans="1:51" ht="24.75" customHeight="1" x14ac:dyDescent="0.15">
      <c r="A241" s="1041"/>
      <c r="B241" s="1042"/>
      <c r="C241" s="1042"/>
      <c r="D241" s="1042"/>
      <c r="E241" s="1042"/>
      <c r="F241" s="1043"/>
      <c r="G241" s="812"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1"/>
      <c r="AC241" s="812"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c r="AY241" s="34">
        <f>$AY$240</f>
        <v>0</v>
      </c>
    </row>
    <row r="242" spans="1:51" ht="24.75" customHeight="1" x14ac:dyDescent="0.15">
      <c r="A242" s="1041"/>
      <c r="B242" s="1042"/>
      <c r="C242" s="1042"/>
      <c r="D242" s="1042"/>
      <c r="E242" s="1042"/>
      <c r="F242" s="1043"/>
      <c r="G242" s="675"/>
      <c r="H242" s="676"/>
      <c r="I242" s="676"/>
      <c r="J242" s="676"/>
      <c r="K242" s="677"/>
      <c r="L242" s="669"/>
      <c r="M242" s="670"/>
      <c r="N242" s="670"/>
      <c r="O242" s="670"/>
      <c r="P242" s="670"/>
      <c r="Q242" s="670"/>
      <c r="R242" s="670"/>
      <c r="S242" s="670"/>
      <c r="T242" s="670"/>
      <c r="U242" s="670"/>
      <c r="V242" s="670"/>
      <c r="W242" s="670"/>
      <c r="X242" s="671"/>
      <c r="Y242" s="386"/>
      <c r="Z242" s="387"/>
      <c r="AA242" s="387"/>
      <c r="AB242" s="805"/>
      <c r="AC242" s="675"/>
      <c r="AD242" s="676"/>
      <c r="AE242" s="676"/>
      <c r="AF242" s="676"/>
      <c r="AG242" s="677"/>
      <c r="AH242" s="669"/>
      <c r="AI242" s="670"/>
      <c r="AJ242" s="670"/>
      <c r="AK242" s="670"/>
      <c r="AL242" s="670"/>
      <c r="AM242" s="670"/>
      <c r="AN242" s="670"/>
      <c r="AO242" s="670"/>
      <c r="AP242" s="670"/>
      <c r="AQ242" s="670"/>
      <c r="AR242" s="670"/>
      <c r="AS242" s="670"/>
      <c r="AT242" s="671"/>
      <c r="AU242" s="386"/>
      <c r="AV242" s="387"/>
      <c r="AW242" s="387"/>
      <c r="AX242" s="388"/>
      <c r="AY242" s="34">
        <f t="shared" ref="AY242:AY252" si="18">$AY$240</f>
        <v>0</v>
      </c>
    </row>
    <row r="243" spans="1:51" ht="24.75" customHeight="1" x14ac:dyDescent="0.15">
      <c r="A243" s="1041"/>
      <c r="B243" s="1042"/>
      <c r="C243" s="1042"/>
      <c r="D243" s="1042"/>
      <c r="E243" s="1042"/>
      <c r="F243" s="104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7"/>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41"/>
      <c r="B244" s="1042"/>
      <c r="C244" s="1042"/>
      <c r="D244" s="1042"/>
      <c r="E244" s="1042"/>
      <c r="F244" s="104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7"/>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41"/>
      <c r="B245" s="1042"/>
      <c r="C245" s="1042"/>
      <c r="D245" s="1042"/>
      <c r="E245" s="1042"/>
      <c r="F245" s="104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7"/>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41"/>
      <c r="B246" s="1042"/>
      <c r="C246" s="1042"/>
      <c r="D246" s="1042"/>
      <c r="E246" s="1042"/>
      <c r="F246" s="104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7"/>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41"/>
      <c r="B247" s="1042"/>
      <c r="C247" s="1042"/>
      <c r="D247" s="1042"/>
      <c r="E247" s="1042"/>
      <c r="F247" s="104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7"/>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41"/>
      <c r="B248" s="1042"/>
      <c r="C248" s="1042"/>
      <c r="D248" s="1042"/>
      <c r="E248" s="1042"/>
      <c r="F248" s="104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7"/>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41"/>
      <c r="B249" s="1042"/>
      <c r="C249" s="1042"/>
      <c r="D249" s="1042"/>
      <c r="E249" s="1042"/>
      <c r="F249" s="104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7"/>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41"/>
      <c r="B250" s="1042"/>
      <c r="C250" s="1042"/>
      <c r="D250" s="1042"/>
      <c r="E250" s="1042"/>
      <c r="F250" s="104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7"/>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41"/>
      <c r="B251" s="1042"/>
      <c r="C251" s="1042"/>
      <c r="D251" s="1042"/>
      <c r="E251" s="1042"/>
      <c r="F251" s="104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7"/>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41"/>
      <c r="B252" s="1042"/>
      <c r="C252" s="1042"/>
      <c r="D252" s="1042"/>
      <c r="E252" s="1042"/>
      <c r="F252" s="1043"/>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1"/>
      <c r="B253" s="1042"/>
      <c r="C253" s="1042"/>
      <c r="D253" s="1042"/>
      <c r="E253" s="1042"/>
      <c r="F253" s="1043"/>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6"/>
      <c r="AY253">
        <f>COUNTA($G$255,$AC$255)</f>
        <v>0</v>
      </c>
    </row>
    <row r="254" spans="1:51" ht="24.75" customHeight="1" x14ac:dyDescent="0.15">
      <c r="A254" s="1041"/>
      <c r="B254" s="1042"/>
      <c r="C254" s="1042"/>
      <c r="D254" s="1042"/>
      <c r="E254" s="1042"/>
      <c r="F254" s="1043"/>
      <c r="G254" s="812"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1"/>
      <c r="AC254" s="812"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c r="AY254" s="34">
        <f>$AY$253</f>
        <v>0</v>
      </c>
    </row>
    <row r="255" spans="1:51" ht="24.75" customHeight="1" x14ac:dyDescent="0.15">
      <c r="A255" s="1041"/>
      <c r="B255" s="1042"/>
      <c r="C255" s="1042"/>
      <c r="D255" s="1042"/>
      <c r="E255" s="1042"/>
      <c r="F255" s="1043"/>
      <c r="G255" s="675"/>
      <c r="H255" s="676"/>
      <c r="I255" s="676"/>
      <c r="J255" s="676"/>
      <c r="K255" s="677"/>
      <c r="L255" s="669"/>
      <c r="M255" s="670"/>
      <c r="N255" s="670"/>
      <c r="O255" s="670"/>
      <c r="P255" s="670"/>
      <c r="Q255" s="670"/>
      <c r="R255" s="670"/>
      <c r="S255" s="670"/>
      <c r="T255" s="670"/>
      <c r="U255" s="670"/>
      <c r="V255" s="670"/>
      <c r="W255" s="670"/>
      <c r="X255" s="671"/>
      <c r="Y255" s="386"/>
      <c r="Z255" s="387"/>
      <c r="AA255" s="387"/>
      <c r="AB255" s="805"/>
      <c r="AC255" s="675"/>
      <c r="AD255" s="676"/>
      <c r="AE255" s="676"/>
      <c r="AF255" s="676"/>
      <c r="AG255" s="677"/>
      <c r="AH255" s="669"/>
      <c r="AI255" s="670"/>
      <c r="AJ255" s="670"/>
      <c r="AK255" s="670"/>
      <c r="AL255" s="670"/>
      <c r="AM255" s="670"/>
      <c r="AN255" s="670"/>
      <c r="AO255" s="670"/>
      <c r="AP255" s="670"/>
      <c r="AQ255" s="670"/>
      <c r="AR255" s="670"/>
      <c r="AS255" s="670"/>
      <c r="AT255" s="671"/>
      <c r="AU255" s="386"/>
      <c r="AV255" s="387"/>
      <c r="AW255" s="387"/>
      <c r="AX255" s="388"/>
      <c r="AY255" s="34">
        <f t="shared" ref="AY255:AY265" si="19">$AY$253</f>
        <v>0</v>
      </c>
    </row>
    <row r="256" spans="1:51" ht="24.75" customHeight="1" x14ac:dyDescent="0.15">
      <c r="A256" s="1041"/>
      <c r="B256" s="1042"/>
      <c r="C256" s="1042"/>
      <c r="D256" s="1042"/>
      <c r="E256" s="1042"/>
      <c r="F256" s="104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7"/>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41"/>
      <c r="B257" s="1042"/>
      <c r="C257" s="1042"/>
      <c r="D257" s="1042"/>
      <c r="E257" s="1042"/>
      <c r="F257" s="104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7"/>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41"/>
      <c r="B258" s="1042"/>
      <c r="C258" s="1042"/>
      <c r="D258" s="1042"/>
      <c r="E258" s="1042"/>
      <c r="F258" s="104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7"/>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41"/>
      <c r="B259" s="1042"/>
      <c r="C259" s="1042"/>
      <c r="D259" s="1042"/>
      <c r="E259" s="1042"/>
      <c r="F259" s="104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7"/>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41"/>
      <c r="B260" s="1042"/>
      <c r="C260" s="1042"/>
      <c r="D260" s="1042"/>
      <c r="E260" s="1042"/>
      <c r="F260" s="104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7"/>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41"/>
      <c r="B261" s="1042"/>
      <c r="C261" s="1042"/>
      <c r="D261" s="1042"/>
      <c r="E261" s="1042"/>
      <c r="F261" s="104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7"/>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41"/>
      <c r="B262" s="1042"/>
      <c r="C262" s="1042"/>
      <c r="D262" s="1042"/>
      <c r="E262" s="1042"/>
      <c r="F262" s="104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7"/>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41"/>
      <c r="B263" s="1042"/>
      <c r="C263" s="1042"/>
      <c r="D263" s="1042"/>
      <c r="E263" s="1042"/>
      <c r="F263" s="104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7"/>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41"/>
      <c r="B264" s="1042"/>
      <c r="C264" s="1042"/>
      <c r="D264" s="1042"/>
      <c r="E264" s="1042"/>
      <c r="F264" s="104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7"/>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松山 天徳</dc:creator>
  <cp:lastModifiedBy>防衛省</cp:lastModifiedBy>
  <cp:lastPrinted>2021-06-14T11:45:07Z</cp:lastPrinted>
  <dcterms:created xsi:type="dcterms:W3CDTF">2012-03-13T00:50:25Z</dcterms:created>
  <dcterms:modified xsi:type="dcterms:W3CDTF">2021-07-05T11:58:04Z</dcterms:modified>
</cp:coreProperties>
</file>