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17" i="3"/>
  <c r="AY50" i="3"/>
  <c r="AY616" i="3"/>
  <c r="AY606" i="3"/>
  <c r="AY645" i="3"/>
  <c r="AY369" i="3"/>
  <c r="AY271" i="3"/>
  <c r="AY255"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<sst xmlns="http://schemas.openxmlformats.org/spreadsheetml/2006/main" count="3093" uniqueCount="768">
  <si>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</si>
  <si>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</si>
  <si>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</si>
  <si>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</si>
  <si>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</si>
  <si>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</si>
  <si>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</si>
  <si>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</si>
  <si>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</si>
  <si>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</si>
  <si>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</si>
  <si>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</si>
  <si>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</si>
  <si>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</si>
  <si>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</si>
  <si>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</si>
  <si>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</si>
  <si>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</si>
  <si>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</si>
  <si>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</si>
  <si>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</si>
  <si>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</si>
  <si>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</si>
  <si>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</si>
  <si>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</si>
  <si>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</si>
  <si>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</si>
  <si>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</si>
  <si>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</si>
  <si>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</si>
  <si>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</si>
  <si>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</si>
  <si>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</si>
  <si>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</si>
  <si>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</si>
  <si>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</si>
  <si>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</si>
  <si>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</si>
  <si>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</si>
  <si>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</si>
  <si>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</si>
  <si>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</si>
  <si>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</si>
  <si>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</si>
  <si>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</si>
  <si>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</si>
  <si>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</si>
  <si>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</si>
  <si>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</si>
  <si>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</si>
  <si>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</si>
  <si>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</si>
  <si>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</si>
  <si>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</si>
  <si>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</si>
  <si>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</si>
  <si>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</si>
  <si>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</si>
  <si>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</si>
  <si>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</si>
  <si>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</si>
  <si>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</si>
  <si>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</si>
  <si>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</si>
  <si>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</si>
  <si>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</si>
  <si>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</si>
  <si>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</si>
  <si>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</si>
  <si>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</si>
  <si>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</si>
  <si>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</si>
  <si>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</si>
  <si>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</si>
  <si>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</si>
  <si>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</si>
  <si>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</si>
  <si>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</si>
  <si>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</si>
  <si>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</si>
  <si>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</si>
  <si>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</si>
  <si>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</si>
  <si>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</si>
  <si>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</si>
  <si>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</si>
  <si>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</si>
  <si>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</si>
  <si>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</si>
  <si>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</si>
  <si>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</si>
  <si>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</si>
  <si>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</si>
  <si>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</si>
  <si>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</si>
  <si>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</si>
  <si>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</si>
  <si>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</si>
  <si>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</si>
  <si>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</si>
  <si>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</si>
  <si>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</si>
  <si>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</si>
  <si>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</si>
  <si>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</si>
  <si>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</si>
  <si>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</si>
  <si>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</si>
  <si>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</si>
  <si>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</si>
  <si>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</si>
  <si>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</si>
  <si>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</si>
  <si>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</si>
  <si>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</si>
  <si>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</si>
  <si>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</si>
  <si>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</si>
  <si>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</si>
  <si>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</si>
  <si>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</si>
  <si>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</si>
  <si>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</si>
  <si>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</si>
  <si>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</si>
  <si>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</si>
  <si>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</si>
  <si>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</si>
  <si>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</si>
  <si>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</si>
  <si>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</si>
  <si>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</si>
  <si>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</si>
  <si>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</si>
  <si>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</si>
  <si>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</si>
  <si>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</si>
  <si>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</si>
  <si>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</si>
  <si>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</si>
  <si>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</si>
  <si>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</si>
  <si>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</si>
  <si>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</si>
  <si>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</si>
  <si>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</si>
  <si>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</si>
  <si>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</si>
  <si>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</si>
  <si>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</si>
  <si>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</si>
  <si>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</si>
  <si>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</si>
  <si>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</si>
  <si>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</si>
  <si>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</si>
  <si>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</si>
  <si>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</si>
  <si>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</si>
  <si>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</si>
  <si>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</si>
  <si>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</si>
  <si>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</si>
  <si>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</si>
  <si>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</si>
  <si>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</si>
  <si>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</si>
  <si>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</si>
  <si>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</si>
  <si>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</si>
  <si>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</si>
  <si>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</si>
  <si>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</si>
  <si>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</si>
  <si>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</si>
  <si>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</si>
  <si>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</si>
  <si>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</si>
  <si>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</si>
  <si>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</si>
  <si>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</si>
  <si>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</si>
  <si>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</si>
  <si>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</si>
  <si>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</si>
  <si>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</si>
  <si>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</si>
  <si>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</si>
  <si>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</si>
  <si>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</si>
  <si>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</si>
  <si>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</si>
  <si>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</si>
  <si>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</si>
  <si>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</si>
  <si>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</si>
  <si>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</si>
  <si>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</si>
  <si>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</si>
  <si>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</si>
  <si>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</si>
  <si>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</si>
  <si>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</si>
  <si>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</si>
  <si>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</si>
  <si>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</si>
  <si>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</si>
  <si>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</si>
  <si>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</si>
  <si>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</si>
  <si>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</si>
  <si>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</si>
  <si>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</si>
  <si>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</si>
  <si>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</si>
  <si>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</si>
  <si>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</si>
  <si>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</si>
  <si>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</si>
  <si>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</si>
  <si>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</si>
  <si>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</si>
  <si>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</si>
  <si>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</si>
  <si>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</si>
  <si>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</si>
  <si>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</si>
  <si>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</si>
  <si>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</si>
  <si>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</si>
  <si>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</si>
  <si>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</si>
  <si>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</si>
  <si>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</si>
  <si>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</si>
  <si>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</si>
  <si>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</si>
  <si>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</si>
  <si>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</si>
  <si>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</si>
  <si>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</si>
  <si>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</si>
  <si>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</si>
  <si>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</si>
  <si>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</si>
  <si>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</si>
  <si>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</si>
  <si>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</si>
  <si>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</si>
  <si>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</si>
  <si>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</si>
  <si>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</si>
  <si>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</si>
  <si>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</si>
  <si>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</si>
  <si>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</si>
  <si>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</si>
  <si>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</si>
  <si>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</si>
  <si>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</si>
  <si>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</si>
  <si>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</si>
  <si>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</si>
  <si>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</si>
  <si>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</si>
  <si>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</si>
  <si>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</si>
  <si>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</si>
  <si>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</si>
  <si>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</si>
  <si>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</si>
  <si>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</si>
  <si>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</si>
  <si>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</si>
  <si>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</si>
  <si>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</si>
  <si>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</si>
  <si>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</si>
  <si>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</si>
  <si>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</si>
  <si>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</si>
  <si>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</si>
  <si>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</si>
  <si>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</si>
  <si>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</si>
  <si>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</si>
  <si>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</si>
  <si>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</si>
  <si>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</si>
  <si>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</si>
  <si>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</si>
  <si>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</si>
  <si>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</si>
  <si>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</si>
  <si>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</si>
  <si>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</si>
  <si>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</si>
  <si>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</si>
  <si>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</si>
  <si>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</si>
  <si>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</si>
  <si>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</si>
  <si>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</si>
  <si>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</si>
  <si>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</si>
  <si>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</si>
  <si>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</si>
  <si>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</si>
  <si>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</si>
  <si>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</si>
  <si>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</si>
  <si>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</si>
  <si>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</si>
  <si>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</si>
  <si>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</si>
  <si>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</si>
  <si>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</si>
  <si>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</si>
  <si>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</si>
  <si>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</si>
  <si>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</si>
  <si>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</si>
  <si>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</si>
  <si>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</si>
  <si>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</si>
  <si>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</si>
  <si>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</si>
  <si>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</si>
  <si>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</si>
  <si>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</si>
  <si>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</si>
  <si>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</si>
  <si>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</si>
  <si>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</si>
  <si>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</si>
  <si>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</si>
  <si>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</si>
  <si>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</si>
  <si>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</si>
  <si>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</si>
  <si>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</si>
  <si>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</si>
  <si>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</si>
  <si>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</si>
  <si>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</si>
  <si>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</si>
  <si>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</si>
  <si>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</si>
  <si>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</si>
  <si>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</si>
  <si>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</si>
  <si>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</si>
  <si>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</si>
  <si>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</si>
  <si>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</si>
  <si>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</si>
  <si>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</si>
  <si>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</si>
  <si>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</si>
  <si>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</si>
  <si>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</si>
  <si>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</si>
  <si>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</si>
  <si>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</si>
  <si>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</si>
  <si>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</si>
  <si>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</si>
  <si>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</si>
  <si>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</si>
  <si>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</si>
  <si>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</si>
  <si>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</si>
  <si>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</si>
  <si>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</si>
  <si>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</si>
  <si>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</si>
  <si>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</si>
  <si>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</si>
  <si>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</si>
  <si>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</si>
  <si>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</si>
  <si>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</si>
  <si>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</si>
  <si>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</si>
  <si>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</si>
  <si>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</si>
  <si>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</si>
  <si>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</si>
  <si>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</si>
  <si>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</si>
  <si>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</si>
  <si>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</si>
  <si>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</si>
  <si>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</si>
  <si>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</si>
  <si>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</si>
  <si>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</si>
  <si>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</si>
  <si>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</si>
  <si>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</si>
  <si>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</si>
  <si>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</si>
  <si>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</si>
  <si>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</si>
  <si>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</si>
  <si>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</si>
  <si>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</si>
  <si>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</si>
  <si>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</si>
  <si>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</si>
  <si>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</si>
  <si>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</si>
  <si>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</si>
  <si>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</si>
  <si>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</si>
  <si>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</si>
  <si>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</si>
  <si>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</si>
  <si>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</si>
  <si>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</si>
  <si>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</si>
  <si>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</si>
  <si>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</si>
  <si>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</si>
  <si>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</si>
  <si>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</si>
  <si>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</si>
  <si>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</si>
  <si>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</si>
  <si>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</si>
  <si>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</si>
  <si>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</si>
  <si>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</si>
  <si>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</si>
  <si>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</si>
  <si>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</si>
  <si>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</si>
  <si>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</si>
  <si>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</si>
  <si>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</si>
  <si>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</si>
  <si>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</si>
  <si>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</si>
  <si>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</si>
  <si>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</si>
  <si>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</si>
  <si>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</si>
  <si>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</si>
  <si>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</si>
  <si>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</si>
  <si>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</si>
  <si>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</si>
  <si>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</si>
  <si>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</si>
  <si>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</si>
  <si>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</si>
  <si>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</si>
  <si>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</si>
  <si>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</si>
  <si>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</si>
  <si>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</si>
  <si>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</si>
  <si>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</si>
  <si>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</si>
  <si>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</si>
  <si>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</si>
  <si>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</si>
  <si>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</si>
  <si>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</si>
  <si>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</si>
  <si>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</si>
  <si>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</si>
  <si>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</si>
  <si>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</si>
  <si>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</si>
  <si>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</si>
  <si>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</si>
  <si>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</si>
  <si>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</si>
  <si>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</si>
  <si>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</si>
  <si>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</si>
  <si>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</si>
  <si>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</si>
  <si>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</si>
  <si>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</si>
  <si>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</si>
  <si>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</si>
  <si>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</si>
  <si>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</si>
  <si>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</si>
  <si>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</si>
  <si>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</si>
  <si>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</si>
  <si>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</si>
  <si>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</si>
  <si>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</si>
  <si>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</si>
  <si>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</si>
  <si>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</si>
  <si>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</si>
  <si>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</si>
  <si>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</si>
  <si>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</si>
  <si>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</si>
  <si>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</si>
  <si>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</si>
  <si>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</si>
  <si>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</si>
  <si>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</si>
  <si>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</si>
  <si>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</si>
  <si>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</si>
  <si>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</si>
  <si>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</si>
  <si>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</si>
  <si>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</si>
  <si>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</si>
  <si>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</si>
  <si>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</si>
  <si>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</si>
  <si>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</si>
  <si>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</si>
  <si>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</si>
  <si>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</si>
  <si>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</si>
  <si>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</si>
  <si>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</si>
  <si>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</si>
  <si>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</si>
  <si>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</si>
  <si>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</si>
  <si>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</si>
  <si>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</si>
  <si>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</si>
  <si>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</si>
  <si>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</si>
  <si>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</si>
  <si>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</si>
  <si>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</si>
  <si>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</si>
  <si>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</si>
  <si>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</si>
  <si>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</si>
  <si>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</si>
  <si>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</si>
  <si>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</si>
  <si>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</si>
  <si>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</si>
  <si>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</si>
  <si>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</si>
  <si>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</si>
  <si>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</si>
  <si>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</si>
  <si>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</si>
  <si>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</si>
  <si>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</si>
  <si>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</si>
  <si>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</si>
  <si>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</si>
  <si>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</si>
  <si>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</si>
  <si>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</si>
  <si>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</si>
  <si>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</si>
  <si>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</si>
  <si>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</si>
  <si>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</si>
  <si>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</si>
  <si>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</si>
  <si>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</si>
  <si>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</si>
  <si>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</si>
  <si>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</si>
  <si>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</si>
  <si>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</si>
  <si>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</si>
  <si>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</si>
  <si>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</si>
  <si>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</si>
  <si>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</si>
  <si>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</si>
  <si>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</si>
  <si>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</si>
  <si>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</si>
  <si>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</si>
  <si>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</si>
  <si>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</si>
  <si>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</si>
  <si>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</si>
  <si>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</si>
  <si>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</si>
  <si>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</si>
  <si>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</si>
  <si>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</si>
  <si>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</si>
  <si>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</si>
  <si>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</si>
  <si>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</si>
  <si>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</si>
  <si>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</si>
  <si>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</si>
  <si>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</si>
  <si>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</si>
  <si>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</si>
  <si>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</si>
  <si>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</si>
  <si>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</si>
  <si>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</si>
  <si>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</si>
  <si>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</si>
  <si>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</si>
  <si>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</si>
  <si>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</si>
  <si>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</si>
  <si>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</si>
  <si>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</si>
  <si>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</si>
  <si>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</si>
  <si>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</si>
  <si>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</si>
  <si>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</si>
  <si>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</si>
  <si>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</si>
  <si>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</si>
  <si>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</si>
  <si>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</si>
  <si>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</si>
  <si>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</si>
  <si>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</si>
  <si>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</si>
  <si>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</si>
  <si>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</si>
  <si>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</si>
  <si>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</si>
  <si>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</si>
  <si>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</si>
  <si>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</si>
  <si>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</si>
  <si>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</si>
  <si>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</si>
  <si>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</si>
  <si>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</si>
  <si>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</si>
  <si>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</si>
  <si>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</si>
  <si>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</si>
  <si>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</si>
  <si>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</si>
  <si>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</si>
  <si>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</si>
  <si>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</si>
  <si>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</si>
  <si>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</si>
  <si>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</si>
  <si>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</si>
  <si>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</si>
  <si>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</si>
  <si>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</si>
  <si>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</si>
  <si>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</si>
  <si>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</si>
  <si>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</si>
  <si>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</si>
  <si>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</si>
  <si>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</si>
  <si>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</si>
  <si>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</si>
  <si>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</si>
  <si>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</si>
  <si>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</si>
  <si>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</si>
  <si>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</si>
  <si>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</si>
  <si>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</si>
  <si>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</si>
  <si>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</si>
  <si>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</si>
  <si>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</si>
  <si>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</si>
  <si>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</si>
  <si>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</si>
  <si>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</si>
  <si>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</si>
  <si>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</si>
  <si>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</si>
  <si>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</si>
  <si>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</si>
  <si>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</si>
  <si>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</si>
  <si>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</si>
  <si>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</si>
  <si>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</si>
  <si>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</si>
  <si>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</si>
  <si>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</si>
  <si>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</si>
  <si>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</si>
  <si>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</si>
  <si>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</si>
  <si>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</si>
  <si>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</si>
  <si>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</si>
  <si>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</si>
  <si>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</si>
  <si>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</si>
  <si>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</si>
  <si>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</si>
  <si>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</si>
  <si>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</si>
  <si>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</si>
  <si>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</si>
  <si>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</si>
  <si>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航空機の維持整備の経費抑制に関する調査研究</t>
  </si>
  <si>
    <t>防衛装備庁プロジェクト管理部</t>
  </si>
  <si>
    <t>令和2年度</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</si>
  <si>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</si>
  <si>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</si>
  <si>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</si>
  <si>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P-1の維持整備費用を抑制するための方策を検討する。</t>
  </si>
  <si>
    <t>-</t>
  </si>
  <si>
    <t>装備品取得等業務効率化
推進庁費</t>
  </si>
  <si>
    <t>維持整備費用の抑制</t>
  </si>
  <si>
    <t>部</t>
  </si>
  <si>
    <t>事業の契約数</t>
  </si>
  <si>
    <t>件</t>
  </si>
  <si>
    <t>Ｘ：執行額／Ｙ：事業数　　　　　　　　　　　　　　</t>
    <phoneticPr fontId="5"/>
  </si>
  <si>
    <t>百万円／事業数</t>
  </si>
  <si>
    <t>　　Ｘ/Ｙ</t>
    <phoneticPr fontId="5"/>
  </si>
  <si>
    <t>Ⅰ－１　我が国自身の防衛体制の強化（領域横断作戦に必要な能力の強化における優先事項）</t>
  </si>
  <si>
    <t>Ⅰ－１－（３）　持続性・強靭性の強化</t>
  </si>
  <si>
    <t>－</t>
  </si>
  <si>
    <t>装備品等の効果的・効率的な取得の推進による装備調達の最適化</t>
  </si>
  <si>
    <t>Ⅰ－２　我が国自身の防衛体制の強化（防衛力の中心的な構成要素の強化における優先事項）</t>
  </si>
  <si>
    <t>Ⅰ－２－（４）　装備調達の最適化</t>
  </si>
  <si>
    <t>○</t>
  </si>
  <si>
    <t>防衛省が保有する航空機の維持整備に係る事業であり、防衛省で実施する必要がある。</t>
    <rPh sb="0" eb="2">
      <t>ボウエイ</t>
    </rPh>
    <rPh sb="2" eb="3">
      <t>ショウ</t>
    </rPh>
    <rPh sb="4" eb="6">
      <t>ホユウ</t>
    </rPh>
    <rPh sb="8" eb="11">
      <t>コウクウキ</t>
    </rPh>
    <rPh sb="12" eb="14">
      <t>イジ</t>
    </rPh>
    <rPh sb="14" eb="16">
      <t>セイビ</t>
    </rPh>
    <rPh sb="17" eb="18">
      <t>カカ</t>
    </rPh>
    <rPh sb="19" eb="21">
      <t>ジギョウ</t>
    </rPh>
    <rPh sb="25" eb="27">
      <t>ボウエイ</t>
    </rPh>
    <rPh sb="27" eb="28">
      <t>ショウ</t>
    </rPh>
    <rPh sb="29" eb="31">
      <t>ジッシ</t>
    </rPh>
    <rPh sb="33" eb="35">
      <t>ヒツヨウ</t>
    </rPh>
    <phoneticPr fontId="5"/>
  </si>
  <si>
    <t>本事業は、航空機の維持整備の抑制に資するものであるため、優先度の高い事業である。</t>
    <rPh sb="0" eb="1">
      <t>ホン</t>
    </rPh>
    <rPh sb="1" eb="3">
      <t>ジギョウ</t>
    </rPh>
    <rPh sb="5" eb="8">
      <t>コウクウキ</t>
    </rPh>
    <rPh sb="9" eb="11">
      <t>イジ</t>
    </rPh>
    <rPh sb="11" eb="13">
      <t>セイビ</t>
    </rPh>
    <rPh sb="14" eb="16">
      <t>ヨクセイ</t>
    </rPh>
    <rPh sb="17" eb="18">
      <t>シ</t>
    </rPh>
    <rPh sb="28" eb="31">
      <t>ユウセンド</t>
    </rPh>
    <rPh sb="32" eb="33">
      <t>タカ</t>
    </rPh>
    <rPh sb="34" eb="36">
      <t>ジギョウ</t>
    </rPh>
    <phoneticPr fontId="5"/>
  </si>
  <si>
    <t>‐</t>
  </si>
  <si>
    <t>　本事業は航空機の維持整備の抑制に資するものであり、国民や社会のニーズを的確に反映していると言える。また、防衛省が保有する航空機の維持整備に係る事業であり、防衛省で実施する必要がある。</t>
    <phoneticPr fontId="5"/>
  </si>
  <si>
    <t>-</t>
    <phoneticPr fontId="5"/>
  </si>
  <si>
    <t>装備品の可動率の確保</t>
    <rPh sb="0" eb="3">
      <t>ソウビヒン</t>
    </rPh>
    <rPh sb="4" eb="6">
      <t>カドウ</t>
    </rPh>
    <rPh sb="6" eb="7">
      <t>リツ</t>
    </rPh>
    <rPh sb="8" eb="10">
      <t>カクホ</t>
    </rPh>
    <phoneticPr fontId="5"/>
  </si>
  <si>
    <t>ＰＢＬ等の包括契約の拡大</t>
    <rPh sb="3" eb="4">
      <t>トウ</t>
    </rPh>
    <rPh sb="5" eb="7">
      <t>ホウカツ</t>
    </rPh>
    <rPh sb="7" eb="9">
      <t>ケイヤク</t>
    </rPh>
    <rPh sb="10" eb="12">
      <t>カクダイ</t>
    </rPh>
    <phoneticPr fontId="5"/>
  </si>
  <si>
    <t>P-1の維持整備費用を抑制するための方策を検討する。</t>
    <phoneticPr fontId="5"/>
  </si>
  <si>
    <t>川崎重工業(株)</t>
    <rPh sb="0" eb="2">
      <t>カワサキ</t>
    </rPh>
    <rPh sb="2" eb="5">
      <t>ジュウコウギョウ</t>
    </rPh>
    <rPh sb="5" eb="8">
      <t>カブ</t>
    </rPh>
    <phoneticPr fontId="5"/>
  </si>
  <si>
    <t>A.川崎重工業(株)</t>
    <rPh sb="2" eb="4">
      <t>カワサキ</t>
    </rPh>
    <rPh sb="4" eb="7">
      <t>ジュウコウギョウ</t>
    </rPh>
    <rPh sb="7" eb="10">
      <t>カブ</t>
    </rPh>
    <phoneticPr fontId="5"/>
  </si>
  <si>
    <t>事業監理官　射場　隆昌</t>
    <phoneticPr fontId="5"/>
  </si>
  <si>
    <t>16/1</t>
    <phoneticPr fontId="5"/>
  </si>
  <si>
    <t>18/1</t>
    <phoneticPr fontId="5"/>
  </si>
  <si>
    <t>長期契約を含めた計画的な取得方法の活用及びＰＢＬの包括契約の拡大を含む維持整備効率化</t>
    <phoneticPr fontId="5"/>
  </si>
  <si>
    <t>今後は、長期契約を含めた計画的な取得方法の活用及びＰＢＬの包括契約の拡大を含む維持整備効率化を継続的に検討する。</t>
    <rPh sb="0" eb="2">
      <t>コンゴ</t>
    </rPh>
    <rPh sb="47" eb="50">
      <t>ケイゾクテキ</t>
    </rPh>
    <rPh sb="51" eb="53">
      <t>ケントウ</t>
    </rPh>
    <phoneticPr fontId="5"/>
  </si>
  <si>
    <t>無</t>
  </si>
  <si>
    <t>最新の見積りを考慮した予算要求・契約と行っており、適切な価格である。</t>
    <rPh sb="0" eb="2">
      <t>サイシン</t>
    </rPh>
    <rPh sb="3" eb="5">
      <t>ミツ</t>
    </rPh>
    <rPh sb="7" eb="9">
      <t>コウリョ</t>
    </rPh>
    <rPh sb="11" eb="13">
      <t>ヨサン</t>
    </rPh>
    <rPh sb="13" eb="15">
      <t>ヨウキュウ</t>
    </rPh>
    <rPh sb="16" eb="18">
      <t>ケイヤク</t>
    </rPh>
    <rPh sb="19" eb="20">
      <t>オコナ</t>
    </rPh>
    <rPh sb="25" eb="27">
      <t>テキセツ</t>
    </rPh>
    <rPh sb="28" eb="30">
      <t>カカク</t>
    </rPh>
    <phoneticPr fontId="5"/>
  </si>
  <si>
    <t>P-1の維持整備の経費抑制に必要な経費であり、費目・使途は事業の目的に必要なものに限定している。</t>
    <rPh sb="4" eb="6">
      <t>イジ</t>
    </rPh>
    <rPh sb="6" eb="8">
      <t>セイビ</t>
    </rPh>
    <rPh sb="9" eb="11">
      <t>ケイヒ</t>
    </rPh>
    <rPh sb="11" eb="13">
      <t>ヨクセイ</t>
    </rPh>
    <rPh sb="14" eb="16">
      <t>ヒツヨウ</t>
    </rPh>
    <rPh sb="17" eb="19">
      <t>ケイヒ</t>
    </rPh>
    <rPh sb="23" eb="25">
      <t>ヒモク</t>
    </rPh>
    <rPh sb="26" eb="28">
      <t>シト</t>
    </rPh>
    <rPh sb="29" eb="31">
      <t>ジギョウ</t>
    </rPh>
    <rPh sb="32" eb="34">
      <t>モクテキ</t>
    </rPh>
    <rPh sb="35" eb="37">
      <t>ヒツヨウ</t>
    </rPh>
    <rPh sb="41" eb="43">
      <t>ゲンテイ</t>
    </rPh>
    <phoneticPr fontId="5"/>
  </si>
  <si>
    <t>活動実績及び見込みともに同値となっているため、活動実績は見込みに見合ったものとなっている。</t>
    <phoneticPr fontId="5"/>
  </si>
  <si>
    <t>装備品取得等業務効率化推進庁費</t>
  </si>
  <si>
    <t>航空機の維持整備の経費抑制に関する調査研究</t>
    <rPh sb="0" eb="3">
      <t>コウクウキ</t>
    </rPh>
    <rPh sb="4" eb="8">
      <t>イジセイビ</t>
    </rPh>
    <rPh sb="9" eb="13">
      <t>ケイヒヨクセイ</t>
    </rPh>
    <rPh sb="14" eb="15">
      <t>カン</t>
    </rPh>
    <rPh sb="17" eb="19">
      <t>チョウサ</t>
    </rPh>
    <rPh sb="19" eb="21">
      <t>ケンキュウ</t>
    </rPh>
    <phoneticPr fontId="5"/>
  </si>
  <si>
    <t>P-1の維持整備の経費抑制に係る調査研究</t>
    <rPh sb="4" eb="8">
      <t>イジセイビ</t>
    </rPh>
    <rPh sb="9" eb="13">
      <t>ケイヒヨクセイ</t>
    </rPh>
    <rPh sb="14" eb="15">
      <t>カカ</t>
    </rPh>
    <rPh sb="16" eb="18">
      <t>チョウサ</t>
    </rPh>
    <rPh sb="18" eb="20">
      <t>ケンキュウ</t>
    </rPh>
    <phoneticPr fontId="5"/>
  </si>
  <si>
    <t>航空機の維持整備の経費抑制に資するには、新たな視点での現状分析、維持整備経費抑制のための課題抽出等を行い、モデル解析した上で改善策案の検討及び実施計画案の立案等を行うための調査検討が必要であるため、成果実績は成果目標に見合ったものとなっている。</t>
    <rPh sb="0" eb="3">
      <t>コウクウキ</t>
    </rPh>
    <rPh sb="4" eb="8">
      <t>イジセイビ</t>
    </rPh>
    <rPh sb="9" eb="13">
      <t>ケイヒヨクセイ</t>
    </rPh>
    <rPh sb="14" eb="15">
      <t>シ</t>
    </rPh>
    <rPh sb="20" eb="21">
      <t>アラ</t>
    </rPh>
    <rPh sb="23" eb="25">
      <t>シテン</t>
    </rPh>
    <rPh sb="81" eb="82">
      <t>オコナ</t>
    </rPh>
    <rPh sb="86" eb="88">
      <t>チョウサ</t>
    </rPh>
    <rPh sb="88" eb="90">
      <t>ケントウ</t>
    </rPh>
    <phoneticPr fontId="5"/>
  </si>
  <si>
    <t>公募の手続きを実施し、競争性の確保を図っている。</t>
    <phoneticPr fontId="5"/>
  </si>
  <si>
    <t>P-1の維持整備の経費抑制の調査結果は、P-1の維持整備態勢の改善に活用される。</t>
    <rPh sb="4" eb="8">
      <t>イジセイビ</t>
    </rPh>
    <rPh sb="9" eb="13">
      <t>ケイヒヨクセイ</t>
    </rPh>
    <rPh sb="14" eb="16">
      <t>チョウサ</t>
    </rPh>
    <rPh sb="16" eb="18">
      <t>ケッカ</t>
    </rPh>
    <rPh sb="24" eb="26">
      <t>イジ</t>
    </rPh>
    <rPh sb="26" eb="28">
      <t>セイビ</t>
    </rPh>
    <rPh sb="28" eb="30">
      <t>タイセイ</t>
    </rPh>
    <rPh sb="31" eb="33">
      <t>カイゼン</t>
    </rPh>
    <rPh sb="34" eb="36">
      <t>カツヨウ</t>
    </rPh>
    <phoneticPr fontId="5"/>
  </si>
  <si>
    <t>本事業は航空機の維持整備の効率化を推進する事業であり、我が国の厳しい財政状況を踏まえると、装備品を効率的に取得することは国民や社会のニーズである。</t>
    <rPh sb="27" eb="28">
      <t>ワ</t>
    </rPh>
    <rPh sb="29" eb="30">
      <t>クニ</t>
    </rPh>
    <rPh sb="31" eb="32">
      <t>キビ</t>
    </rPh>
    <rPh sb="34" eb="36">
      <t>ザイセイ</t>
    </rPh>
    <rPh sb="36" eb="38">
      <t>ジョウキョウ</t>
    </rPh>
    <rPh sb="39" eb="40">
      <t>フ</t>
    </rPh>
    <rPh sb="45" eb="48">
      <t>ソウビヒン</t>
    </rPh>
    <rPh sb="49" eb="52">
      <t>コウリツテキ</t>
    </rPh>
    <rPh sb="53" eb="55">
      <t>シュトク</t>
    </rPh>
    <rPh sb="60" eb="62">
      <t>コクミン</t>
    </rPh>
    <rPh sb="63" eb="65">
      <t>シャカイ</t>
    </rPh>
    <phoneticPr fontId="5"/>
  </si>
  <si>
    <t>令和５年度</t>
    <rPh sb="0" eb="2">
      <t>レイワ</t>
    </rPh>
    <rPh sb="3" eb="5">
      <t>ネンド</t>
    </rPh>
    <phoneticPr fontId="5"/>
  </si>
  <si>
    <t>P-1の維持整備費抑制の具体策を導出し、維持整備費用抑制の資を得る。</t>
    <phoneticPr fontId="5"/>
  </si>
  <si>
    <t>本調査研究は、過去に実施した修理役務、需給予測役務の成果を、検討結果の導出の過程に組み込むことで、効率化を図っている。</t>
    <rPh sb="0" eb="1">
      <t>ホン</t>
    </rPh>
    <rPh sb="1" eb="3">
      <t>チョウサ</t>
    </rPh>
    <rPh sb="3" eb="5">
      <t>ケンキュウ</t>
    </rPh>
    <rPh sb="7" eb="9">
      <t>カコ</t>
    </rPh>
    <rPh sb="10" eb="12">
      <t>ジッシ</t>
    </rPh>
    <rPh sb="14" eb="16">
      <t>シュウリ</t>
    </rPh>
    <rPh sb="16" eb="18">
      <t>エキム</t>
    </rPh>
    <rPh sb="19" eb="21">
      <t>ジュキュウ</t>
    </rPh>
    <rPh sb="21" eb="23">
      <t>ヨソク</t>
    </rPh>
    <rPh sb="23" eb="25">
      <t>エキム</t>
    </rPh>
    <rPh sb="26" eb="28">
      <t>セイカ</t>
    </rPh>
    <rPh sb="30" eb="32">
      <t>ケントウ</t>
    </rPh>
    <rPh sb="32" eb="34">
      <t>ケッカ</t>
    </rPh>
    <rPh sb="35" eb="37">
      <t>ドウシュツ</t>
    </rPh>
    <rPh sb="38" eb="40">
      <t>カテイ</t>
    </rPh>
    <rPh sb="41" eb="42">
      <t>ク</t>
    </rPh>
    <rPh sb="43" eb="44">
      <t>コ</t>
    </rPh>
    <phoneticPr fontId="5"/>
  </si>
  <si>
    <t>契約相手方から提出される報告書の数</t>
    <phoneticPr fontId="5"/>
  </si>
  <si>
    <t>●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●航空機の修理等に必要な材料等の購入等により、航空機の可動率の維持・向上を図った。</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</si>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</sst>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23952</xdr:colOff>
      <xdr:row>748</xdr:row>
      <xdr:rowOff>5107</xdr:rowOff>
    </xdr:from>
    <xdr:to>
      <xdr:col>30</xdr:col>
      <xdr:colOff>112060</xdr:colOff>
      <xdr:row>749</xdr:row>
      <xdr:rowOff>272143</xdr:rowOff>
    </xdr:to>
    <xdr:sp macro="" textlink="">
      <xdr:nvSpPr>
        <xdr:cNvPr id="17" name="Rectangle 11"/>
        <xdr:cNvSpPr>
          <a:spLocks noChangeArrowheads="1"/>
        </xdr:cNvSpPr>
      </xdr:nvSpPr>
      <xdr:spPr bwMode="auto">
        <a:xfrm>
          <a:off x="4922523" y="50786964"/>
          <a:ext cx="1312751" cy="6208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6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23</xdr:col>
      <xdr:colOff>19064</xdr:colOff>
      <xdr:row>751</xdr:row>
      <xdr:rowOff>136074</xdr:rowOff>
    </xdr:from>
    <xdr:to>
      <xdr:col>31</xdr:col>
      <xdr:colOff>115715</xdr:colOff>
      <xdr:row>755</xdr:row>
      <xdr:rowOff>231326</xdr:rowOff>
    </xdr:to>
    <xdr:sp macro="" textlink="">
      <xdr:nvSpPr>
        <xdr:cNvPr id="18" name="Rectangle 13"/>
        <xdr:cNvSpPr>
          <a:spLocks noChangeArrowheads="1"/>
        </xdr:cNvSpPr>
      </xdr:nvSpPr>
      <xdr:spPr bwMode="auto">
        <a:xfrm>
          <a:off x="4713528" y="51979288"/>
          <a:ext cx="1729508" cy="8028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川崎重工業株式会社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67389</xdr:colOff>
      <xdr:row>749</xdr:row>
      <xdr:rowOff>272144</xdr:rowOff>
    </xdr:from>
    <xdr:to>
      <xdr:col>27</xdr:col>
      <xdr:colOff>68006</xdr:colOff>
      <xdr:row>751</xdr:row>
      <xdr:rowOff>136075</xdr:rowOff>
    </xdr:to>
    <xdr:cxnSp macro="">
      <xdr:nvCxnSpPr>
        <xdr:cNvPr id="19" name="カギ線コネクタ 12"/>
        <xdr:cNvCxnSpPr>
          <a:cxnSpLocks noChangeShapeType="1"/>
          <a:stCxn id="17" idx="2"/>
          <a:endCxn id="18" idx="0"/>
        </xdr:cNvCxnSpPr>
      </xdr:nvCxnSpPr>
      <xdr:spPr bwMode="auto">
        <a:xfrm rot="5400000">
          <a:off x="5292840" y="51693229"/>
          <a:ext cx="571502" cy="617"/>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27</xdr:col>
      <xdr:colOff>149679</xdr:colOff>
      <xdr:row>750</xdr:row>
      <xdr:rowOff>27216</xdr:rowOff>
    </xdr:from>
    <xdr:to>
      <xdr:col>38</xdr:col>
      <xdr:colOff>23813</xdr:colOff>
      <xdr:row>751</xdr:row>
      <xdr:rowOff>40823</xdr:rowOff>
    </xdr:to>
    <xdr:sp macro="" textlink="">
      <xdr:nvSpPr>
        <xdr:cNvPr id="5" name="テキスト ボックス 4"/>
        <xdr:cNvSpPr txBox="1"/>
      </xdr:nvSpPr>
      <xdr:spPr>
        <a:xfrm>
          <a:off x="5660572" y="51516645"/>
          <a:ext cx="2119312"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随意契約（公募）</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20" sqref="BM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197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海洋政策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720</v>
      </c>
      <c r="Q13" s="164"/>
      <c r="R13" s="164"/>
      <c r="S13" s="164"/>
      <c r="T13" s="164"/>
      <c r="U13" s="164"/>
      <c r="V13" s="165"/>
      <c r="W13" s="163" t="s">
        <v>720</v>
      </c>
      <c r="X13" s="164"/>
      <c r="Y13" s="164"/>
      <c r="Z13" s="164"/>
      <c r="AA13" s="164"/>
      <c r="AB13" s="164"/>
      <c r="AC13" s="165"/>
      <c r="AD13" s="163">
        <v>17</v>
      </c>
      <c r="AE13" s="164"/>
      <c r="AF13" s="164"/>
      <c r="AG13" s="164"/>
      <c r="AH13" s="164"/>
      <c r="AI13" s="164"/>
      <c r="AJ13" s="165"/>
      <c r="AK13" s="163">
        <v>18</v>
      </c>
      <c r="AL13" s="164"/>
      <c r="AM13" s="164"/>
      <c r="AN13" s="164"/>
      <c r="AO13" s="164"/>
      <c r="AP13" s="164"/>
      <c r="AQ13" s="165"/>
      <c r="AR13" s="160" t="s">
        <v>740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740</v>
      </c>
      <c r="AL15" s="164"/>
      <c r="AM15" s="164"/>
      <c r="AN15" s="164"/>
      <c r="AO15" s="164"/>
      <c r="AP15" s="164"/>
      <c r="AQ15" s="165"/>
      <c r="AR15" s="163" t="s">
        <v>740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17</v>
      </c>
      <c r="AE18" s="170"/>
      <c r="AF18" s="170"/>
      <c r="AG18" s="170"/>
      <c r="AH18" s="170"/>
      <c r="AI18" s="170"/>
      <c r="AJ18" s="171"/>
      <c r="AK18" s="169">
        <f>SUM(AK13:AQ17)</f>
        <v>18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v>0</v>
      </c>
      <c r="X19" s="164"/>
      <c r="Y19" s="164"/>
      <c r="Z19" s="164"/>
      <c r="AA19" s="164"/>
      <c r="AB19" s="164"/>
      <c r="AC19" s="165"/>
      <c r="AD19" s="163">
        <v>16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0.94117647058823528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0.94117647058823528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18</v>
      </c>
      <c r="Q23" s="161"/>
      <c r="R23" s="161"/>
      <c r="S23" s="161"/>
      <c r="T23" s="161"/>
      <c r="U23" s="161"/>
      <c r="V23" s="162"/>
      <c r="W23" s="160" t="s">
        <v>740</v>
      </c>
      <c r="X23" s="161"/>
      <c r="Y23" s="161"/>
      <c r="Z23" s="161"/>
      <c r="AA23" s="161"/>
      <c r="AB23" s="161"/>
      <c r="AC23" s="162"/>
      <c r="AD23" s="149" t="s">
        <v>740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740</v>
      </c>
      <c r="Q24" s="164"/>
      <c r="R24" s="164"/>
      <c r="S24" s="164"/>
      <c r="T24" s="164"/>
      <c r="U24" s="164"/>
      <c r="V24" s="165"/>
      <c r="W24" s="163" t="s">
        <v>740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740</v>
      </c>
      <c r="Q25" s="164"/>
      <c r="R25" s="164"/>
      <c r="S25" s="164"/>
      <c r="T25" s="164"/>
      <c r="U25" s="164"/>
      <c r="V25" s="165"/>
      <c r="W25" s="163" t="s">
        <v>740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740</v>
      </c>
      <c r="Q26" s="164"/>
      <c r="R26" s="164"/>
      <c r="S26" s="164"/>
      <c r="T26" s="164"/>
      <c r="U26" s="164"/>
      <c r="V26" s="165"/>
      <c r="W26" s="163" t="s">
        <v>740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740</v>
      </c>
      <c r="Q27" s="164"/>
      <c r="R27" s="164"/>
      <c r="S27" s="164"/>
      <c r="T27" s="164"/>
      <c r="U27" s="164"/>
      <c r="V27" s="165"/>
      <c r="W27" s="163" t="s">
        <v>740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765</v>
      </c>
      <c r="Q32" s="191"/>
      <c r="R32" s="191"/>
      <c r="S32" s="191"/>
      <c r="T32" s="191"/>
      <c r="U32" s="191"/>
      <c r="V32" s="191"/>
      <c r="W32" s="191"/>
      <c r="X32" s="233"/>
      <c r="Y32" s="339" t="s">
        <v>12</v>
      </c>
      <c r="Z32" s="545"/>
      <c r="AA32" s="546"/>
      <c r="AB32" s="547" t="s">
        <v>723</v>
      </c>
      <c r="AC32" s="547"/>
      <c r="AD32" s="547"/>
      <c r="AE32" s="363" t="s">
        <v>720</v>
      </c>
      <c r="AF32" s="364"/>
      <c r="AG32" s="364"/>
      <c r="AH32" s="364"/>
      <c r="AI32" s="363" t="s">
        <v>720</v>
      </c>
      <c r="AJ32" s="364"/>
      <c r="AK32" s="364"/>
      <c r="AL32" s="364"/>
      <c r="AM32" s="363">
        <v>1</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720</v>
      </c>
      <c r="AF33" s="364"/>
      <c r="AG33" s="364"/>
      <c r="AH33" s="364"/>
      <c r="AI33" s="363" t="s">
        <v>720</v>
      </c>
      <c r="AJ33" s="364"/>
      <c r="AK33" s="364"/>
      <c r="AL33" s="364"/>
      <c r="AM33" s="363">
        <v>1</v>
      </c>
      <c r="AN33" s="364"/>
      <c r="AO33" s="364"/>
      <c r="AP33" s="364"/>
      <c r="AQ33" s="166" t="s">
        <v>720</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1" t="s">
        <v>381</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720</v>
      </c>
      <c r="AF101" s="358"/>
      <c r="AG101" s="358"/>
      <c r="AH101" s="358"/>
      <c r="AI101" s="358" t="s">
        <v>720</v>
      </c>
      <c r="AJ101" s="358"/>
      <c r="AK101" s="358"/>
      <c r="AL101" s="358"/>
      <c r="AM101" s="358">
        <v>1</v>
      </c>
      <c r="AN101" s="358"/>
      <c r="AO101" s="358"/>
      <c r="AP101" s="358"/>
      <c r="AQ101" s="358" t="s">
        <v>740</v>
      </c>
      <c r="AR101" s="358"/>
      <c r="AS101" s="358"/>
      <c r="AT101" s="358"/>
      <c r="AU101" s="363" t="s">
        <v>740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720</v>
      </c>
      <c r="AF102" s="358"/>
      <c r="AG102" s="358"/>
      <c r="AH102" s="358"/>
      <c r="AI102" s="358" t="s">
        <v>720</v>
      </c>
      <c r="AJ102" s="358"/>
      <c r="AK102" s="358"/>
      <c r="AL102" s="358"/>
      <c r="AM102" s="358">
        <v>1</v>
      </c>
      <c r="AN102" s="358"/>
      <c r="AO102" s="358"/>
      <c r="AP102" s="358"/>
      <c r="AQ102" s="358">
        <v>1</v>
      </c>
      <c r="AR102" s="358"/>
      <c r="AS102" s="358"/>
      <c r="AT102" s="358"/>
      <c r="AU102" s="371" t="s">
        <v>740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720</v>
      </c>
      <c r="AF116" s="358"/>
      <c r="AG116" s="358"/>
      <c r="AH116" s="358"/>
      <c r="AI116" s="358" t="s">
        <v>720</v>
      </c>
      <c r="AJ116" s="358"/>
      <c r="AK116" s="358"/>
      <c r="AL116" s="358"/>
      <c r="AM116" s="358">
        <v>16</v>
      </c>
      <c r="AN116" s="358"/>
      <c r="AO116" s="358"/>
      <c r="AP116" s="358"/>
      <c r="AQ116" s="363">
        <v>18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720</v>
      </c>
      <c r="AF117" s="306"/>
      <c r="AG117" s="306"/>
      <c r="AH117" s="306"/>
      <c r="AI117" s="306" t="s">
        <v>720</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t="s">
        <v>720</v>
      </c>
      <c r="AF134" s="167"/>
      <c r="AG134" s="167"/>
      <c r="AH134" s="167"/>
      <c r="AI134" s="266" t="s">
        <v>720</v>
      </c>
      <c r="AJ134" s="167"/>
      <c r="AK134" s="167"/>
      <c r="AL134" s="167"/>
      <c r="AM134" s="266" t="s">
        <v>740</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720</v>
      </c>
      <c r="AF135" s="167"/>
      <c r="AG135" s="167"/>
      <c r="AH135" s="167"/>
      <c r="AI135" s="266" t="s">
        <v>720</v>
      </c>
      <c r="AJ135" s="167"/>
      <c r="AK135" s="167"/>
      <c r="AL135" s="167"/>
      <c r="AM135" s="266" t="s">
        <v>740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customHeight="1" x14ac:dyDescent="0.15">
      <c r="A182" s="988"/>
      <c r="B182" s="253"/>
      <c r="C182" s="252"/>
      <c r="D182" s="253"/>
      <c r="E182" s="252"/>
      <c r="F182" s="314"/>
      <c r="G182" s="232" t="s">
        <v>741</v>
      </c>
      <c r="H182" s="191"/>
      <c r="I182" s="191"/>
      <c r="J182" s="191"/>
      <c r="K182" s="191"/>
      <c r="L182" s="191"/>
      <c r="M182" s="191"/>
      <c r="N182" s="191"/>
      <c r="O182" s="191"/>
      <c r="P182" s="233"/>
      <c r="Q182" s="190" t="s">
        <v>742</v>
      </c>
      <c r="R182" s="191"/>
      <c r="S182" s="191"/>
      <c r="T182" s="191"/>
      <c r="U182" s="191"/>
      <c r="V182" s="191"/>
      <c r="W182" s="191"/>
      <c r="X182" s="191"/>
      <c r="Y182" s="191"/>
      <c r="Z182" s="191"/>
      <c r="AA182" s="915"/>
      <c r="AB182" s="256" t="s">
        <v>762</v>
      </c>
      <c r="AC182" s="257"/>
      <c r="AD182" s="257"/>
      <c r="AE182" s="262" t="s">
        <v>720</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60.6"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t="s">
        <v>766</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60.6"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t="s">
        <v>720</v>
      </c>
      <c r="AV193" s="178"/>
      <c r="AW193" s="179" t="s">
        <v>179</v>
      </c>
      <c r="AX193" s="180"/>
      <c r="AY193">
        <f>$AY$192</f>
        <v>1</v>
      </c>
    </row>
    <row r="194" spans="1:51" ht="39.75" hidden="1" customHeight="1" x14ac:dyDescent="0.15">
      <c r="A194" s="988"/>
      <c r="B194" s="253"/>
      <c r="C194" s="252"/>
      <c r="D194" s="253"/>
      <c r="E194" s="252"/>
      <c r="F194" s="314"/>
      <c r="G194" s="232" t="s">
        <v>731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731</v>
      </c>
      <c r="AC194" s="224"/>
      <c r="AD194" s="224"/>
      <c r="AE194" s="266" t="s">
        <v>720</v>
      </c>
      <c r="AF194" s="167"/>
      <c r="AG194" s="167"/>
      <c r="AH194" s="167"/>
      <c r="AI194" s="266" t="s">
        <v>720</v>
      </c>
      <c r="AJ194" s="167"/>
      <c r="AK194" s="167"/>
      <c r="AL194" s="167"/>
      <c r="AM194" s="266" t="s">
        <v>740</v>
      </c>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731</v>
      </c>
      <c r="AC195" s="175"/>
      <c r="AD195" s="175"/>
      <c r="AE195" s="266" t="s">
        <v>720</v>
      </c>
      <c r="AF195" s="167"/>
      <c r="AG195" s="167"/>
      <c r="AH195" s="167"/>
      <c r="AI195" s="266" t="s">
        <v>720</v>
      </c>
      <c r="AJ195" s="167"/>
      <c r="AK195" s="167"/>
      <c r="AL195" s="167"/>
      <c r="AM195" s="266" t="s">
        <v>740</v>
      </c>
      <c r="AN195" s="167"/>
      <c r="AO195" s="167"/>
      <c r="AP195" s="167"/>
      <c r="AQ195" s="266" t="s">
        <v>720</v>
      </c>
      <c r="AR195" s="167"/>
      <c r="AS195" s="167"/>
      <c r="AT195" s="167"/>
      <c r="AU195" s="266" t="s">
        <v>720</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732</v>
      </c>
      <c r="H214" s="191"/>
      <c r="I214" s="191"/>
      <c r="J214" s="191"/>
      <c r="K214" s="191"/>
      <c r="L214" s="191"/>
      <c r="M214" s="191"/>
      <c r="N214" s="191"/>
      <c r="O214" s="191"/>
      <c r="P214" s="233"/>
      <c r="Q214" s="975" t="s">
        <v>749</v>
      </c>
      <c r="R214" s="976"/>
      <c r="S214" s="976"/>
      <c r="T214" s="976"/>
      <c r="U214" s="976"/>
      <c r="V214" s="976"/>
      <c r="W214" s="976"/>
      <c r="X214" s="976"/>
      <c r="Y214" s="976"/>
      <c r="Z214" s="976"/>
      <c r="AA214" s="977"/>
      <c r="AB214" s="256" t="s">
        <v>762</v>
      </c>
      <c r="AC214" s="257"/>
      <c r="AD214" s="257"/>
      <c r="AE214" s="262" t="s">
        <v>720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78"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767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78"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731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731</v>
      </c>
      <c r="AC433" s="175"/>
      <c r="AD433" s="175"/>
      <c r="AE433" s="166" t="s">
        <v>720</v>
      </c>
      <c r="AF433" s="167"/>
      <c r="AG433" s="167"/>
      <c r="AH433" s="167"/>
      <c r="AI433" s="166" t="s">
        <v>720</v>
      </c>
      <c r="AJ433" s="167"/>
      <c r="AK433" s="167"/>
      <c r="AL433" s="167"/>
      <c r="AM433" s="166" t="s">
        <v>740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731</v>
      </c>
      <c r="AC434" s="224"/>
      <c r="AD434" s="224"/>
      <c r="AE434" s="166" t="s">
        <v>720</v>
      </c>
      <c r="AF434" s="167"/>
      <c r="AG434" s="167"/>
      <c r="AH434" s="168"/>
      <c r="AI434" s="166" t="s">
        <v>720</v>
      </c>
      <c r="AJ434" s="167"/>
      <c r="AK434" s="167"/>
      <c r="AL434" s="167"/>
      <c r="AM434" s="166" t="s">
        <v>740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88"/>
      <c r="B458" s="253"/>
      <c r="C458" s="252"/>
      <c r="D458" s="253"/>
      <c r="E458" s="196"/>
      <c r="F458" s="197"/>
      <c r="G458" s="232" t="s">
        <v>731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731</v>
      </c>
      <c r="AC458" s="175"/>
      <c r="AD458" s="175"/>
      <c r="AE458" s="166" t="s">
        <v>720</v>
      </c>
      <c r="AF458" s="167"/>
      <c r="AG458" s="167"/>
      <c r="AH458" s="167"/>
      <c r="AI458" s="166" t="s">
        <v>720</v>
      </c>
      <c r="AJ458" s="167"/>
      <c r="AK458" s="167"/>
      <c r="AL458" s="167"/>
      <c r="AM458" s="166" t="s">
        <v>740</v>
      </c>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731</v>
      </c>
      <c r="AC459" s="224"/>
      <c r="AD459" s="224"/>
      <c r="AE459" s="166" t="s">
        <v>720</v>
      </c>
      <c r="AF459" s="167"/>
      <c r="AG459" s="167"/>
      <c r="AH459" s="168"/>
      <c r="AI459" s="166" t="s">
        <v>720</v>
      </c>
      <c r="AJ459" s="167"/>
      <c r="AK459" s="167"/>
      <c r="AL459" s="167"/>
      <c r="AM459" s="166" t="s">
        <v>740</v>
      </c>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761</v>
      </c>
      <c r="AH702" s="880"/>
      <c r="AI702" s="880"/>
      <c r="AJ702" s="880"/>
      <c r="AK702" s="880"/>
      <c r="AL702" s="880"/>
      <c r="AM702" s="880"/>
      <c r="AN702" s="880"/>
      <c r="AO702" s="880"/>
      <c r="AP702" s="880"/>
      <c r="AQ702" s="880"/>
      <c r="AR702" s="880"/>
      <c r="AS702" s="880"/>
      <c r="AT702" s="880"/>
      <c r="AU702" s="880"/>
      <c r="AV702" s="880"/>
      <c r="AW702" s="880"/>
      <c r="AX702" s="881"/>
    </row>
    <row r="703" spans="1:51" ht="32.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32.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46.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764</v>
      </c>
      <c r="AH714" s="689"/>
      <c r="AI714" s="689"/>
      <c r="AJ714" s="689"/>
      <c r="AK714" s="689"/>
      <c r="AL714" s="689"/>
      <c r="AM714" s="689"/>
      <c r="AN714" s="689"/>
      <c r="AO714" s="689"/>
      <c r="AP714" s="689"/>
      <c r="AQ714" s="689"/>
      <c r="AR714" s="689"/>
      <c r="AS714" s="689"/>
      <c r="AT714" s="689"/>
      <c r="AU714" s="689"/>
      <c r="AV714" s="689"/>
      <c r="AW714" s="689"/>
      <c r="AX714" s="690"/>
    </row>
    <row r="715" spans="1:50" ht="86.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758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42"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0.10000000000000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0.10000000000000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0.10000000000000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0.10000000000000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0.10000000000000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739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0.1" customHeight="1" thickBot="1" x14ac:dyDescent="0.2">
      <c r="A729" s="761" t="s">
        <v>407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0.1" customHeight="1" thickBot="1" x14ac:dyDescent="0.2">
      <c r="A731" s="614"/>
      <c r="B731" s="615"/>
      <c r="C731" s="615"/>
      <c r="D731" s="615"/>
      <c r="E731" s="616"/>
      <c r="F731" s="679" t="s">
        <v>740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0.1" customHeight="1" thickBot="1" x14ac:dyDescent="0.2">
      <c r="A733" s="614"/>
      <c r="B733" s="615"/>
      <c r="C733" s="615"/>
      <c r="D733" s="615"/>
      <c r="E733" s="616"/>
      <c r="F733" s="762" t="s">
        <v>740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0.1" customHeight="1" thickBot="1" x14ac:dyDescent="0.2">
      <c r="A735" s="607" t="s">
        <v>740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2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755</v>
      </c>
      <c r="H789" s="446"/>
      <c r="I789" s="446"/>
      <c r="J789" s="446"/>
      <c r="K789" s="447"/>
      <c r="L789" s="448" t="s">
        <v>756</v>
      </c>
      <c r="M789" s="449"/>
      <c r="N789" s="449"/>
      <c r="O789" s="449"/>
      <c r="P789" s="449"/>
      <c r="Q789" s="449"/>
      <c r="R789" s="449"/>
      <c r="S789" s="449"/>
      <c r="T789" s="449"/>
      <c r="U789" s="449"/>
      <c r="V789" s="449"/>
      <c r="W789" s="449"/>
      <c r="X789" s="450"/>
      <c r="Y789" s="451">
        <v>16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v>1140001005719</v>
      </c>
      <c r="K845" s="417"/>
      <c r="L845" s="417"/>
      <c r="M845" s="417"/>
      <c r="N845" s="417"/>
      <c r="O845" s="417"/>
      <c r="P845" s="421" t="s">
        <v>757</v>
      </c>
      <c r="Q845" s="317"/>
      <c r="R845" s="317"/>
      <c r="S845" s="317"/>
      <c r="T845" s="317"/>
      <c r="U845" s="317"/>
      <c r="V845" s="317"/>
      <c r="W845" s="317"/>
      <c r="X845" s="317"/>
      <c r="Y845" s="318">
        <v>16</v>
      </c>
      <c r="Z845" s="319"/>
      <c r="AA845" s="319"/>
      <c r="AB845" s="320"/>
      <c r="AC845" s="322" t="s">
        <v>378</v>
      </c>
      <c r="AD845" s="323"/>
      <c r="AE845" s="323"/>
      <c r="AF845" s="323"/>
      <c r="AG845" s="323"/>
      <c r="AH845" s="418" t="s">
        <v>407</v>
      </c>
      <c r="AI845" s="419"/>
      <c r="AJ845" s="419"/>
      <c r="AK845" s="419"/>
      <c r="AL845" s="326">
        <v>99.4</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731</v>
      </c>
      <c r="D1110" s="887"/>
      <c r="E1110" s="262" t="s">
        <v>740</v>
      </c>
      <c r="F1110" s="886"/>
      <c r="G1110" s="886"/>
      <c r="H1110" s="886"/>
      <c r="I1110" s="886"/>
      <c r="J1110" s="416" t="s">
        <v>740</v>
      </c>
      <c r="K1110" s="417"/>
      <c r="L1110" s="417"/>
      <c r="M1110" s="417"/>
      <c r="N1110" s="417"/>
      <c r="O1110" s="417"/>
      <c r="P1110" s="421" t="s">
        <v>740</v>
      </c>
      <c r="Q1110" s="317"/>
      <c r="R1110" s="317"/>
      <c r="S1110" s="317"/>
      <c r="T1110" s="317"/>
      <c r="U1110" s="317"/>
      <c r="V1110" s="317"/>
      <c r="W1110" s="317"/>
      <c r="X1110" s="317"/>
      <c r="Y1110" s="318" t="s">
        <v>740</v>
      </c>
      <c r="Z1110" s="319"/>
      <c r="AA1110" s="319"/>
      <c r="AB1110" s="320"/>
      <c r="AC1110" s="322" t="s">
        <v>720</v>
      </c>
      <c r="AD1110" s="323"/>
      <c r="AE1110" s="323"/>
      <c r="AF1110" s="323"/>
      <c r="AG1110" s="323"/>
      <c r="AH1110" s="324" t="s">
        <v>740</v>
      </c>
      <c r="AI1110" s="325"/>
      <c r="AJ1110" s="325"/>
      <c r="AK1110" s="325"/>
      <c r="AL1110" s="326" t="s">
        <v>740</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735</v>
      </c>
      <c r="C5" s="13" t="str">
        <f t="shared" si="0"/>
        <v>海洋政策</v>
      </c>
      <c r="D5" s="13" t="str">
        <f>IF(C5="",D4,IF(D4&lt;&gt;"",CONCATENATE(D4,"、",C5),C5))</f>
        <v>海洋政策</v>
      </c>
      <c r="F5" s="18" t="s">
        <v>114</v>
      </c>
      <c r="G5" s="17"/>
      <c r="H5" s="13" t="str">
        <f t="shared" si="1"/>
        <v/>
      </c>
      <c r="I5" s="13" t="str">
        <f t="shared" si="5"/>
        <v>一般会計</v>
      </c>
      <c r="K5" s="14" t="s">
        <v>106</v>
      </c>
      <c r="L5" s="15" t="s">
        <v>735</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朝倉 康広</dc:creator>
  <cp:lastModifiedBy>防衛省</cp:lastModifiedBy>
  <cp:lastPrinted>2021-04-28T05:17:33Z</cp:lastPrinted>
  <dcterms:created xsi:type="dcterms:W3CDTF">2012-03-13T00:50:25Z</dcterms:created>
  <dcterms:modified xsi:type="dcterms:W3CDTF">2021-07-08T16:53:08Z</dcterms:modified>
</cp:coreProperties>
</file>