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645" i="3"/>
  <c r="AY235" i="3"/>
  <c r="AY271" i="3"/>
  <c r="AY417" i="3"/>
  <c r="AY369" i="3"/>
  <c r="AY50"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<sst xmlns="http://schemas.openxmlformats.org/spreadsheetml/2006/main" count="2387" uniqueCount="690">
  <si>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</si>
  <si>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</si>
  <si>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</si>
  <si>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</si>
  <si>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</si>
  <si>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</si>
  <si>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</si>
  <si>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</si>
  <si>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</si>
  <si>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</si>
  <si>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</si>
  <si>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</si>
  <si>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</si>
  <si>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</si>
  <si>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</si>
  <si>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</si>
  <si>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</si>
  <si>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</si>
  <si>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</si>
  <si>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</si>
  <si>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</si>
  <si>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</si>
  <si>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</si>
  <si>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</si>
  <si>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</si>
  <si>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</si>
  <si>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</si>
  <si>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</si>
  <si>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</si>
  <si>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</si>
  <si>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</si>
  <si>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</si>
  <si>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</si>
  <si>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</si>
  <si>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</si>
  <si>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</si>
  <si>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</si>
  <si>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</si>
  <si>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</si>
  <si>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</si>
  <si>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</si>
  <si>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</si>
  <si>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</si>
  <si>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</si>
  <si>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</si>
  <si>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</si>
  <si>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</si>
  <si>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</si>
  <si>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</si>
  <si>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</si>
  <si>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</si>
  <si>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</si>
  <si>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</si>
  <si>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</si>
  <si>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</si>
  <si>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</si>
  <si>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</si>
  <si>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</si>
  <si>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</si>
  <si>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</si>
  <si>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</si>
  <si>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</si>
  <si>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</si>
  <si>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</si>
  <si>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</si>
  <si>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</si>
  <si>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</si>
  <si>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</si>
  <si>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</si>
  <si>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</si>
  <si>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</si>
  <si>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</si>
  <si>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</si>
  <si>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</si>
  <si>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</si>
  <si>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</si>
  <si>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</si>
  <si>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</si>
  <si>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</si>
  <si>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</si>
  <si>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</si>
  <si>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</si>
  <si>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</si>
  <si>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</si>
  <si>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</si>
  <si>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</si>
  <si>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</si>
  <si>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</si>
  <si>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</si>
  <si>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</si>
  <si>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</si>
  <si>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</si>
  <si>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</si>
  <si>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</si>
  <si>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</si>
  <si>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</si>
  <si>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</si>
  <si>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</si>
  <si>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</si>
  <si>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</si>
  <si>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</si>
  <si>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</si>
  <si>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</si>
  <si>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</si>
  <si>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</si>
  <si>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</si>
  <si>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</si>
  <si>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</si>
  <si>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</si>
  <si>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</si>
  <si>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</si>
  <si>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</si>
  <si>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</si>
  <si>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</si>
  <si>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</si>
  <si>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</si>
  <si>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</si>
  <si>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</si>
  <si>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</si>
  <si>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</si>
  <si>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</si>
  <si>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</si>
  <si>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</si>
  <si>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</si>
  <si>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</si>
  <si>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</si>
  <si>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</si>
  <si>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</si>
  <si>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</si>
  <si>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</si>
  <si>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</si>
  <si>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</si>
  <si>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</si>
  <si>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</si>
  <si>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</si>
  <si>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</si>
  <si>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</si>
  <si>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</si>
  <si>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</si>
  <si>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</si>
  <si>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</si>
  <si>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</si>
  <si>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</si>
  <si>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</si>
  <si>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</si>
  <si>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</si>
  <si>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</si>
  <si>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</si>
  <si>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</si>
  <si>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</si>
  <si>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</si>
  <si>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</si>
  <si>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</si>
  <si>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</si>
  <si>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</si>
  <si>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</si>
  <si>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</si>
  <si>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</si>
  <si>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</si>
  <si>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</si>
  <si>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</si>
  <si>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</si>
  <si>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</si>
  <si>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</si>
  <si>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</si>
  <si>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</si>
  <si>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</si>
  <si>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</si>
  <si>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</si>
  <si>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</si>
  <si>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</si>
  <si>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</si>
  <si>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</si>
  <si>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</si>
  <si>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</si>
  <si>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</si>
  <si>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</si>
  <si>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</si>
  <si>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</si>
  <si>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</si>
  <si>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</si>
  <si>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</si>
  <si>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</si>
  <si>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</si>
  <si>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</si>
  <si>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</si>
  <si>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</si>
  <si>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</si>
  <si>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</si>
  <si>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</si>
  <si>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</si>
  <si>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</si>
  <si>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</si>
  <si>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</si>
  <si>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</si>
  <si>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</si>
  <si>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</si>
  <si>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</si>
  <si>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</si>
  <si>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</si>
  <si>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</si>
  <si>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</si>
  <si>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</si>
  <si>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</si>
  <si>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</si>
  <si>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</si>
  <si>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</si>
  <si>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</si>
  <si>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</si>
  <si>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</si>
  <si>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</si>
  <si>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</si>
  <si>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</si>
  <si>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</si>
  <si>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</si>
  <si>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</si>
  <si>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</si>
  <si>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</si>
  <si>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</si>
  <si>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</si>
  <si>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</si>
  <si>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</si>
  <si>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</si>
  <si>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</si>
  <si>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</si>
  <si>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</si>
  <si>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</si>
  <si>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</si>
  <si>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</si>
  <si>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</si>
  <si>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</si>
  <si>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</si>
  <si>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</si>
  <si>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</si>
  <si>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</si>
  <si>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</si>
  <si>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</si>
  <si>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</si>
  <si>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</si>
  <si>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</si>
  <si>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</si>
  <si>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</si>
  <si>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</si>
  <si>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</si>
  <si>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</si>
  <si>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</si>
  <si>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</si>
  <si>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</si>
  <si>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</si>
  <si>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</si>
  <si>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</si>
  <si>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</si>
  <si>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</si>
  <si>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</si>
  <si>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</si>
  <si>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</si>
  <si>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</si>
  <si>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</si>
  <si>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</si>
  <si>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</si>
  <si>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</si>
  <si>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</si>
  <si>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</si>
  <si>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</si>
  <si>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</si>
  <si>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</si>
  <si>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</si>
  <si>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</si>
  <si>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</si>
  <si>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</si>
  <si>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</si>
  <si>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</si>
  <si>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</si>
  <si>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</si>
  <si>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</si>
  <si>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</si>
  <si>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</si>
  <si>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</si>
  <si>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</si>
  <si>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</si>
  <si>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</si>
  <si>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</si>
  <si>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</si>
  <si>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</si>
  <si>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</si>
  <si>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</si>
  <si>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</si>
  <si>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</si>
  <si>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</si>
  <si>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</si>
  <si>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</si>
  <si>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</si>
  <si>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</si>
  <si>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</si>
  <si>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</si>
  <si>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</si>
  <si>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</si>
  <si>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</si>
  <si>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</si>
  <si>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</si>
  <si>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</si>
  <si>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</si>
  <si>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</si>
  <si>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</si>
  <si>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</si>
  <si>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</si>
  <si>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</si>
  <si>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</si>
  <si>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</si>
  <si>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</si>
  <si>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</si>
  <si>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</si>
  <si>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</si>
  <si>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</si>
  <si>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</si>
  <si>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</si>
  <si>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</si>
  <si>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</si>
  <si>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</si>
  <si>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</si>
  <si>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</si>
  <si>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</si>
  <si>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</si>
  <si>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</si>
  <si>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</si>
  <si>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</si>
  <si>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</si>
  <si>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</si>
  <si>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</si>
  <si>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</si>
  <si>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</si>
  <si>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</si>
  <si>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</si>
  <si>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</si>
  <si>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</si>
  <si>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</si>
  <si>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</si>
  <si>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</si>
  <si>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</si>
  <si>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</si>
  <si>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</si>
  <si>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</si>
  <si>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</si>
  <si>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</si>
  <si>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</si>
  <si>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</si>
  <si>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</si>
  <si>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</si>
  <si>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</si>
  <si>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</si>
  <si>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</si>
  <si>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</si>
  <si>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</si>
  <si>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</si>
  <si>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</si>
  <si>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</si>
  <si>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</si>
  <si>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</si>
  <si>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</si>
  <si>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</si>
  <si>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</si>
  <si>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</si>
  <si>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</si>
  <si>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</si>
  <si>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</si>
  <si>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</si>
  <si>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</si>
  <si>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</si>
  <si>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</si>
  <si>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</si>
  <si>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</si>
  <si>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</si>
  <si>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</si>
  <si>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</si>
  <si>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</si>
  <si>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</si>
  <si>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</si>
  <si>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</si>
  <si>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</si>
  <si>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</si>
  <si>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</si>
  <si>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</si>
  <si>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</si>
  <si>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</si>
  <si>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</si>
  <si>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</si>
  <si>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</si>
  <si>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</si>
  <si>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</si>
  <si>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</si>
  <si>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</si>
  <si>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</si>
  <si>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</si>
  <si>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</si>
  <si>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</si>
  <si>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</si>
  <si>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</si>
  <si>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</si>
  <si>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</si>
  <si>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</si>
  <si>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</si>
  <si>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</si>
  <si>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</si>
  <si>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</si>
  <si>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</si>
  <si>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</si>
  <si>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</si>
  <si>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</si>
  <si>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</si>
  <si>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</si>
  <si>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</si>
  <si>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</si>
  <si>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</si>
  <si>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</si>
  <si>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</si>
  <si>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</si>
  <si>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</si>
  <si>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</si>
  <si>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</si>
  <si>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</si>
  <si>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</si>
  <si>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</si>
  <si>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</si>
  <si>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</si>
  <si>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</si>
  <si>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</si>
  <si>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</si>
  <si>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</si>
  <si>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</si>
  <si>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</si>
  <si>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</si>
  <si>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</si>
  <si>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</si>
  <si>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</si>
  <si>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</si>
  <si>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</si>
  <si>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</si>
  <si>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</si>
  <si>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</si>
  <si>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</si>
  <si>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</si>
  <si>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</si>
  <si>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</si>
  <si>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</si>
  <si>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</si>
  <si>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</si>
  <si>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</si>
  <si>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</si>
  <si>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</si>
  <si>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</si>
  <si>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</si>
  <si>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</si>
  <si>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</si>
  <si>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</si>
  <si>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</si>
  <si>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</si>
  <si>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</si>
  <si>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</si>
  <si>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</si>
  <si>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</si>
  <si>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</si>
  <si>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</si>
  <si>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</si>
  <si>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</si>
  <si>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</si>
  <si>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</si>
  <si>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</si>
  <si>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</si>
  <si>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</si>
  <si>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</si>
  <si>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</si>
  <si>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</si>
  <si>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</si>
  <si>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</si>
  <si>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</si>
  <si>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</si>
  <si>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</si>
  <si>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</si>
  <si>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</si>
  <si>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</si>
  <si>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</si>
  <si>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</si>
  <si>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</si>
  <si>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</si>
  <si>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</si>
  <si>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</si>
  <si>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</si>
  <si>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</si>
  <si>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</si>
  <si>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</si>
  <si>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</si>
  <si>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</si>
  <si>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</si>
  <si>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</si>
  <si>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</si>
  <si>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</si>
  <si>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</si>
  <si>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</si>
  <si>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</si>
  <si>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</si>
  <si>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</si>
  <si>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</si>
  <si>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</si>
  <si>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</si>
  <si>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</si>
  <si>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</si>
  <si>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</si>
  <si>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</si>
  <si>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</si>
  <si>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</si>
  <si>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</si>
  <si>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</si>
  <si>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</si>
  <si>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</si>
  <si>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</si>
  <si>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</si>
  <si>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</si>
  <si>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</si>
  <si>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</si>
  <si>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</si>
  <si>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</si>
  <si>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</si>
  <si>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</si>
  <si>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</si>
  <si>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</si>
  <si>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</si>
  <si>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</si>
  <si>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</si>
  <si>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</si>
  <si>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</si>
  <si>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</si>
  <si>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</si>
  <si>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</si>
  <si>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</si>
  <si>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</si>
  <si>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</si>
  <si>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</si>
  <si>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</si>
  <si>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</si>
  <si>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</si>
  <si>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</si>
  <si>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</si>
  <si>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</si>
  <si>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</si>
  <si>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</si>
  <si>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</si>
  <si>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</si>
  <si>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</si>
  <si>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</si>
  <si>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</si>
  <si>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</si>
  <si>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</si>
  <si>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</si>
  <si>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</si>
  <si>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</si>
  <si>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</si>
  <si>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</si>
  <si>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</si>
  <si>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</si>
  <si>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</si>
  <si>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</si>
  <si>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</si>
  <si>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</si>
  <si>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</si>
  <si>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</si>
  <si>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</si>
  <si>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</si>
  <si>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</si>
  <si>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</si>
  <si>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</si>
  <si>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</si>
  <si>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</si>
  <si>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</si>
  <si>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</si>
  <si>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</si>
  <si>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</si>
  <si>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</si>
  <si>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</si>
  <si>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</si>
  <si>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</si>
  <si>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</si>
  <si>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</si>
  <si>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</si>
  <si>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</si>
  <si>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</si>
  <si>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</si>
  <si>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</si>
  <si>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</si>
  <si>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</si>
  <si>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</si>
  <si>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</si>
  <si>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</si>
  <si>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</si>
  <si>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</si>
  <si>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</si>
  <si>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</si>
  <si>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</si>
  <si>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</si>
  <si>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</si>
  <si>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</si>
  <si>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</si>
  <si>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</si>
  <si>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</si>
  <si>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</si>
  <si>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</si>
  <si>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</si>
  <si>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</si>
  <si>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</si>
  <si>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</si>
  <si>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</si>
  <si>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</si>
  <si>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</si>
  <si>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</si>
  <si>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</si>
  <si>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</si>
  <si>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</si>
  <si>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</si>
  <si>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</si>
  <si>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</si>
  <si>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</si>
  <si>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</si>
  <si>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</si>
  <si>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</si>
  <si>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</si>
  <si>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</si>
  <si>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</si>
  <si>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</si>
  <si>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</si>
  <si>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</si>
  <si>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</si>
  <si>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</si>
  <si>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大口径火砲用弾薬に係る調査</t>
  </si>
  <si>
    <t>防衛装備庁プロジェクト管理部</t>
  </si>
  <si>
    <t>事業監理官　奥山　剛</t>
  </si>
  <si>
    <t>令和2年度</t>
  </si>
  <si>
    <t>防衛省設置法第四条第一項第十三号</t>
  </si>
  <si>
    <t>平成３１年度以降に係る防衛計画の大綱、中期防衛力整備計画（平成３１年度～平成３５年度）（平成３０年１２月１８日国家安全保障会議決定及び閣議決定）</t>
  </si>
  <si>
    <t>　弾薬の生産基盤の強靱化に必要な施策を検討するために、最新の弾薬技術や研究開発・製造のノウハウを体系的に整理する。</t>
  </si>
  <si>
    <t>-</t>
  </si>
  <si>
    <t>装備品取得等業務効率化推進庁費</t>
  </si>
  <si>
    <t>調査内容に関する知見の取得</t>
  </si>
  <si>
    <t>取得した調査結果の数</t>
  </si>
  <si>
    <t>件</t>
  </si>
  <si>
    <t>中期防衛力整備計画（平成３１年度～平成３５年度）（平成３０年１２月１８日国家安全保障会議決定及び閣議決定）</t>
  </si>
  <si>
    <t>調査役務請負の調達件数</t>
  </si>
  <si>
    <t>執行額（Ｘ）／調査役務請負の調達件数（Ｙ）　</t>
    <phoneticPr fontId="5"/>
  </si>
  <si>
    <t>百万円／件</t>
  </si>
  <si>
    <t>　Ｘ/Ｙ</t>
    <phoneticPr fontId="5"/>
  </si>
  <si>
    <t>Ⅰ－１　我が国自身の防衛体制の強化（領域横断作戦に必要な能力の強化における優先事項）</t>
  </si>
  <si>
    <t>Ⅰ－１－（３）　持続性・強靭性の強化</t>
  </si>
  <si>
    <t>継続的な運用の確保</t>
  </si>
  <si>
    <t>弾薬及び燃料の確保</t>
  </si>
  <si>
    <t>令和５年度</t>
  </si>
  <si>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</si>
  <si>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</si>
  <si>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</si>
  <si>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</si>
  <si>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Ⅰ－２－（５）　産業基盤の強靭化</t>
  </si>
  <si>
    <t>装備品のサプライチェーンのリスク管理強化</t>
  </si>
  <si>
    <t>サプライチェーン調査の実施、供給途絶などのリスクに対処するため、事業継承などの分野での他省庁の支援ツールとの連携の検討、中小企業の生産効率向上策の検討</t>
  </si>
  <si>
    <t>－</t>
  </si>
  <si>
    <t>億円（契約ベース）</t>
  </si>
  <si>
    <t>新32</t>
  </si>
  <si>
    <t>○</t>
  </si>
  <si>
    <t>事業監理官（宇宙・地上装備担当）</t>
    <phoneticPr fontId="5"/>
  </si>
  <si>
    <t>-</t>
    <phoneticPr fontId="5"/>
  </si>
  <si>
    <t>6/1</t>
    <phoneticPr fontId="5"/>
  </si>
  <si>
    <t>35/2</t>
    <phoneticPr fontId="5"/>
  </si>
  <si>
    <t>弾薬の生産基盤の強靱化に必要な施策を検討するために、最新の弾薬技術や研究開発・製造のノウハウを体系的に整理する。</t>
    <phoneticPr fontId="5"/>
  </si>
  <si>
    <t>　本事業は、弾薬の生産基盤の強靱化に必要な施策を検討するためのものであり、日本の防衛力整備において重要な事業であり、ひいては日本の安全保障に寄与するもので、国民や社会のニーズを的確に反映している。</t>
    <phoneticPr fontId="5"/>
  </si>
  <si>
    <t>　本事業は、弾薬の生産基盤の強靱化に必要な施策を検討するためのものであり、最新の弾薬技術や研究開発・製造のノウハウを整理する必要があるため、地方自治体、民間等に委ねることはできない。</t>
    <phoneticPr fontId="5"/>
  </si>
  <si>
    <t>　本事業は、弾薬の生産基盤の強靱化に必要な施策を検討するためのものであり、日本の防衛力整備において重要な事業であり、ひいては日本の安全保証に寄与するもので、、政策目的の達成手段として必要且つ適切であり、優先度が高い事業である。</t>
    <phoneticPr fontId="5"/>
  </si>
  <si>
    <t>有</t>
  </si>
  <si>
    <t>無</t>
  </si>
  <si>
    <t>契約額は、適正な価格で計上した予算額を下回っており、単位当たりコスト等の水準は妥当である。</t>
    <phoneticPr fontId="5"/>
  </si>
  <si>
    <t>‐</t>
  </si>
  <si>
    <t>　近年の弾薬購入費（誘導弾を除く）の減少傾向に伴い、弾薬製造企業における設備更新が進まず設備の老朽化が深刻な上、熟練工の高齢化に伴う技術伝承も充分に行えない状況となっている。特に、大口径火砲の弾薬は、新規の砲弾の研究開発が近年実施されていないことから、技術者、研究者の確保が困難となっている状況である。よって、官側を含め、研究開発に必要な知識の陳腐化及びノウハウの希薄化が進んでいることが懸念される。このため本事業においては、今後の大口径火砲の弾薬の研究開発の検討に必要となる現行の弾薬技術や研究開発・製造のノウハウを体系的に整理し、じ後の研究開発・製造を効率的に実施する基盤を整備するものである。</t>
    <phoneticPr fontId="5"/>
  </si>
  <si>
    <t>今後の大口径火砲の弾薬の研究開発の検討に必要な調査役務のみとなっており、事業目的に即し真に必要なものとなっている。</t>
    <rPh sb="23" eb="25">
      <t>チョウサ</t>
    </rPh>
    <phoneticPr fontId="5"/>
  </si>
  <si>
    <t>調査内容・スケジュールの検討により効率化に努めている。</t>
    <rPh sb="0" eb="2">
      <t>チョウサ</t>
    </rPh>
    <rPh sb="2" eb="4">
      <t>ナイヨウ</t>
    </rPh>
    <rPh sb="12" eb="14">
      <t>ケントウ</t>
    </rPh>
    <rPh sb="17" eb="20">
      <t>コウリツカ</t>
    </rPh>
    <rPh sb="21" eb="22">
      <t>ツト</t>
    </rPh>
    <phoneticPr fontId="5"/>
  </si>
  <si>
    <t>仕様書記載の要求内容を十分に満たしている。</t>
    <rPh sb="0" eb="3">
      <t>シヨウショ</t>
    </rPh>
    <rPh sb="3" eb="5">
      <t>キサイ</t>
    </rPh>
    <rPh sb="6" eb="8">
      <t>ヨウキュウ</t>
    </rPh>
    <rPh sb="8" eb="10">
      <t>ナイヨウ</t>
    </rPh>
    <rPh sb="11" eb="13">
      <t>ジュウブン</t>
    </rPh>
    <rPh sb="14" eb="15">
      <t>ミ</t>
    </rPh>
    <phoneticPr fontId="5"/>
  </si>
  <si>
    <t>大口径火砲の弾薬の研究開発の検討に活用されている。</t>
    <rPh sb="17" eb="19">
      <t>カツヨウ</t>
    </rPh>
    <phoneticPr fontId="5"/>
  </si>
  <si>
    <t>業者に積極的にヒアリングを行うなど、入札参加者を発掘する努力を行った。
調達に際して、調査役務に関しては一者応募であったが、総合評価による各種提案評価を行うことで妥当性の確保に努めており、支出先の選定は妥当である。</t>
    <rPh sb="0" eb="2">
      <t>ギョウシャ</t>
    </rPh>
    <rPh sb="3" eb="6">
      <t>セッキョクテキ</t>
    </rPh>
    <rPh sb="13" eb="14">
      <t>オコナ</t>
    </rPh>
    <rPh sb="18" eb="20">
      <t>ニュウサツ</t>
    </rPh>
    <rPh sb="20" eb="23">
      <t>サンカシャ</t>
    </rPh>
    <rPh sb="24" eb="26">
      <t>ハックツ</t>
    </rPh>
    <rPh sb="28" eb="30">
      <t>ドリョク</t>
    </rPh>
    <rPh sb="31" eb="32">
      <t>オコナ</t>
    </rPh>
    <rPh sb="43" eb="45">
      <t>チョウサ</t>
    </rPh>
    <rPh sb="45" eb="47">
      <t>エキム</t>
    </rPh>
    <rPh sb="48" eb="49">
      <t>カン</t>
    </rPh>
    <rPh sb="52" eb="53">
      <t>イッ</t>
    </rPh>
    <rPh sb="53" eb="54">
      <t>モノ</t>
    </rPh>
    <rPh sb="54" eb="56">
      <t>オウボ</t>
    </rPh>
    <rPh sb="62" eb="64">
      <t>ソウゴウ</t>
    </rPh>
    <rPh sb="64" eb="66">
      <t>ヒョウカ</t>
    </rPh>
    <rPh sb="69" eb="71">
      <t>カクシュ</t>
    </rPh>
    <rPh sb="71" eb="73">
      <t>テイアン</t>
    </rPh>
    <rPh sb="73" eb="75">
      <t>ヒョウカ</t>
    </rPh>
    <rPh sb="76" eb="77">
      <t>オコナ</t>
    </rPh>
    <rPh sb="81" eb="84">
      <t>ダトウセイ</t>
    </rPh>
    <rPh sb="85" eb="87">
      <t>カクホ</t>
    </rPh>
    <rPh sb="88" eb="89">
      <t>ツト</t>
    </rPh>
    <phoneticPr fontId="5"/>
  </si>
  <si>
    <t>１　必要性
　今後の大口径火砲の弾薬の研究開発の検討に必要となる現行の弾薬技術や研究開発・製造のノウハウを体系的に整理し、じ後の研究開発・製造を効率的に実施する基盤を整備することは、我が国の防衛力整備において重要な事業であることから、防衛省が実施すべき事業である。また、防衛省独自の要求であるため、民間委託は不可能であり、防衛省で研究する必要がある。
２　効率性
　一般競争入札等により競争性を確保する計画である。
３　有効性
　本調査の結果を踏まえ、弾薬生産基盤の強靱化に必要な施策を効率的に立案していくうえで有効的である。
４　総合評価
　本事業は、効率性及び有効性の向上に努めつつ、適正に実施している。</t>
    <phoneticPr fontId="5"/>
  </si>
  <si>
    <t>本事業の成果を、大口径火砲弾薬の検討に活用する。</t>
    <rPh sb="0" eb="1">
      <t>ホン</t>
    </rPh>
    <rPh sb="1" eb="3">
      <t>ジギョウ</t>
    </rPh>
    <rPh sb="4" eb="6">
      <t>セイカ</t>
    </rPh>
    <rPh sb="19" eb="21">
      <t>カツヨウ</t>
    </rPh>
    <phoneticPr fontId="5"/>
  </si>
  <si>
    <t>装備品取得等業務効率化推進庁費</t>
    <phoneticPr fontId="5"/>
  </si>
  <si>
    <t>大口径火砲用弾薬に係る調査</t>
    <phoneticPr fontId="5"/>
  </si>
  <si>
    <t>ダイキン工業株式会社</t>
    <rPh sb="4" eb="6">
      <t>コウギョウ</t>
    </rPh>
    <rPh sb="6" eb="8">
      <t>カブシキ</t>
    </rPh>
    <rPh sb="8" eb="10">
      <t>カイシャ</t>
    </rPh>
    <phoneticPr fontId="5"/>
  </si>
  <si>
    <t>●航空優勢の確保、脅威への有効な対処能力を有する弾薬及び水中における優勢の確保に必要な魚雷の取得経費を計上した。
●弾道ミサイル防衛に使用するＳＭ－３ブロックⅡＡ及び及びＳＭ－３ブロックⅠＢの取得経費を計上した。
●我が国への侵攻を試みる艦艇や上陸部隊に対して、自衛隊員の安全を確保しつつ、侵攻を効果的に阻止するため、相手方の脅威圏の外から対処可能なＦ－３５Ａに搭載するスタンド・オフ・ミサイル（ＪＳＭ）の取得経費を計上した。
●令和元年度予算においては、大分弾薬支処の火薬庫の整備に係る経費約７億円、瀬戸内分屯地の火薬庫の整備に係る経費約１８億円を計上し、施設整備を実施している。</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</si>
  <si>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</si>
  <si>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●主要装備品６０品目についてサプライチェーン調査を実施し、調査により得られたサプライチェーン情報の活用のため、その結果を順次データベース化した。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</si>
</sst>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135537</xdr:colOff>
      <xdr:row>748</xdr:row>
      <xdr:rowOff>263072</xdr:rowOff>
    </xdr:from>
    <xdr:to>
      <xdr:col>37</xdr:col>
      <xdr:colOff>136669</xdr:colOff>
      <xdr:row>752</xdr:row>
      <xdr:rowOff>1697</xdr:rowOff>
    </xdr:to>
    <xdr:sp macro="" textlink="">
      <xdr:nvSpPr>
        <xdr:cNvPr id="2" name="Rectangle 7"/>
        <xdr:cNvSpPr>
          <a:spLocks noChangeArrowheads="1"/>
        </xdr:cNvSpPr>
      </xdr:nvSpPr>
      <xdr:spPr bwMode="auto">
        <a:xfrm>
          <a:off x="3582680" y="58492572"/>
          <a:ext cx="3266846" cy="115376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６百万円</a:t>
          </a:r>
        </a:p>
      </xdr:txBody>
    </xdr:sp>
    <xdr:clientData/>
  </xdr:twoCellAnchor>
  <xdr:twoCellAnchor>
    <xdr:from>
      <xdr:col>28</xdr:col>
      <xdr:colOff>99022</xdr:colOff>
      <xdr:row>751</xdr:row>
      <xdr:rowOff>340238</xdr:rowOff>
    </xdr:from>
    <xdr:to>
      <xdr:col>28</xdr:col>
      <xdr:colOff>99022</xdr:colOff>
      <xdr:row>754</xdr:row>
      <xdr:rowOff>326572</xdr:rowOff>
    </xdr:to>
    <xdr:sp macro="" textlink="">
      <xdr:nvSpPr>
        <xdr:cNvPr id="3" name="Line 11"/>
        <xdr:cNvSpPr>
          <a:spLocks noChangeShapeType="1"/>
        </xdr:cNvSpPr>
      </xdr:nvSpPr>
      <xdr:spPr bwMode="auto">
        <a:xfrm>
          <a:off x="5179022" y="59631095"/>
          <a:ext cx="0" cy="1047691"/>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90714</xdr:colOff>
      <xdr:row>754</xdr:row>
      <xdr:rowOff>330162</xdr:rowOff>
    </xdr:from>
    <xdr:to>
      <xdr:col>37</xdr:col>
      <xdr:colOff>152678</xdr:colOff>
      <xdr:row>757</xdr:row>
      <xdr:rowOff>208642</xdr:rowOff>
    </xdr:to>
    <xdr:sp macro="" textlink="">
      <xdr:nvSpPr>
        <xdr:cNvPr id="4" name="Rectangle 7"/>
        <xdr:cNvSpPr>
          <a:spLocks noChangeArrowheads="1"/>
        </xdr:cNvSpPr>
      </xdr:nvSpPr>
      <xdr:spPr bwMode="auto">
        <a:xfrm>
          <a:off x="3537857" y="60682376"/>
          <a:ext cx="3327678" cy="93983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Ａ．ダイキン工業（株）</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６百万円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72572</xdr:colOff>
      <xdr:row>752</xdr:row>
      <xdr:rowOff>258682</xdr:rowOff>
    </xdr:from>
    <xdr:to>
      <xdr:col>37</xdr:col>
      <xdr:colOff>24803</xdr:colOff>
      <xdr:row>754</xdr:row>
      <xdr:rowOff>35767</xdr:rowOff>
    </xdr:to>
    <xdr:sp macro="" textlink="">
      <xdr:nvSpPr>
        <xdr:cNvPr id="5" name="Rectangle 13"/>
        <xdr:cNvSpPr>
          <a:spLocks noChangeArrowheads="1"/>
        </xdr:cNvSpPr>
      </xdr:nvSpPr>
      <xdr:spPr bwMode="auto">
        <a:xfrm>
          <a:off x="3338286" y="59903325"/>
          <a:ext cx="3399374" cy="484656"/>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一般競争契約（総合評価）</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19</xdr:col>
      <xdr:colOff>81643</xdr:colOff>
      <xdr:row>757</xdr:row>
      <xdr:rowOff>254001</xdr:rowOff>
    </xdr:from>
    <xdr:to>
      <xdr:col>39</xdr:col>
      <xdr:colOff>72572</xdr:colOff>
      <xdr:row>759</xdr:row>
      <xdr:rowOff>31085</xdr:rowOff>
    </xdr:to>
    <xdr:sp macro="" textlink="">
      <xdr:nvSpPr>
        <xdr:cNvPr id="6" name="Rectangle 13"/>
        <xdr:cNvSpPr>
          <a:spLocks noChangeArrowheads="1"/>
        </xdr:cNvSpPr>
      </xdr:nvSpPr>
      <xdr:spPr bwMode="auto">
        <a:xfrm>
          <a:off x="3528786" y="61667572"/>
          <a:ext cx="3619500" cy="484656"/>
        </a:xfrm>
        <a:prstGeom prst="rect">
          <a:avLst/>
        </a:prstGeom>
        <a:solidFill>
          <a:schemeClr val="bg1"/>
        </a:solidFill>
        <a:ln w="9525">
          <a:noFill/>
          <a:miter lim="800000"/>
          <a:headEnd/>
          <a:tailEnd/>
        </a:ln>
      </xdr:spPr>
      <xdr:txBody>
        <a:bodyPr wrap="square" lIns="36576" tIns="22860"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2000" b="0" i="0" u="none" strike="noStrike" baseline="0">
              <a:solidFill>
                <a:srgbClr val="000000"/>
              </a:solidFill>
              <a:latin typeface="ＭＳ Ｐゴシック"/>
              <a:ea typeface="ＭＳ Ｐゴシック"/>
            </a:rPr>
            <a:t>（大口径火砲用弾薬に係る調査）</a:t>
          </a:r>
          <a:endParaRPr lang="en-US" altLang="ja-JP" sz="20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27" sqref="BL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629</v>
      </c>
      <c r="AK2" s="925"/>
      <c r="AL2" s="925"/>
      <c r="AM2" s="925"/>
      <c r="AN2" s="83" t="s">
        <v>325</v>
      </c>
      <c r="AO2" s="925">
        <v>20</v>
      </c>
      <c r="AP2" s="925"/>
      <c r="AQ2" s="925"/>
      <c r="AR2" s="84" t="s">
        <v>628</v>
      </c>
      <c r="AS2" s="931">
        <v>196</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630</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632</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634</v>
      </c>
      <c r="H5" s="820"/>
      <c r="I5" s="820"/>
      <c r="J5" s="820"/>
      <c r="K5" s="820"/>
      <c r="L5" s="820"/>
      <c r="M5" s="821" t="s">
        <v>65</v>
      </c>
      <c r="N5" s="822"/>
      <c r="O5" s="822"/>
      <c r="P5" s="822"/>
      <c r="Q5" s="822"/>
      <c r="R5" s="823"/>
      <c r="S5" s="824" t="s">
        <v>634</v>
      </c>
      <c r="T5" s="820"/>
      <c r="U5" s="820"/>
      <c r="V5" s="820"/>
      <c r="W5" s="820"/>
      <c r="X5" s="825"/>
      <c r="Y5" s="681" t="s">
        <v>3</v>
      </c>
      <c r="Z5" s="527"/>
      <c r="AA5" s="527"/>
      <c r="AB5" s="527"/>
      <c r="AC5" s="527"/>
      <c r="AD5" s="528"/>
      <c r="AE5" s="682" t="s">
        <v>664</v>
      </c>
      <c r="AF5" s="682"/>
      <c r="AG5" s="682"/>
      <c r="AH5" s="682"/>
      <c r="AI5" s="682"/>
      <c r="AJ5" s="682"/>
      <c r="AK5" s="682"/>
      <c r="AL5" s="682"/>
      <c r="AM5" s="682"/>
      <c r="AN5" s="682"/>
      <c r="AO5" s="682"/>
      <c r="AP5" s="683"/>
      <c r="AQ5" s="684" t="s">
        <v>633</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676</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0</v>
      </c>
      <c r="Q13" s="641"/>
      <c r="R13" s="641"/>
      <c r="S13" s="641"/>
      <c r="T13" s="641"/>
      <c r="U13" s="641"/>
      <c r="V13" s="642"/>
      <c r="W13" s="640">
        <v>0</v>
      </c>
      <c r="X13" s="641"/>
      <c r="Y13" s="641"/>
      <c r="Z13" s="641"/>
      <c r="AA13" s="641"/>
      <c r="AB13" s="641"/>
      <c r="AC13" s="642"/>
      <c r="AD13" s="640">
        <v>7</v>
      </c>
      <c r="AE13" s="641"/>
      <c r="AF13" s="641"/>
      <c r="AG13" s="641"/>
      <c r="AH13" s="641"/>
      <c r="AI13" s="641"/>
      <c r="AJ13" s="642"/>
      <c r="AK13" s="640">
        <v>35</v>
      </c>
      <c r="AL13" s="641"/>
      <c r="AM13" s="641"/>
      <c r="AN13" s="641"/>
      <c r="AO13" s="641"/>
      <c r="AP13" s="641"/>
      <c r="AQ13" s="642"/>
      <c r="AR13" s="900" t="s">
        <v>665</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t="s">
        <v>665</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665</v>
      </c>
      <c r="AL15" s="641"/>
      <c r="AM15" s="641"/>
      <c r="AN15" s="641"/>
      <c r="AO15" s="641"/>
      <c r="AP15" s="641"/>
      <c r="AQ15" s="642"/>
      <c r="AR15" s="640" t="s">
        <v>665</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t="s">
        <v>665</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665</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7</v>
      </c>
      <c r="AE18" s="859"/>
      <c r="AF18" s="859"/>
      <c r="AG18" s="859"/>
      <c r="AH18" s="859"/>
      <c r="AI18" s="859"/>
      <c r="AJ18" s="860"/>
      <c r="AK18" s="858">
        <f>SUM(AK13:AQ17)</f>
        <v>35</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6</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0.8571428571428571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0.8571428571428571</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639</v>
      </c>
      <c r="H23" s="951"/>
      <c r="I23" s="951"/>
      <c r="J23" s="951"/>
      <c r="K23" s="951"/>
      <c r="L23" s="951"/>
      <c r="M23" s="951"/>
      <c r="N23" s="951"/>
      <c r="O23" s="952"/>
      <c r="P23" s="900">
        <v>35</v>
      </c>
      <c r="Q23" s="901"/>
      <c r="R23" s="901"/>
      <c r="S23" s="901"/>
      <c r="T23" s="901"/>
      <c r="U23" s="901"/>
      <c r="V23" s="915"/>
      <c r="W23" s="900" t="s">
        <v>665</v>
      </c>
      <c r="X23" s="901"/>
      <c r="Y23" s="901"/>
      <c r="Z23" s="901"/>
      <c r="AA23" s="901"/>
      <c r="AB23" s="901"/>
      <c r="AC23" s="915"/>
      <c r="AD23" s="963" t="s">
        <v>665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638</v>
      </c>
      <c r="H24" s="917"/>
      <c r="I24" s="917"/>
      <c r="J24" s="917"/>
      <c r="K24" s="917"/>
      <c r="L24" s="917"/>
      <c r="M24" s="917"/>
      <c r="N24" s="917"/>
      <c r="O24" s="918"/>
      <c r="P24" s="640"/>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638</v>
      </c>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638</v>
      </c>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638</v>
      </c>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35</v>
      </c>
      <c r="Q29" s="641"/>
      <c r="R29" s="641"/>
      <c r="S29" s="641"/>
      <c r="T29" s="641"/>
      <c r="U29" s="641"/>
      <c r="V29" s="642"/>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638</v>
      </c>
      <c r="AR31" s="186"/>
      <c r="AS31" s="121" t="s">
        <v>185</v>
      </c>
      <c r="AT31" s="122"/>
      <c r="AU31" s="185" t="s">
        <v>665</v>
      </c>
      <c r="AV31" s="185"/>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641</v>
      </c>
      <c r="Q32" s="93"/>
      <c r="R32" s="93"/>
      <c r="S32" s="93"/>
      <c r="T32" s="93"/>
      <c r="U32" s="93"/>
      <c r="V32" s="93"/>
      <c r="W32" s="93"/>
      <c r="X32" s="94"/>
      <c r="Y32" s="455" t="s">
        <v>12</v>
      </c>
      <c r="Z32" s="515"/>
      <c r="AA32" s="516"/>
      <c r="AB32" s="445" t="s">
        <v>642</v>
      </c>
      <c r="AC32" s="445"/>
      <c r="AD32" s="445"/>
      <c r="AE32" s="203" t="s">
        <v>638</v>
      </c>
      <c r="AF32" s="204"/>
      <c r="AG32" s="204"/>
      <c r="AH32" s="204"/>
      <c r="AI32" s="203" t="s">
        <v>638</v>
      </c>
      <c r="AJ32" s="204"/>
      <c r="AK32" s="204"/>
      <c r="AL32" s="204"/>
      <c r="AM32" s="203">
        <v>1</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642</v>
      </c>
      <c r="AC33" s="507"/>
      <c r="AD33" s="507"/>
      <c r="AE33" s="203" t="s">
        <v>638</v>
      </c>
      <c r="AF33" s="204"/>
      <c r="AG33" s="204"/>
      <c r="AH33" s="204"/>
      <c r="AI33" s="203" t="s">
        <v>638</v>
      </c>
      <c r="AJ33" s="204"/>
      <c r="AK33" s="204"/>
      <c r="AL33" s="204"/>
      <c r="AM33" s="203">
        <v>1</v>
      </c>
      <c r="AN33" s="204"/>
      <c r="AO33" s="204"/>
      <c r="AP33" s="204"/>
      <c r="AQ33" s="321" t="s">
        <v>638</v>
      </c>
      <c r="AR33" s="193"/>
      <c r="AS33" s="193"/>
      <c r="AT33" s="322"/>
      <c r="AU33" s="204" t="s">
        <v>665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638</v>
      </c>
      <c r="AF34" s="204"/>
      <c r="AG34" s="204"/>
      <c r="AH34" s="204"/>
      <c r="AI34" s="203" t="s">
        <v>638</v>
      </c>
      <c r="AJ34" s="204"/>
      <c r="AK34" s="204"/>
      <c r="AL34" s="204"/>
      <c r="AM34" s="203">
        <v>100</v>
      </c>
      <c r="AN34" s="204"/>
      <c r="AO34" s="204"/>
      <c r="AP34" s="204"/>
      <c r="AQ34" s="321" t="s">
        <v>638</v>
      </c>
      <c r="AR34" s="193"/>
      <c r="AS34" s="193"/>
      <c r="AT34" s="322"/>
      <c r="AU34" s="204" t="s">
        <v>638</v>
      </c>
      <c r="AV34" s="204"/>
      <c r="AW34" s="204"/>
      <c r="AX34" s="206"/>
    </row>
    <row r="35" spans="1:51" ht="23.25" customHeight="1" x14ac:dyDescent="0.15">
      <c r="A35" s="213" t="s">
        <v>299</v>
      </c>
      <c r="B35" s="214"/>
      <c r="C35" s="214"/>
      <c r="D35" s="214"/>
      <c r="E35" s="214"/>
      <c r="F35" s="215"/>
      <c r="G35" s="219" t="s">
        <v>643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t="s">
        <v>638</v>
      </c>
      <c r="AF101" s="267"/>
      <c r="AG101" s="267"/>
      <c r="AH101" s="267"/>
      <c r="AI101" s="267" t="s">
        <v>638</v>
      </c>
      <c r="AJ101" s="267"/>
      <c r="AK101" s="267"/>
      <c r="AL101" s="267"/>
      <c r="AM101" s="267">
        <v>1</v>
      </c>
      <c r="AN101" s="267"/>
      <c r="AO101" s="267"/>
      <c r="AP101" s="267"/>
      <c r="AQ101" s="267" t="s">
        <v>665</v>
      </c>
      <c r="AR101" s="267"/>
      <c r="AS101" s="267"/>
      <c r="AT101" s="267"/>
      <c r="AU101" s="203" t="s">
        <v>665</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t="s">
        <v>638</v>
      </c>
      <c r="AF102" s="267"/>
      <c r="AG102" s="267"/>
      <c r="AH102" s="267"/>
      <c r="AI102" s="267" t="s">
        <v>638</v>
      </c>
      <c r="AJ102" s="267"/>
      <c r="AK102" s="267"/>
      <c r="AL102" s="267"/>
      <c r="AM102" s="267">
        <v>1</v>
      </c>
      <c r="AN102" s="267"/>
      <c r="AO102" s="267"/>
      <c r="AP102" s="267"/>
      <c r="AQ102" s="267">
        <v>2</v>
      </c>
      <c r="AR102" s="267"/>
      <c r="AS102" s="267"/>
      <c r="AT102" s="267"/>
      <c r="AU102" s="210">
        <v>2</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t="s">
        <v>638</v>
      </c>
      <c r="AF116" s="267"/>
      <c r="AG116" s="267"/>
      <c r="AH116" s="267"/>
      <c r="AI116" s="267" t="s">
        <v>638</v>
      </c>
      <c r="AJ116" s="267"/>
      <c r="AK116" s="267"/>
      <c r="AL116" s="267"/>
      <c r="AM116" s="267">
        <v>6</v>
      </c>
      <c r="AN116" s="267"/>
      <c r="AO116" s="267"/>
      <c r="AP116" s="267"/>
      <c r="AQ116" s="203">
        <v>18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35" t="s">
        <v>638</v>
      </c>
      <c r="AF117" s="535"/>
      <c r="AG117" s="535"/>
      <c r="AH117" s="535"/>
      <c r="AI117" s="535" t="s">
        <v>638</v>
      </c>
      <c r="AJ117" s="535"/>
      <c r="AK117" s="535"/>
      <c r="AL117" s="535"/>
      <c r="AM117" s="535" t="s">
        <v>666</v>
      </c>
      <c r="AN117" s="535"/>
      <c r="AO117" s="535"/>
      <c r="AP117" s="535"/>
      <c r="AQ117" s="535" t="s">
        <v>667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638</v>
      </c>
      <c r="AR133" s="185"/>
      <c r="AS133" s="121" t="s">
        <v>185</v>
      </c>
      <c r="AT133" s="122"/>
      <c r="AU133" s="186" t="s">
        <v>638</v>
      </c>
      <c r="AV133" s="186"/>
      <c r="AW133" s="121" t="s">
        <v>175</v>
      </c>
      <c r="AX133" s="181"/>
      <c r="AY133">
        <f>$AY$132</f>
        <v>1</v>
      </c>
    </row>
    <row r="134" spans="1:51" ht="39.75" hidden="1"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638</v>
      </c>
      <c r="AC134" s="191"/>
      <c r="AD134" s="191"/>
      <c r="AE134" s="192" t="s">
        <v>638</v>
      </c>
      <c r="AF134" s="193"/>
      <c r="AG134" s="193"/>
      <c r="AH134" s="193"/>
      <c r="AI134" s="192" t="s">
        <v>638</v>
      </c>
      <c r="AJ134" s="193"/>
      <c r="AK134" s="193"/>
      <c r="AL134" s="193"/>
      <c r="AM134" s="192" t="s">
        <v>665</v>
      </c>
      <c r="AN134" s="193"/>
      <c r="AO134" s="193"/>
      <c r="AP134" s="193"/>
      <c r="AQ134" s="192" t="s">
        <v>638</v>
      </c>
      <c r="AR134" s="193"/>
      <c r="AS134" s="193"/>
      <c r="AT134" s="193"/>
      <c r="AU134" s="192" t="s">
        <v>638</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638</v>
      </c>
      <c r="AC135" s="199"/>
      <c r="AD135" s="199"/>
      <c r="AE135" s="192" t="s">
        <v>638</v>
      </c>
      <c r="AF135" s="193"/>
      <c r="AG135" s="193"/>
      <c r="AH135" s="193"/>
      <c r="AI135" s="192" t="s">
        <v>638</v>
      </c>
      <c r="AJ135" s="193"/>
      <c r="AK135" s="193"/>
      <c r="AL135" s="193"/>
      <c r="AM135" s="192" t="s">
        <v>665</v>
      </c>
      <c r="AN135" s="193"/>
      <c r="AO135" s="193"/>
      <c r="AP135" s="193"/>
      <c r="AQ135" s="192" t="s">
        <v>638</v>
      </c>
      <c r="AR135" s="193"/>
      <c r="AS135" s="193"/>
      <c r="AT135" s="193"/>
      <c r="AU135" s="192" t="s">
        <v>638</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650</v>
      </c>
      <c r="H154" s="93"/>
      <c r="I154" s="93"/>
      <c r="J154" s="93"/>
      <c r="K154" s="93"/>
      <c r="L154" s="93"/>
      <c r="M154" s="93"/>
      <c r="N154" s="93"/>
      <c r="O154" s="93"/>
      <c r="P154" s="94"/>
      <c r="Q154" s="113" t="s">
        <v>651</v>
      </c>
      <c r="R154" s="93"/>
      <c r="S154" s="93"/>
      <c r="T154" s="93"/>
      <c r="U154" s="93"/>
      <c r="V154" s="93"/>
      <c r="W154" s="93"/>
      <c r="X154" s="93"/>
      <c r="Y154" s="93"/>
      <c r="Z154" s="93"/>
      <c r="AA154" s="275"/>
      <c r="AB154" s="129" t="s">
        <v>652</v>
      </c>
      <c r="AC154" s="130"/>
      <c r="AD154" s="130"/>
      <c r="AE154" s="135" t="s">
        <v>638</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99.9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99.9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653</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654</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638</v>
      </c>
      <c r="AR193" s="185"/>
      <c r="AS193" s="121" t="s">
        <v>185</v>
      </c>
      <c r="AT193" s="122"/>
      <c r="AU193" s="186" t="s">
        <v>638</v>
      </c>
      <c r="AV193" s="186"/>
      <c r="AW193" s="121" t="s">
        <v>175</v>
      </c>
      <c r="AX193" s="181"/>
      <c r="AY193">
        <f>$AY$192</f>
        <v>1</v>
      </c>
    </row>
    <row r="194" spans="1:51" ht="39.75" hidden="1" customHeight="1" x14ac:dyDescent="0.15">
      <c r="A194" s="175"/>
      <c r="B194" s="172"/>
      <c r="C194" s="166"/>
      <c r="D194" s="172"/>
      <c r="E194" s="166"/>
      <c r="F194" s="167"/>
      <c r="G194" s="92" t="s">
        <v>638</v>
      </c>
      <c r="H194" s="93"/>
      <c r="I194" s="93"/>
      <c r="J194" s="93"/>
      <c r="K194" s="93"/>
      <c r="L194" s="93"/>
      <c r="M194" s="93"/>
      <c r="N194" s="93"/>
      <c r="O194" s="93"/>
      <c r="P194" s="93"/>
      <c r="Q194" s="93"/>
      <c r="R194" s="93"/>
      <c r="S194" s="93"/>
      <c r="T194" s="93"/>
      <c r="U194" s="93"/>
      <c r="V194" s="93"/>
      <c r="W194" s="93"/>
      <c r="X194" s="94"/>
      <c r="Y194" s="187" t="s">
        <v>199</v>
      </c>
      <c r="Z194" s="188"/>
      <c r="AA194" s="189"/>
      <c r="AB194" s="190" t="s">
        <v>638</v>
      </c>
      <c r="AC194" s="191"/>
      <c r="AD194" s="191"/>
      <c r="AE194" s="192" t="s">
        <v>638</v>
      </c>
      <c r="AF194" s="193"/>
      <c r="AG194" s="193"/>
      <c r="AH194" s="193"/>
      <c r="AI194" s="192" t="s">
        <v>638</v>
      </c>
      <c r="AJ194" s="193"/>
      <c r="AK194" s="193"/>
      <c r="AL194" s="193"/>
      <c r="AM194" s="192" t="s">
        <v>665</v>
      </c>
      <c r="AN194" s="193"/>
      <c r="AO194" s="193"/>
      <c r="AP194" s="193"/>
      <c r="AQ194" s="192" t="s">
        <v>638</v>
      </c>
      <c r="AR194" s="193"/>
      <c r="AS194" s="193"/>
      <c r="AT194" s="193"/>
      <c r="AU194" s="192" t="s">
        <v>638</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638</v>
      </c>
      <c r="AC195" s="199"/>
      <c r="AD195" s="199"/>
      <c r="AE195" s="192" t="s">
        <v>638</v>
      </c>
      <c r="AF195" s="193"/>
      <c r="AG195" s="193"/>
      <c r="AH195" s="193"/>
      <c r="AI195" s="192" t="s">
        <v>638</v>
      </c>
      <c r="AJ195" s="193"/>
      <c r="AK195" s="193"/>
      <c r="AL195" s="193"/>
      <c r="AM195" s="192" t="s">
        <v>665</v>
      </c>
      <c r="AN195" s="193"/>
      <c r="AO195" s="193"/>
      <c r="AP195" s="193"/>
      <c r="AQ195" s="192" t="s">
        <v>638</v>
      </c>
      <c r="AR195" s="193"/>
      <c r="AS195" s="193"/>
      <c r="AT195" s="193"/>
      <c r="AU195" s="192" t="s">
        <v>638</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655</v>
      </c>
      <c r="H214" s="93"/>
      <c r="I214" s="93"/>
      <c r="J214" s="93"/>
      <c r="K214" s="93"/>
      <c r="L214" s="93"/>
      <c r="M214" s="93"/>
      <c r="N214" s="93"/>
      <c r="O214" s="93"/>
      <c r="P214" s="94"/>
      <c r="Q214" s="101" t="s">
        <v>656</v>
      </c>
      <c r="R214" s="102"/>
      <c r="S214" s="102"/>
      <c r="T214" s="102"/>
      <c r="U214" s="102"/>
      <c r="V214" s="102"/>
      <c r="W214" s="102"/>
      <c r="X214" s="102"/>
      <c r="Y214" s="102"/>
      <c r="Z214" s="102"/>
      <c r="AA214" s="103"/>
      <c r="AB214" s="129" t="s">
        <v>652</v>
      </c>
      <c r="AC214" s="130"/>
      <c r="AD214" s="130"/>
      <c r="AE214" s="135" t="s">
        <v>638</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399.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688</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399.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668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customHeight="1" x14ac:dyDescent="0.15">
      <c r="A250" s="175"/>
      <c r="B250" s="172"/>
      <c r="C250" s="166"/>
      <c r="D250" s="172"/>
      <c r="E250" s="155" t="s">
        <v>217</v>
      </c>
      <c r="F250" s="156"/>
      <c r="G250" s="157" t="s">
        <v>653</v>
      </c>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1</v>
      </c>
    </row>
    <row r="251" spans="1:51" ht="45" customHeight="1" x14ac:dyDescent="0.15">
      <c r="A251" s="175"/>
      <c r="B251" s="172"/>
      <c r="C251" s="166"/>
      <c r="D251" s="172"/>
      <c r="E251" s="160" t="s">
        <v>216</v>
      </c>
      <c r="F251" s="161"/>
      <c r="G251" s="98" t="s">
        <v>657</v>
      </c>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1</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1</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t="s">
        <v>638</v>
      </c>
      <c r="AR253" s="185"/>
      <c r="AS253" s="121" t="s">
        <v>185</v>
      </c>
      <c r="AT253" s="122"/>
      <c r="AU253" s="186" t="s">
        <v>638</v>
      </c>
      <c r="AV253" s="186"/>
      <c r="AW253" s="121" t="s">
        <v>175</v>
      </c>
      <c r="AX253" s="181"/>
      <c r="AY253">
        <f>$AY$252</f>
        <v>1</v>
      </c>
    </row>
    <row r="254" spans="1:51" ht="39.75" hidden="1" customHeight="1" x14ac:dyDescent="0.15">
      <c r="A254" s="175"/>
      <c r="B254" s="172"/>
      <c r="C254" s="166"/>
      <c r="D254" s="172"/>
      <c r="E254" s="166"/>
      <c r="F254" s="167"/>
      <c r="G254" s="92" t="s">
        <v>638</v>
      </c>
      <c r="H254" s="93"/>
      <c r="I254" s="93"/>
      <c r="J254" s="93"/>
      <c r="K254" s="93"/>
      <c r="L254" s="93"/>
      <c r="M254" s="93"/>
      <c r="N254" s="93"/>
      <c r="O254" s="93"/>
      <c r="P254" s="93"/>
      <c r="Q254" s="93"/>
      <c r="R254" s="93"/>
      <c r="S254" s="93"/>
      <c r="T254" s="93"/>
      <c r="U254" s="93"/>
      <c r="V254" s="93"/>
      <c r="W254" s="93"/>
      <c r="X254" s="94"/>
      <c r="Y254" s="187" t="s">
        <v>199</v>
      </c>
      <c r="Z254" s="188"/>
      <c r="AA254" s="189"/>
      <c r="AB254" s="190" t="s">
        <v>638</v>
      </c>
      <c r="AC254" s="191"/>
      <c r="AD254" s="191"/>
      <c r="AE254" s="192" t="s">
        <v>638</v>
      </c>
      <c r="AF254" s="193"/>
      <c r="AG254" s="193"/>
      <c r="AH254" s="193"/>
      <c r="AI254" s="192" t="s">
        <v>638</v>
      </c>
      <c r="AJ254" s="193"/>
      <c r="AK254" s="193"/>
      <c r="AL254" s="193"/>
      <c r="AM254" s="192" t="s">
        <v>665</v>
      </c>
      <c r="AN254" s="193"/>
      <c r="AO254" s="193"/>
      <c r="AP254" s="193"/>
      <c r="AQ254" s="192" t="s">
        <v>638</v>
      </c>
      <c r="AR254" s="193"/>
      <c r="AS254" s="193"/>
      <c r="AT254" s="193"/>
      <c r="AU254" s="192" t="s">
        <v>638</v>
      </c>
      <c r="AV254" s="193"/>
      <c r="AW254" s="193"/>
      <c r="AX254" s="194"/>
      <c r="AY254">
        <f t="shared" ref="AY254:AY255" si="33">$AY$252</f>
        <v>1</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638</v>
      </c>
      <c r="AC255" s="199"/>
      <c r="AD255" s="199"/>
      <c r="AE255" s="192" t="s">
        <v>638</v>
      </c>
      <c r="AF255" s="193"/>
      <c r="AG255" s="193"/>
      <c r="AH255" s="193"/>
      <c r="AI255" s="192" t="s">
        <v>638</v>
      </c>
      <c r="AJ255" s="193"/>
      <c r="AK255" s="193"/>
      <c r="AL255" s="193"/>
      <c r="AM255" s="192" t="s">
        <v>665</v>
      </c>
      <c r="AN255" s="193"/>
      <c r="AO255" s="193"/>
      <c r="AP255" s="193"/>
      <c r="AQ255" s="192" t="s">
        <v>638</v>
      </c>
      <c r="AR255" s="193"/>
      <c r="AS255" s="193"/>
      <c r="AT255" s="193"/>
      <c r="AU255" s="192" t="s">
        <v>638</v>
      </c>
      <c r="AV255" s="193"/>
      <c r="AW255" s="193"/>
      <c r="AX255" s="194"/>
      <c r="AY255">
        <f t="shared" si="33"/>
        <v>1</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1</v>
      </c>
    </row>
    <row r="273" spans="1:51" ht="22.5"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1</v>
      </c>
    </row>
    <row r="274" spans="1:51" ht="22.5" customHeight="1" x14ac:dyDescent="0.15">
      <c r="A274" s="175"/>
      <c r="B274" s="172"/>
      <c r="C274" s="166"/>
      <c r="D274" s="172"/>
      <c r="E274" s="166"/>
      <c r="F274" s="167"/>
      <c r="G274" s="92" t="s">
        <v>658</v>
      </c>
      <c r="H274" s="93"/>
      <c r="I274" s="93"/>
      <c r="J274" s="93"/>
      <c r="K274" s="93"/>
      <c r="L274" s="93"/>
      <c r="M274" s="93"/>
      <c r="N274" s="93"/>
      <c r="O274" s="93"/>
      <c r="P274" s="94"/>
      <c r="Q274" s="101" t="s">
        <v>659</v>
      </c>
      <c r="R274" s="102"/>
      <c r="S274" s="102"/>
      <c r="T274" s="102"/>
      <c r="U274" s="102"/>
      <c r="V274" s="102"/>
      <c r="W274" s="102"/>
      <c r="X274" s="102"/>
      <c r="Y274" s="102"/>
      <c r="Z274" s="102"/>
      <c r="AA274" s="103"/>
      <c r="AB274" s="129" t="s">
        <v>652</v>
      </c>
      <c r="AC274" s="130"/>
      <c r="AD274" s="130"/>
      <c r="AE274" s="135" t="s">
        <v>638</v>
      </c>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1</v>
      </c>
    </row>
    <row r="275" spans="1:51" ht="22.5"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1</v>
      </c>
    </row>
    <row r="276" spans="1:51" ht="25.5"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1</v>
      </c>
    </row>
    <row r="277" spans="1:51" ht="39.950000000000003"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t="s">
        <v>689</v>
      </c>
      <c r="AF277" s="93"/>
      <c r="AG277" s="93"/>
      <c r="AH277" s="93"/>
      <c r="AI277" s="93"/>
      <c r="AJ277" s="93"/>
      <c r="AK277" s="93"/>
      <c r="AL277" s="93"/>
      <c r="AM277" s="93"/>
      <c r="AN277" s="93"/>
      <c r="AO277" s="93"/>
      <c r="AP277" s="93"/>
      <c r="AQ277" s="93"/>
      <c r="AR277" s="93"/>
      <c r="AS277" s="93"/>
      <c r="AT277" s="93"/>
      <c r="AU277" s="93"/>
      <c r="AV277" s="93"/>
      <c r="AW277" s="93"/>
      <c r="AX277" s="114"/>
      <c r="AY277">
        <f t="shared" si="38"/>
        <v>1</v>
      </c>
    </row>
    <row r="278" spans="1:51" ht="39.950000000000003"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1</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1</v>
      </c>
    </row>
    <row r="308" spans="1:51" ht="24.75" customHeight="1" x14ac:dyDescent="0.15">
      <c r="A308" s="175"/>
      <c r="B308" s="172"/>
      <c r="C308" s="166"/>
      <c r="D308" s="172"/>
      <c r="E308" s="113" t="s">
        <v>668</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1</v>
      </c>
    </row>
    <row r="309" spans="1:51" ht="24.75"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1</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1</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1</v>
      </c>
    </row>
    <row r="314" spans="1:51" ht="39.75" hidden="1" customHeight="1" x14ac:dyDescent="0.15">
      <c r="A314" s="175"/>
      <c r="B314" s="172"/>
      <c r="C314" s="166"/>
      <c r="D314" s="172"/>
      <c r="E314" s="166"/>
      <c r="F314" s="167"/>
      <c r="G314" s="92" t="s">
        <v>638</v>
      </c>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1</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1</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t="s">
        <v>660</v>
      </c>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638</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638</v>
      </c>
      <c r="AR432" s="186"/>
      <c r="AS432" s="121" t="s">
        <v>185</v>
      </c>
      <c r="AT432" s="122"/>
      <c r="AU432" s="186" t="s">
        <v>638</v>
      </c>
      <c r="AV432" s="186"/>
      <c r="AW432" s="121" t="s">
        <v>175</v>
      </c>
      <c r="AX432" s="181"/>
      <c r="AY432">
        <f>$AY$431</f>
        <v>1</v>
      </c>
    </row>
    <row r="433" spans="1:51" ht="23.25" customHeight="1" x14ac:dyDescent="0.15">
      <c r="A433" s="175"/>
      <c r="B433" s="172"/>
      <c r="C433" s="166"/>
      <c r="D433" s="172"/>
      <c r="E433" s="323"/>
      <c r="F433" s="324"/>
      <c r="G433" s="92" t="s">
        <v>638</v>
      </c>
      <c r="H433" s="93"/>
      <c r="I433" s="93"/>
      <c r="J433" s="93"/>
      <c r="K433" s="93"/>
      <c r="L433" s="93"/>
      <c r="M433" s="93"/>
      <c r="N433" s="93"/>
      <c r="O433" s="93"/>
      <c r="P433" s="93"/>
      <c r="Q433" s="93"/>
      <c r="R433" s="93"/>
      <c r="S433" s="93"/>
      <c r="T433" s="93"/>
      <c r="U433" s="93"/>
      <c r="V433" s="93"/>
      <c r="W433" s="93"/>
      <c r="X433" s="94"/>
      <c r="Y433" s="187" t="s">
        <v>12</v>
      </c>
      <c r="Z433" s="188"/>
      <c r="AA433" s="189"/>
      <c r="AB433" s="199" t="s">
        <v>661</v>
      </c>
      <c r="AC433" s="199"/>
      <c r="AD433" s="199"/>
      <c r="AE433" s="321" t="s">
        <v>638</v>
      </c>
      <c r="AF433" s="193"/>
      <c r="AG433" s="193"/>
      <c r="AH433" s="193"/>
      <c r="AI433" s="321" t="s">
        <v>638</v>
      </c>
      <c r="AJ433" s="193"/>
      <c r="AK433" s="193"/>
      <c r="AL433" s="193"/>
      <c r="AM433" s="321" t="s">
        <v>665</v>
      </c>
      <c r="AN433" s="193"/>
      <c r="AO433" s="193"/>
      <c r="AP433" s="322"/>
      <c r="AQ433" s="321" t="s">
        <v>638</v>
      </c>
      <c r="AR433" s="193"/>
      <c r="AS433" s="193"/>
      <c r="AT433" s="322"/>
      <c r="AU433" s="193" t="s">
        <v>638</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638</v>
      </c>
      <c r="AC434" s="191"/>
      <c r="AD434" s="191"/>
      <c r="AE434" s="321" t="s">
        <v>638</v>
      </c>
      <c r="AF434" s="193"/>
      <c r="AG434" s="193"/>
      <c r="AH434" s="322"/>
      <c r="AI434" s="321" t="s">
        <v>638</v>
      </c>
      <c r="AJ434" s="193"/>
      <c r="AK434" s="193"/>
      <c r="AL434" s="193"/>
      <c r="AM434" s="321" t="s">
        <v>665</v>
      </c>
      <c r="AN434" s="193"/>
      <c r="AO434" s="193"/>
      <c r="AP434" s="322"/>
      <c r="AQ434" s="321" t="s">
        <v>638</v>
      </c>
      <c r="AR434" s="193"/>
      <c r="AS434" s="193"/>
      <c r="AT434" s="322"/>
      <c r="AU434" s="193" t="s">
        <v>638</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638</v>
      </c>
      <c r="AF435" s="193"/>
      <c r="AG435" s="193"/>
      <c r="AH435" s="322"/>
      <c r="AI435" s="321" t="s">
        <v>638</v>
      </c>
      <c r="AJ435" s="193"/>
      <c r="AK435" s="193"/>
      <c r="AL435" s="193"/>
      <c r="AM435" s="321" t="s">
        <v>665</v>
      </c>
      <c r="AN435" s="193"/>
      <c r="AO435" s="193"/>
      <c r="AP435" s="322"/>
      <c r="AQ435" s="321" t="s">
        <v>638</v>
      </c>
      <c r="AR435" s="193"/>
      <c r="AS435" s="193"/>
      <c r="AT435" s="322"/>
      <c r="AU435" s="193" t="s">
        <v>638</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638</v>
      </c>
      <c r="AR457" s="186"/>
      <c r="AS457" s="121" t="s">
        <v>185</v>
      </c>
      <c r="AT457" s="122"/>
      <c r="AU457" s="186" t="s">
        <v>638</v>
      </c>
      <c r="AV457" s="186"/>
      <c r="AW457" s="121" t="s">
        <v>175</v>
      </c>
      <c r="AX457" s="181"/>
      <c r="AY457">
        <f>$AY$456</f>
        <v>1</v>
      </c>
    </row>
    <row r="458" spans="1:51" ht="23.25" hidden="1" customHeight="1" x14ac:dyDescent="0.15">
      <c r="A458" s="175"/>
      <c r="B458" s="172"/>
      <c r="C458" s="166"/>
      <c r="D458" s="172"/>
      <c r="E458" s="323"/>
      <c r="F458" s="324"/>
      <c r="G458" s="92" t="s">
        <v>638</v>
      </c>
      <c r="H458" s="93"/>
      <c r="I458" s="93"/>
      <c r="J458" s="93"/>
      <c r="K458" s="93"/>
      <c r="L458" s="93"/>
      <c r="M458" s="93"/>
      <c r="N458" s="93"/>
      <c r="O458" s="93"/>
      <c r="P458" s="93"/>
      <c r="Q458" s="93"/>
      <c r="R458" s="93"/>
      <c r="S458" s="93"/>
      <c r="T458" s="93"/>
      <c r="U458" s="93"/>
      <c r="V458" s="93"/>
      <c r="W458" s="93"/>
      <c r="X458" s="94"/>
      <c r="Y458" s="187" t="s">
        <v>12</v>
      </c>
      <c r="Z458" s="188"/>
      <c r="AA458" s="189"/>
      <c r="AB458" s="199" t="s">
        <v>661</v>
      </c>
      <c r="AC458" s="199"/>
      <c r="AD458" s="199"/>
      <c r="AE458" s="321" t="s">
        <v>638</v>
      </c>
      <c r="AF458" s="193"/>
      <c r="AG458" s="193"/>
      <c r="AH458" s="193"/>
      <c r="AI458" s="321" t="s">
        <v>638</v>
      </c>
      <c r="AJ458" s="193"/>
      <c r="AK458" s="193"/>
      <c r="AL458" s="193"/>
      <c r="AM458" s="321" t="s">
        <v>665</v>
      </c>
      <c r="AN458" s="193"/>
      <c r="AO458" s="193"/>
      <c r="AP458" s="322"/>
      <c r="AQ458" s="321" t="s">
        <v>638</v>
      </c>
      <c r="AR458" s="193"/>
      <c r="AS458" s="193"/>
      <c r="AT458" s="322"/>
      <c r="AU458" s="193" t="s">
        <v>638</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638</v>
      </c>
      <c r="AC459" s="191"/>
      <c r="AD459" s="191"/>
      <c r="AE459" s="321" t="s">
        <v>638</v>
      </c>
      <c r="AF459" s="193"/>
      <c r="AG459" s="193"/>
      <c r="AH459" s="322"/>
      <c r="AI459" s="321" t="s">
        <v>638</v>
      </c>
      <c r="AJ459" s="193"/>
      <c r="AK459" s="193"/>
      <c r="AL459" s="193"/>
      <c r="AM459" s="321" t="s">
        <v>665</v>
      </c>
      <c r="AN459" s="193"/>
      <c r="AO459" s="193"/>
      <c r="AP459" s="322"/>
      <c r="AQ459" s="321" t="s">
        <v>638</v>
      </c>
      <c r="AR459" s="193"/>
      <c r="AS459" s="193"/>
      <c r="AT459" s="322"/>
      <c r="AU459" s="193" t="s">
        <v>638</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638</v>
      </c>
      <c r="AF460" s="193"/>
      <c r="AG460" s="193"/>
      <c r="AH460" s="322"/>
      <c r="AI460" s="321" t="s">
        <v>638</v>
      </c>
      <c r="AJ460" s="193"/>
      <c r="AK460" s="193"/>
      <c r="AL460" s="193"/>
      <c r="AM460" s="321" t="s">
        <v>665</v>
      </c>
      <c r="AN460" s="193"/>
      <c r="AO460" s="193"/>
      <c r="AP460" s="322"/>
      <c r="AQ460" s="321" t="s">
        <v>638</v>
      </c>
      <c r="AR460" s="193"/>
      <c r="AS460" s="193"/>
      <c r="AT460" s="322"/>
      <c r="AU460" s="193" t="s">
        <v>638</v>
      </c>
      <c r="AV460" s="193"/>
      <c r="AW460" s="193"/>
      <c r="AX460" s="194"/>
      <c r="AY460">
        <f t="shared" si="68"/>
        <v>1</v>
      </c>
    </row>
    <row r="461" spans="1:51" ht="18.600000000000001"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hidden="1" customHeight="1" x14ac:dyDescent="0.15">
      <c r="A482" s="175"/>
      <c r="B482" s="172"/>
      <c r="C482" s="166"/>
      <c r="D482" s="172"/>
      <c r="E482" s="113" t="s">
        <v>665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1.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663</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73.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663</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7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663</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663</v>
      </c>
      <c r="AE705" s="698"/>
      <c r="AF705" s="698"/>
      <c r="AG705" s="113" t="s">
        <v>681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672</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675</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0.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663</v>
      </c>
      <c r="AE709" s="308"/>
      <c r="AF709" s="308"/>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675</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45.9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663</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675</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675</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663</v>
      </c>
      <c r="AE714" s="788"/>
      <c r="AF714" s="789"/>
      <c r="AG714" s="719" t="s">
        <v>678</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663</v>
      </c>
      <c r="AE715" s="588"/>
      <c r="AF715" s="639"/>
      <c r="AG715" s="725" t="s">
        <v>679</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675</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663</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50.75" customHeight="1" x14ac:dyDescent="0.15">
      <c r="A726" s="623" t="s">
        <v>47</v>
      </c>
      <c r="B726" s="782"/>
      <c r="C726" s="795" t="s">
        <v>52</v>
      </c>
      <c r="D726" s="817"/>
      <c r="E726" s="817"/>
      <c r="F726" s="818"/>
      <c r="G726" s="561" t="s">
        <v>682</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665</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t="s">
        <v>665</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t="s">
        <v>665</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638</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638</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638</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638</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638</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638</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638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638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638</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630</v>
      </c>
      <c r="F746" s="939"/>
      <c r="G746" s="939"/>
      <c r="H746" s="85" t="str">
        <f>IF(E746="","","-")</f>
        <v>-</v>
      </c>
      <c r="I746" s="939" t="s">
        <v>662</v>
      </c>
      <c r="J746" s="939"/>
      <c r="K746" s="85" t="str">
        <f>IF(I746="","","-")</f>
        <v>-</v>
      </c>
      <c r="L746" s="940">
        <v>7</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630</v>
      </c>
      <c r="F747" s="939"/>
      <c r="G747" s="939"/>
      <c r="H747" s="85" t="str">
        <f>IF(E747="","","-")</f>
        <v>-</v>
      </c>
      <c r="I747" s="939" t="s">
        <v>332</v>
      </c>
      <c r="J747" s="939"/>
      <c r="K747" s="85" t="str">
        <f>IF(I747="","","-")</f>
        <v>-</v>
      </c>
      <c r="L747" s="940">
        <v>9</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48.95" customHeight="1" x14ac:dyDescent="0.15">
      <c r="A789" s="614"/>
      <c r="B789" s="615"/>
      <c r="C789" s="615"/>
      <c r="D789" s="615"/>
      <c r="E789" s="615"/>
      <c r="F789" s="616"/>
      <c r="G789" s="653" t="s">
        <v>684</v>
      </c>
      <c r="H789" s="654"/>
      <c r="I789" s="654"/>
      <c r="J789" s="654"/>
      <c r="K789" s="655"/>
      <c r="L789" s="647" t="s">
        <v>685</v>
      </c>
      <c r="M789" s="648"/>
      <c r="N789" s="648"/>
      <c r="O789" s="648"/>
      <c r="P789" s="648"/>
      <c r="Q789" s="648"/>
      <c r="R789" s="648"/>
      <c r="S789" s="648"/>
      <c r="T789" s="648"/>
      <c r="U789" s="648"/>
      <c r="V789" s="648"/>
      <c r="W789" s="648"/>
      <c r="X789" s="649"/>
      <c r="Y789" s="367">
        <v>6</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6</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686</v>
      </c>
      <c r="D845" s="328"/>
      <c r="E845" s="328"/>
      <c r="F845" s="328"/>
      <c r="G845" s="328"/>
      <c r="H845" s="328"/>
      <c r="I845" s="328"/>
      <c r="J845" s="329">
        <v>8120001059660</v>
      </c>
      <c r="K845" s="330"/>
      <c r="L845" s="330"/>
      <c r="M845" s="330"/>
      <c r="N845" s="330"/>
      <c r="O845" s="330"/>
      <c r="P845" s="344" t="s">
        <v>685</v>
      </c>
      <c r="Q845" s="331"/>
      <c r="R845" s="331"/>
      <c r="S845" s="331"/>
      <c r="T845" s="331"/>
      <c r="U845" s="331"/>
      <c r="V845" s="331"/>
      <c r="W845" s="331"/>
      <c r="X845" s="331"/>
      <c r="Y845" s="332">
        <v>6</v>
      </c>
      <c r="Z845" s="333"/>
      <c r="AA845" s="333"/>
      <c r="AB845" s="334"/>
      <c r="AC845" s="335" t="s">
        <v>292</v>
      </c>
      <c r="AD845" s="336"/>
      <c r="AE845" s="336"/>
      <c r="AF845" s="336"/>
      <c r="AG845" s="336"/>
      <c r="AH845" s="351">
        <v>1</v>
      </c>
      <c r="AI845" s="352"/>
      <c r="AJ845" s="352"/>
      <c r="AK845" s="352"/>
      <c r="AL845" s="339">
        <v>86</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665</v>
      </c>
      <c r="F1110" s="354"/>
      <c r="G1110" s="354"/>
      <c r="H1110" s="354"/>
      <c r="I1110" s="354"/>
      <c r="J1110" s="329" t="s">
        <v>665</v>
      </c>
      <c r="K1110" s="330"/>
      <c r="L1110" s="330"/>
      <c r="M1110" s="330"/>
      <c r="N1110" s="330"/>
      <c r="O1110" s="330"/>
      <c r="P1110" s="344" t="s">
        <v>665</v>
      </c>
      <c r="Q1110" s="331"/>
      <c r="R1110" s="331"/>
      <c r="S1110" s="331"/>
      <c r="T1110" s="331"/>
      <c r="U1110" s="331"/>
      <c r="V1110" s="331"/>
      <c r="W1110" s="331"/>
      <c r="X1110" s="331"/>
      <c r="Y1110" s="332" t="s">
        <v>665</v>
      </c>
      <c r="Z1110" s="333"/>
      <c r="AA1110" s="333"/>
      <c r="AB1110" s="334"/>
      <c r="AC1110" s="335"/>
      <c r="AD1110" s="336"/>
      <c r="AE1110" s="336"/>
      <c r="AF1110" s="336"/>
      <c r="AG1110" s="336"/>
      <c r="AH1110" s="337" t="s">
        <v>665</v>
      </c>
      <c r="AI1110" s="338"/>
      <c r="AJ1110" s="338"/>
      <c r="AK1110" s="338"/>
      <c r="AL1110" s="339" t="s">
        <v>665</v>
      </c>
      <c r="AM1110" s="340"/>
      <c r="AN1110" s="340"/>
      <c r="AO1110" s="341"/>
      <c r="AP1110" s="342" t="s">
        <v>665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95" max="49" man="1"/>
    <brk id="271"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663</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2021-05-28T09:15:07Z</cp:lastPrinted>
  <dcterms:created xsi:type="dcterms:W3CDTF">2012-03-13T00:50:25Z</dcterms:created>
  <dcterms:modified xsi:type="dcterms:W3CDTF">2021-07-08T16:39:53Z</dcterms:modified>
</cp:coreProperties>
</file>