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134" i="3"/>
  <c r="AY417" i="3"/>
  <c r="AY271" i="3"/>
  <c r="AY50" i="3"/>
  <c r="AY604" i="3"/>
  <c r="AY255" i="3"/>
  <c r="AY369" i="3"/>
  <c r="AY645" i="3"/>
  <c r="AY23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<sst xmlns="http://schemas.openxmlformats.org/spreadsheetml/2006/main" count="2344" uniqueCount="705">
  <si>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</si>
  <si>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</si>
  <si>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</si>
  <si>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</si>
  <si>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</si>
  <si>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</si>
  <si>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</si>
  <si>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</si>
  <si>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</si>
  <si>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</si>
  <si>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</si>
  <si>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</si>
  <si>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</si>
  <si>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</si>
  <si>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</si>
  <si>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</si>
  <si>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</si>
  <si>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</si>
  <si>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</si>
  <si>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</si>
  <si>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</si>
  <si>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</si>
  <si>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</si>
  <si>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</si>
  <si>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</si>
  <si>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</si>
  <si>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</si>
  <si>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</si>
  <si>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</si>
  <si>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</si>
  <si>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</si>
  <si>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</si>
  <si>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</si>
  <si>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</si>
  <si>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</si>
  <si>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</si>
  <si>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</si>
  <si>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</si>
  <si>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</si>
  <si>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</si>
  <si>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</si>
  <si>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</si>
  <si>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</si>
  <si>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</si>
  <si>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</si>
  <si>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</si>
  <si>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</si>
  <si>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</si>
  <si>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</si>
  <si>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</si>
  <si>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</si>
  <si>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</si>
  <si>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</si>
  <si>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</si>
  <si>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</si>
  <si>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</si>
  <si>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</si>
  <si>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</si>
  <si>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</si>
  <si>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</si>
  <si>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</si>
  <si>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</si>
  <si>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</si>
  <si>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</si>
  <si>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</si>
  <si>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</si>
  <si>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</si>
  <si>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</si>
  <si>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</si>
  <si>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</si>
  <si>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</si>
  <si>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</si>
  <si>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</si>
  <si>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</si>
  <si>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</si>
  <si>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</si>
  <si>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</si>
  <si>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</si>
  <si>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</si>
  <si>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</si>
  <si>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</si>
  <si>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</si>
  <si>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</si>
  <si>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</si>
  <si>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</si>
  <si>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</si>
  <si>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</si>
  <si>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</si>
  <si>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</si>
  <si>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</si>
  <si>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</si>
  <si>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</si>
  <si>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</si>
  <si>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</si>
  <si>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</si>
  <si>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</si>
  <si>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</si>
  <si>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</si>
  <si>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</si>
  <si>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</si>
  <si>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</si>
  <si>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</si>
  <si>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</si>
  <si>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</si>
  <si>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</si>
  <si>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</si>
  <si>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</si>
  <si>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</si>
  <si>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</si>
  <si>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</si>
  <si>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</si>
  <si>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</si>
  <si>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</si>
  <si>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</si>
  <si>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</si>
  <si>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</si>
  <si>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</si>
  <si>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</si>
  <si>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</si>
  <si>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</si>
  <si>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</si>
  <si>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</si>
  <si>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</si>
  <si>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</si>
  <si>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</si>
  <si>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</si>
  <si>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</si>
  <si>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</si>
  <si>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</si>
  <si>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</si>
  <si>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</si>
  <si>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</si>
  <si>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</si>
  <si>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</si>
  <si>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</si>
  <si>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</si>
  <si>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</si>
  <si>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</si>
  <si>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</si>
  <si>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</si>
  <si>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</si>
  <si>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</si>
  <si>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</si>
  <si>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</si>
  <si>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</si>
  <si>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</si>
  <si>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</si>
  <si>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</si>
  <si>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</si>
  <si>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</si>
  <si>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</si>
  <si>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</si>
  <si>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</si>
  <si>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</si>
  <si>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</si>
  <si>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</si>
  <si>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</si>
  <si>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</si>
  <si>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</si>
  <si>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</si>
  <si>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</si>
  <si>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</si>
  <si>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</si>
  <si>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</si>
  <si>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</si>
  <si>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</si>
  <si>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</si>
  <si>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</si>
  <si>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</si>
  <si>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</si>
  <si>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</si>
  <si>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</si>
  <si>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</si>
  <si>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</si>
  <si>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</si>
  <si>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</si>
  <si>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</si>
  <si>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</si>
  <si>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</si>
  <si>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</si>
  <si>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</si>
  <si>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</si>
  <si>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</si>
  <si>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</si>
  <si>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</si>
  <si>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</si>
  <si>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</si>
  <si>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</si>
  <si>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</si>
  <si>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</si>
  <si>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</si>
  <si>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</si>
  <si>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</si>
  <si>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</si>
  <si>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</si>
  <si>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</si>
  <si>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</si>
  <si>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</si>
  <si>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</si>
  <si>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</si>
  <si>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</si>
  <si>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</si>
  <si>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</si>
  <si>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</si>
  <si>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</si>
  <si>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</si>
  <si>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</si>
  <si>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</si>
  <si>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</si>
  <si>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</si>
  <si>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</si>
  <si>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</si>
  <si>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</si>
  <si>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</si>
  <si>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</si>
  <si>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</si>
  <si>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</si>
  <si>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</si>
  <si>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</si>
  <si>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</si>
  <si>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</si>
  <si>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</si>
  <si>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</si>
  <si>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</si>
  <si>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</si>
  <si>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</si>
  <si>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</si>
  <si>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</si>
  <si>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</si>
  <si>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</si>
  <si>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</si>
  <si>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</si>
  <si>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</si>
  <si>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</si>
  <si>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</si>
  <si>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</si>
  <si>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</si>
  <si>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</si>
  <si>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</si>
  <si>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</si>
  <si>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</si>
  <si>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</si>
  <si>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</si>
  <si>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</si>
  <si>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</si>
  <si>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</si>
  <si>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</si>
  <si>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</si>
  <si>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</si>
  <si>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</si>
  <si>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</si>
  <si>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</si>
  <si>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</si>
  <si>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</si>
  <si>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</si>
  <si>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</si>
  <si>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</si>
  <si>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</si>
  <si>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</si>
  <si>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</si>
  <si>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</si>
  <si>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</si>
  <si>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</si>
  <si>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</si>
  <si>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</si>
  <si>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</si>
  <si>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</si>
  <si>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</si>
  <si>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</si>
  <si>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</si>
  <si>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</si>
  <si>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</si>
  <si>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</si>
  <si>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</si>
  <si>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</si>
  <si>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</si>
  <si>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</si>
  <si>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</si>
  <si>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</si>
  <si>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</si>
  <si>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</si>
  <si>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</si>
  <si>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</si>
  <si>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</si>
  <si>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</si>
  <si>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</si>
  <si>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</si>
  <si>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</si>
  <si>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</si>
  <si>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</si>
  <si>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</si>
  <si>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</si>
  <si>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</si>
  <si>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</si>
  <si>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</si>
  <si>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</si>
  <si>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</si>
  <si>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</si>
  <si>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</si>
  <si>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</si>
  <si>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</si>
  <si>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</si>
  <si>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</si>
  <si>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</si>
  <si>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</si>
  <si>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</si>
  <si>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</si>
  <si>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</si>
  <si>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</si>
  <si>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</si>
  <si>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</si>
  <si>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</si>
  <si>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</si>
  <si>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</si>
  <si>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</si>
  <si>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</si>
  <si>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</si>
  <si>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</si>
  <si>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</si>
  <si>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</si>
  <si>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</si>
  <si>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</si>
  <si>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</si>
  <si>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</si>
  <si>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</si>
  <si>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</si>
  <si>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</si>
  <si>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</si>
  <si>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</si>
  <si>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</si>
  <si>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</si>
  <si>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</si>
  <si>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</si>
  <si>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</si>
  <si>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</si>
  <si>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</si>
  <si>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</si>
  <si>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</si>
  <si>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</si>
  <si>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</si>
  <si>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</si>
  <si>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</si>
  <si>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</si>
  <si>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</si>
  <si>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</si>
  <si>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</si>
  <si>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</si>
  <si>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</si>
  <si>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</si>
  <si>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</si>
  <si>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</si>
  <si>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</si>
  <si>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</si>
  <si>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</si>
  <si>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</si>
  <si>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</si>
  <si>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</si>
  <si>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</si>
  <si>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</si>
  <si>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</si>
  <si>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</si>
  <si>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</si>
  <si>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</si>
  <si>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</si>
  <si>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</si>
  <si>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</si>
  <si>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</si>
  <si>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</si>
  <si>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</si>
  <si>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</si>
  <si>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</si>
  <si>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</si>
  <si>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</si>
  <si>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</si>
  <si>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</si>
  <si>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</si>
  <si>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</si>
  <si>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</si>
  <si>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</si>
  <si>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</si>
  <si>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</si>
  <si>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</si>
  <si>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</si>
  <si>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</si>
  <si>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</si>
  <si>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</si>
  <si>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</si>
  <si>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</si>
  <si>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</si>
  <si>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</si>
  <si>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</si>
  <si>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</si>
  <si>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</si>
  <si>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</si>
  <si>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</si>
  <si>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</si>
  <si>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</si>
  <si>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</si>
  <si>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</si>
  <si>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</si>
  <si>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</si>
  <si>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</si>
  <si>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</si>
  <si>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</si>
  <si>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</si>
  <si>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</si>
  <si>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</si>
  <si>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</si>
  <si>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</si>
  <si>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</si>
  <si>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</si>
  <si>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</si>
  <si>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</si>
  <si>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</si>
  <si>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</si>
  <si>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</si>
  <si>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</si>
  <si>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</si>
  <si>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</si>
  <si>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</si>
  <si>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</si>
  <si>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</si>
  <si>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</si>
  <si>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</si>
  <si>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</si>
  <si>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</si>
  <si>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</si>
  <si>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</si>
  <si>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</si>
  <si>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</si>
  <si>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</si>
  <si>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</si>
  <si>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</si>
  <si>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</si>
  <si>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</si>
  <si>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</si>
  <si>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</si>
  <si>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</si>
  <si>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</si>
  <si>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</si>
  <si>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</si>
  <si>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</si>
  <si>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</si>
  <si>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</si>
  <si>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</si>
  <si>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</si>
  <si>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</si>
  <si>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</si>
  <si>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</si>
  <si>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</si>
  <si>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</si>
  <si>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</si>
  <si>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</si>
  <si>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</si>
  <si>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</si>
  <si>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</si>
  <si>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</si>
  <si>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</si>
  <si>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</si>
  <si>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</si>
  <si>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</si>
  <si>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</si>
  <si>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</si>
  <si>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</si>
  <si>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</si>
  <si>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</si>
  <si>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</si>
  <si>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</si>
  <si>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</si>
  <si>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</si>
  <si>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</si>
  <si>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</si>
  <si>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</si>
  <si>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</si>
  <si>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</si>
  <si>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</si>
  <si>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</si>
  <si>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</si>
  <si>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</si>
  <si>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</si>
  <si>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</si>
  <si>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</si>
  <si>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</si>
  <si>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</si>
  <si>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</si>
  <si>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</si>
  <si>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</si>
  <si>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</si>
  <si>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</si>
  <si>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</si>
  <si>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</si>
  <si>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</si>
  <si>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</si>
  <si>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</si>
  <si>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</si>
  <si>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</si>
  <si>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</si>
  <si>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</si>
  <si>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</si>
  <si>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</si>
  <si>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</si>
  <si>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</si>
  <si>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</si>
  <si>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</si>
  <si>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</si>
  <si>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</si>
  <si>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</si>
  <si>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</si>
  <si>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</si>
  <si>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</si>
  <si>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</si>
  <si>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</si>
  <si>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</si>
  <si>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</si>
  <si>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</si>
  <si>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</si>
  <si>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</si>
  <si>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</si>
  <si>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</si>
  <si>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</si>
  <si>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</si>
  <si>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</si>
  <si>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</si>
  <si>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</si>
  <si>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</si>
  <si>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</si>
  <si>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</si>
  <si>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</si>
  <si>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</si>
  <si>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</si>
  <si>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</si>
  <si>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</si>
  <si>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</si>
  <si>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</si>
  <si>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</si>
  <si>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</si>
  <si>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</si>
  <si>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</si>
  <si>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</si>
  <si>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</si>
  <si>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</si>
  <si>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</si>
  <si>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</si>
  <si>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</si>
  <si>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</si>
  <si>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</si>
  <si>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</si>
  <si>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</si>
  <si>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</si>
  <si>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</si>
  <si>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</si>
  <si>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</si>
  <si>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</si>
  <si>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</si>
  <si>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</si>
  <si>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</si>
  <si>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</si>
  <si>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</si>
  <si>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</si>
  <si>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</si>
  <si>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</si>
  <si>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</si>
  <si>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</si>
  <si>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</si>
  <si>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</si>
  <si>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</si>
  <si>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</si>
  <si>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</si>
  <si>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</si>
  <si>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</si>
  <si>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</si>
  <si>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</si>
  <si>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</si>
  <si>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</si>
  <si>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</si>
  <si>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</si>
  <si>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</si>
  <si>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</si>
  <si>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</si>
  <si>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</si>
  <si>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</si>
  <si>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</si>
  <si>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</si>
  <si>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</si>
  <si>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</si>
  <si>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</si>
  <si>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</si>
  <si>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</si>
  <si>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</si>
  <si>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</si>
  <si>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</si>
  <si>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</si>
  <si>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</si>
  <si>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</si>
  <si>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</si>
  <si>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</si>
  <si>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</si>
  <si>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</si>
  <si>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</si>
  <si>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</si>
  <si>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</si>
  <si>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</si>
  <si>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</si>
  <si>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</si>
  <si>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</si>
  <si>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</si>
  <si>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</si>
  <si>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</si>
  <si>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</si>
  <si>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</si>
  <si>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</si>
  <si>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</si>
  <si>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</si>
  <si>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</si>
  <si>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</si>
  <si>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</si>
  <si>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</si>
  <si>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</si>
  <si>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</si>
  <si>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</si>
  <si>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</si>
  <si>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</si>
  <si>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</si>
  <si>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</si>
  <si>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</si>
  <si>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</si>
  <si>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</si>
  <si>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</si>
  <si>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</si>
  <si>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</si>
  <si>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相互防衛援助協定交付金</t>
  </si>
  <si>
    <t>大臣官房</t>
  </si>
  <si>
    <t>会計課長
小森　卓郎</t>
  </si>
  <si>
    <t>昭和29年度</t>
  </si>
  <si>
    <t>終了予定なし</t>
  </si>
  <si>
    <t>会計課</t>
  </si>
  <si>
    <t>日本国とアメリカ合衆国との間の相互防衛援助協定第７条第２項</t>
  </si>
  <si>
    <t>平成31年度以降に係る防衛計画の大綱、中期防衛力整備計画（平成31年度～平成35年度）（平成30年12月18日閣議決定）</t>
  </si>
  <si>
    <t>我が国の平和と安全を確保するため、適切な防衛力の整備を図っていく必要があることから、「日本国とアメリカ合衆国との間の相互防衛援助協定」に基づき、日米間の調整等を円滑に実施</t>
  </si>
  <si>
    <t>「日本国とアメリカ合衆国との間の相互防衛援助協定」第７条第２項に基づき、在日合衆国相互防衛援助事務所に係る行政事務費（旅費・通信費等）及びこれに関連する経費として、アメリカ合衆国政府に円資金を交付。また、同附属書Ｇに定めるところにより現物提供を行っている。</t>
  </si>
  <si>
    <t>-</t>
  </si>
  <si>
    <t>装備品取得等業務効率化推進庁費</t>
  </si>
  <si>
    <t>「日本国とアメリカ合衆国との間の相互防衛援助協定」に基づき行政事務費等を負担するものであるため、定量的な目標を定めることは困難</t>
  </si>
  <si>
    <t>業務</t>
  </si>
  <si>
    <t>相互防衛援助事務所が米国防省等に連絡調整等を実施した件数</t>
  </si>
  <si>
    <t>件</t>
  </si>
  <si>
    <t>38,044/1,202</t>
  </si>
  <si>
    <t>40,518/1,540</t>
  </si>
  <si>
    <t>Ⅰ-1我が国自身の防衛体制の強化（領域横断作戦に必要な能力の強化における優先事項）</t>
  </si>
  <si>
    <t>継続的な運用の確保</t>
  </si>
  <si>
    <t>令和５年度</t>
  </si>
  <si>
    <t>Ⅰ-２我が国自身の防衛体制の強化（防衛力の中心的な構成要素の強化における優先事項）</t>
  </si>
  <si>
    <t>国外との技術協力を強化・拡大し、相互補完的な国際共同研究開発を推進</t>
  </si>
  <si>
    <t>新たな国際共同研究開発案件の発掘・推進</t>
  </si>
  <si>
    <t>0464</t>
  </si>
  <si>
    <t>0367</t>
  </si>
  <si>
    <t>0492</t>
  </si>
  <si>
    <t>0394</t>
  </si>
  <si>
    <t>0274</t>
  </si>
  <si>
    <t>0250</t>
  </si>
  <si>
    <t>0245</t>
  </si>
  <si>
    <t>0235</t>
  </si>
  <si>
    <t>○</t>
  </si>
  <si>
    <t>-</t>
    <phoneticPr fontId="5"/>
  </si>
  <si>
    <t>対日有償軍事援助、ライセンス生産、日米共同生産、日米共同訓練及び無償援助物品の返還の５業務の円滑な実施</t>
    <phoneticPr fontId="5"/>
  </si>
  <si>
    <t>38,686/1,864</t>
    <phoneticPr fontId="5"/>
  </si>
  <si>
    <t>44,612/2,050</t>
    <phoneticPr fontId="5"/>
  </si>
  <si>
    <t>我が国の平和と安全を確保するため、適切な防衛力の整備を図っていく必要があることから、「日本国とアメリカ合衆国との間の相互防衛援助協定」に基づき、日米間の調整等を円滑に実施</t>
    <phoneticPr fontId="5"/>
  </si>
  <si>
    <t>「日本国とアメリカ合衆国との間の相互防衛援助協定」に基づき対日軍事援助等の業務を円滑に実施することにより、我が国の防衛力整備に不可欠な役割を果たしている。</t>
    <phoneticPr fontId="5"/>
  </si>
  <si>
    <t>「日本国とアメリカ合衆国との間の相互防衛援助協定」に基づく米国政府への資金交付等であり、日本国政府が実施することが適切である。</t>
    <phoneticPr fontId="5"/>
  </si>
  <si>
    <t>「日本国とアメリカ合衆国との間の相互防衛援助協定」に基づく米国政府への資金交付等である。
また、現物提供費については公募を実施した上で随意契約としている。</t>
    <phoneticPr fontId="5"/>
  </si>
  <si>
    <t>相互防衛援助事務所において、「日本国とアメリカ合衆国との間の相互防衛援助協定」に基づく業務を実施する上で必要と認められる最小限の事務経費等を計上している。</t>
    <phoneticPr fontId="5"/>
  </si>
  <si>
    <t>相互防衛援助事務所において、「日本国とアメリカ合衆国との間の相互防衛援助協定」に基づく業務を実施する上で必要と認められる最小限の事務経費等を計上していため、コスト等の水準は妥当である。</t>
    <phoneticPr fontId="5"/>
  </si>
  <si>
    <t>交付先である相互防衛援助事務所と経費の必要性を協議のうえ、協定実施上必要最小限の業務経費等を計上している。</t>
    <phoneticPr fontId="5"/>
  </si>
  <si>
    <t>「日本国とアメリカ合衆国との間の相互防衛援助協定」に基づく対日軍事援助等の業務の円滑な実施に寄与している。</t>
    <phoneticPr fontId="5"/>
  </si>
  <si>
    <t>無</t>
  </si>
  <si>
    <t>有</t>
  </si>
  <si>
    <t>‐</t>
  </si>
  <si>
    <t>１．必要性
　　本経費は、「日本国とアメリカ合衆国との間の相互防衛援助協定」に基づく、日本国政府からアメリカ合衆国への資金交付等であり、その目的から防衛省が実施することが適切である。
２．有効性
　　「日本国とアメリカ合衆国との間の相互防衛援助協定」に基づく対日軍事援助等の業務の円滑な実施に寄与しており、有効である。
３．効率性
　　各年度の予算措置にあたっては、相互防衛援助事務所との間で経費の必要性を十分協議のうえ、必要最小限のものを計上することとしている。
４．総合評価
　　「日本国とアメリカ合衆国との間の相互防衛援助協定」に基づく業務の円滑な実施に寄与しており、引き続き経費の必要性を十分に協議のうえ、必要最小限のものを計上することとする。</t>
    <phoneticPr fontId="5"/>
  </si>
  <si>
    <t>引き続き、相互防衛援助事務所との間で経費の必要性を十分協議のうえ、必要最小限のものを計上するように取り組んで行く。</t>
    <phoneticPr fontId="5"/>
  </si>
  <si>
    <t>交付金</t>
    <rPh sb="0" eb="3">
      <t>コウフキン</t>
    </rPh>
    <phoneticPr fontId="5"/>
  </si>
  <si>
    <t>宿舎支援費</t>
    <rPh sb="0" eb="2">
      <t>シュクシャ</t>
    </rPh>
    <rPh sb="2" eb="5">
      <t>シエンヒ</t>
    </rPh>
    <phoneticPr fontId="5"/>
  </si>
  <si>
    <t>旅費</t>
    <rPh sb="0" eb="2">
      <t>リョヒ</t>
    </rPh>
    <phoneticPr fontId="5"/>
  </si>
  <si>
    <t>雑役務費等</t>
    <rPh sb="0" eb="1">
      <t>ザツ</t>
    </rPh>
    <rPh sb="1" eb="3">
      <t>エキム</t>
    </rPh>
    <rPh sb="3" eb="4">
      <t>ヒ</t>
    </rPh>
    <rPh sb="4" eb="5">
      <t>トウ</t>
    </rPh>
    <phoneticPr fontId="5"/>
  </si>
  <si>
    <t>通信費</t>
    <rPh sb="0" eb="3">
      <t>ツウシンヒ</t>
    </rPh>
    <phoneticPr fontId="5"/>
  </si>
  <si>
    <t>A.アメリカ合衆国</t>
    <rPh sb="6" eb="9">
      <t>ガッシュウコク</t>
    </rPh>
    <phoneticPr fontId="5"/>
  </si>
  <si>
    <t>B.日本交通（株）</t>
    <phoneticPr fontId="5"/>
  </si>
  <si>
    <t>現物提供費</t>
    <rPh sb="0" eb="2">
      <t>ゲンブツ</t>
    </rPh>
    <rPh sb="2" eb="4">
      <t>テイキョウ</t>
    </rPh>
    <rPh sb="4" eb="5">
      <t>ヒ</t>
    </rPh>
    <phoneticPr fontId="5"/>
  </si>
  <si>
    <t>乗用自動車の借上</t>
    <rPh sb="0" eb="2">
      <t>ジョウヨウ</t>
    </rPh>
    <rPh sb="2" eb="5">
      <t>ジドウシャ</t>
    </rPh>
    <rPh sb="6" eb="7">
      <t>カ</t>
    </rPh>
    <rPh sb="7" eb="8">
      <t>ア</t>
    </rPh>
    <phoneticPr fontId="5"/>
  </si>
  <si>
    <t>アメリカ合衆国</t>
    <rPh sb="4" eb="7">
      <t>ガッシュウコク</t>
    </rPh>
    <phoneticPr fontId="5"/>
  </si>
  <si>
    <t>「日本国とアメリカ合衆国との間の相互防衛援助協定」に基づき、対日有償軍事援助、ライセンス生産、日米共同生産、日米共同訓練及び無償援助物品の返還に係る連絡調整等を実施</t>
    <phoneticPr fontId="5"/>
  </si>
  <si>
    <t>日本交通（株）</t>
    <phoneticPr fontId="5"/>
  </si>
  <si>
    <t>乗用自動車（ハイヤー）の借上げ</t>
    <phoneticPr fontId="5"/>
  </si>
  <si>
    <t>-</t>
    <phoneticPr fontId="5"/>
  </si>
  <si>
    <t>対日有償軍事援助、ライセンス生産、日米共同生産、日米共同訓練及び無償援助物品の返還の５業務を円滑に実施することにより我が国の防衛力整備に不可欠な役割を果たしている。
　平成３０年度　目標：５業務、実績：５業務
　令和元年度　 目標：５業務、実績：５業務
　令和２年度　　目標：５業務、実績：５業務</t>
    <phoneticPr fontId="5"/>
  </si>
  <si>
    <t>-</t>
    <phoneticPr fontId="5"/>
  </si>
  <si>
    <t>　　　ｘ/ｙ</t>
    <phoneticPr fontId="5"/>
  </si>
  <si>
    <t>旅費等の連絡調整に要した経費（ｘ）／調整件数（ｙ）
※執行額には上記連絡調整に要した経費及び事務所借上げ等に要した経費を含む。</t>
    <phoneticPr fontId="5"/>
  </si>
  <si>
    <t>Ⅰ-1-（３）持続性・強靭性の強化</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</si>
  <si>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
持、整備、補修等及び需品、修理保管用備品、参考器材等の購入を実施した。
・海上自衛隊における部隊運用機能の向上を図るため、補給処、造補所、部隊等の運営、施設機械等の維持、艦船の行動及び
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
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</si>
  <si>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Ⅰ-2-（３）技術基盤の強化</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</si>
  <si>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
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
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</si>
  <si>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千円/件</t>
    <rPh sb="0" eb="1">
      <t>セン</t>
    </rPh>
    <phoneticPr fontId="5"/>
  </si>
  <si>
    <t>その他の装備品等（延命処置・機能向上を含む。）</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</si>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</sst>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108857</xdr:colOff>
      <xdr:row>748</xdr:row>
      <xdr:rowOff>72572</xdr:rowOff>
    </xdr:from>
    <xdr:to>
      <xdr:col>49</xdr:col>
      <xdr:colOff>63501</xdr:colOff>
      <xdr:row>765</xdr:row>
      <xdr:rowOff>522708</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8857" y="51770643"/>
          <a:ext cx="7574644" cy="67819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Y675" sqref="A675: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628</v>
      </c>
      <c r="AK2" s="925"/>
      <c r="AL2" s="925"/>
      <c r="AM2" s="925"/>
      <c r="AN2" s="83" t="s">
        <v>324</v>
      </c>
      <c r="AO2" s="925">
        <v>20</v>
      </c>
      <c r="AP2" s="925"/>
      <c r="AQ2" s="925"/>
      <c r="AR2" s="84" t="s">
        <v>627</v>
      </c>
      <c r="AS2" s="931">
        <v>195</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633</v>
      </c>
      <c r="H5" s="820"/>
      <c r="I5" s="820"/>
      <c r="J5" s="820"/>
      <c r="K5" s="820"/>
      <c r="L5" s="820"/>
      <c r="M5" s="821" t="s">
        <v>65</v>
      </c>
      <c r="N5" s="822"/>
      <c r="O5" s="822"/>
      <c r="P5" s="822"/>
      <c r="Q5" s="822"/>
      <c r="R5" s="823"/>
      <c r="S5" s="824" t="s">
        <v>634</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3" t="s">
        <v>307</v>
      </c>
      <c r="Z7" s="424"/>
      <c r="AA7" s="424"/>
      <c r="AB7" s="424"/>
      <c r="AC7" s="424"/>
      <c r="AD7" s="904"/>
      <c r="AE7" s="892" t="s">
        <v>637</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638</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639</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委託・請負、交付</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152</v>
      </c>
      <c r="Q13" s="641"/>
      <c r="R13" s="641"/>
      <c r="S13" s="641"/>
      <c r="T13" s="641"/>
      <c r="U13" s="641"/>
      <c r="V13" s="642"/>
      <c r="W13" s="640">
        <v>152</v>
      </c>
      <c r="X13" s="641"/>
      <c r="Y13" s="641"/>
      <c r="Z13" s="641"/>
      <c r="AA13" s="641"/>
      <c r="AB13" s="641"/>
      <c r="AC13" s="642"/>
      <c r="AD13" s="640">
        <v>153</v>
      </c>
      <c r="AE13" s="641"/>
      <c r="AF13" s="641"/>
      <c r="AG13" s="641"/>
      <c r="AH13" s="641"/>
      <c r="AI13" s="641"/>
      <c r="AJ13" s="642"/>
      <c r="AK13" s="640">
        <v>153</v>
      </c>
      <c r="AL13" s="641"/>
      <c r="AM13" s="641"/>
      <c r="AN13" s="641"/>
      <c r="AO13" s="641"/>
      <c r="AP13" s="641"/>
      <c r="AQ13" s="642"/>
      <c r="AR13" s="900" t="s">
        <v>663</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640</v>
      </c>
      <c r="Q14" s="641"/>
      <c r="R14" s="641"/>
      <c r="S14" s="641"/>
      <c r="T14" s="641"/>
      <c r="U14" s="641"/>
      <c r="V14" s="642"/>
      <c r="W14" s="640" t="s">
        <v>640</v>
      </c>
      <c r="X14" s="641"/>
      <c r="Y14" s="641"/>
      <c r="Z14" s="641"/>
      <c r="AA14" s="641"/>
      <c r="AB14" s="641"/>
      <c r="AC14" s="642"/>
      <c r="AD14" s="640" t="s">
        <v>640</v>
      </c>
      <c r="AE14" s="641"/>
      <c r="AF14" s="641"/>
      <c r="AG14" s="641"/>
      <c r="AH14" s="641"/>
      <c r="AI14" s="641"/>
      <c r="AJ14" s="642"/>
      <c r="AK14" s="640" t="s">
        <v>695</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640</v>
      </c>
      <c r="Q15" s="641"/>
      <c r="R15" s="641"/>
      <c r="S15" s="641"/>
      <c r="T15" s="641"/>
      <c r="U15" s="641"/>
      <c r="V15" s="642"/>
      <c r="W15" s="640" t="s">
        <v>640</v>
      </c>
      <c r="X15" s="641"/>
      <c r="Y15" s="641"/>
      <c r="Z15" s="641"/>
      <c r="AA15" s="641"/>
      <c r="AB15" s="641"/>
      <c r="AC15" s="642"/>
      <c r="AD15" s="640" t="s">
        <v>640</v>
      </c>
      <c r="AE15" s="641"/>
      <c r="AF15" s="641"/>
      <c r="AG15" s="641"/>
      <c r="AH15" s="641"/>
      <c r="AI15" s="641"/>
      <c r="AJ15" s="642"/>
      <c r="AK15" s="640" t="s">
        <v>695</v>
      </c>
      <c r="AL15" s="641"/>
      <c r="AM15" s="641"/>
      <c r="AN15" s="641"/>
      <c r="AO15" s="641"/>
      <c r="AP15" s="641"/>
      <c r="AQ15" s="642"/>
      <c r="AR15" s="640" t="s">
        <v>663</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640</v>
      </c>
      <c r="Q16" s="641"/>
      <c r="R16" s="641"/>
      <c r="S16" s="641"/>
      <c r="T16" s="641"/>
      <c r="U16" s="641"/>
      <c r="V16" s="642"/>
      <c r="W16" s="640" t="s">
        <v>640</v>
      </c>
      <c r="X16" s="641"/>
      <c r="Y16" s="641"/>
      <c r="Z16" s="641"/>
      <c r="AA16" s="641"/>
      <c r="AB16" s="641"/>
      <c r="AC16" s="642"/>
      <c r="AD16" s="640" t="s">
        <v>640</v>
      </c>
      <c r="AE16" s="641"/>
      <c r="AF16" s="641"/>
      <c r="AG16" s="641"/>
      <c r="AH16" s="641"/>
      <c r="AI16" s="641"/>
      <c r="AJ16" s="642"/>
      <c r="AK16" s="640" t="s">
        <v>695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640</v>
      </c>
      <c r="Q17" s="641"/>
      <c r="R17" s="641"/>
      <c r="S17" s="641"/>
      <c r="T17" s="641"/>
      <c r="U17" s="641"/>
      <c r="V17" s="642"/>
      <c r="W17" s="640" t="s">
        <v>640</v>
      </c>
      <c r="X17" s="641"/>
      <c r="Y17" s="641"/>
      <c r="Z17" s="641"/>
      <c r="AA17" s="641"/>
      <c r="AB17" s="641"/>
      <c r="AC17" s="642"/>
      <c r="AD17" s="640" t="s">
        <v>640</v>
      </c>
      <c r="AE17" s="641"/>
      <c r="AF17" s="641"/>
      <c r="AG17" s="641"/>
      <c r="AH17" s="641"/>
      <c r="AI17" s="641"/>
      <c r="AJ17" s="642"/>
      <c r="AK17" s="640" t="s">
        <v>695</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152</v>
      </c>
      <c r="Q18" s="859"/>
      <c r="R18" s="859"/>
      <c r="S18" s="859"/>
      <c r="T18" s="859"/>
      <c r="U18" s="859"/>
      <c r="V18" s="860"/>
      <c r="W18" s="858">
        <f>SUM(W13:AC17)</f>
        <v>152</v>
      </c>
      <c r="X18" s="859"/>
      <c r="Y18" s="859"/>
      <c r="Z18" s="859"/>
      <c r="AA18" s="859"/>
      <c r="AB18" s="859"/>
      <c r="AC18" s="860"/>
      <c r="AD18" s="858">
        <f>SUM(AD13:AJ17)</f>
        <v>153</v>
      </c>
      <c r="AE18" s="859"/>
      <c r="AF18" s="859"/>
      <c r="AG18" s="859"/>
      <c r="AH18" s="859"/>
      <c r="AI18" s="859"/>
      <c r="AJ18" s="860"/>
      <c r="AK18" s="858">
        <f>SUM(AK13:AQ17)</f>
        <v>153</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150</v>
      </c>
      <c r="Q19" s="641"/>
      <c r="R19" s="641"/>
      <c r="S19" s="641"/>
      <c r="T19" s="641"/>
      <c r="U19" s="641"/>
      <c r="V19" s="642"/>
      <c r="W19" s="640">
        <v>152</v>
      </c>
      <c r="X19" s="641"/>
      <c r="Y19" s="641"/>
      <c r="Z19" s="641"/>
      <c r="AA19" s="641"/>
      <c r="AB19" s="641"/>
      <c r="AC19" s="642"/>
      <c r="AD19" s="640">
        <v>147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0.98684210526315785</v>
      </c>
      <c r="Q20" s="301"/>
      <c r="R20" s="301"/>
      <c r="S20" s="301"/>
      <c r="T20" s="301"/>
      <c r="U20" s="301"/>
      <c r="V20" s="301"/>
      <c r="W20" s="301">
        <f t="shared" ref="W20" si="0">IF(W18=0, "-", SUM(W19)/W18)</f>
        <v>1</v>
      </c>
      <c r="X20" s="301"/>
      <c r="Y20" s="301"/>
      <c r="Z20" s="301"/>
      <c r="AA20" s="301"/>
      <c r="AB20" s="301"/>
      <c r="AC20" s="301"/>
      <c r="AD20" s="301">
        <f t="shared" ref="AD20" si="1">IF(AD18=0, "-", SUM(AD19)/AD18)</f>
        <v>0.96078431372549022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0.98684210526315785</v>
      </c>
      <c r="Q21" s="301"/>
      <c r="R21" s="301"/>
      <c r="S21" s="301"/>
      <c r="T21" s="301"/>
      <c r="U21" s="301"/>
      <c r="V21" s="301"/>
      <c r="W21" s="301">
        <f t="shared" ref="W21" si="2">IF(W19=0, "-", SUM(W19)/SUM(W13,W14))</f>
        <v>1</v>
      </c>
      <c r="X21" s="301"/>
      <c r="Y21" s="301"/>
      <c r="Z21" s="301"/>
      <c r="AA21" s="301"/>
      <c r="AB21" s="301"/>
      <c r="AC21" s="301"/>
      <c r="AD21" s="301">
        <f t="shared" ref="AD21" si="3">IF(AD19=0, "-", SUM(AD19)/SUM(AD13,AD14))</f>
        <v>0.96078431372549022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625</v>
      </c>
      <c r="B22" s="954"/>
      <c r="C22" s="954"/>
      <c r="D22" s="954"/>
      <c r="E22" s="954"/>
      <c r="F22" s="955"/>
      <c r="G22" s="949" t="s">
        <v>254</v>
      </c>
      <c r="H22" s="207"/>
      <c r="I22" s="207"/>
      <c r="J22" s="207"/>
      <c r="K22" s="207"/>
      <c r="L22" s="207"/>
      <c r="M22" s="207"/>
      <c r="N22" s="207"/>
      <c r="O22" s="208"/>
      <c r="P22" s="914" t="s">
        <v>623</v>
      </c>
      <c r="Q22" s="207"/>
      <c r="R22" s="207"/>
      <c r="S22" s="207"/>
      <c r="T22" s="207"/>
      <c r="U22" s="207"/>
      <c r="V22" s="208"/>
      <c r="W22" s="914" t="s">
        <v>624</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630</v>
      </c>
      <c r="H23" s="951"/>
      <c r="I23" s="951"/>
      <c r="J23" s="951"/>
      <c r="K23" s="951"/>
      <c r="L23" s="951"/>
      <c r="M23" s="951"/>
      <c r="N23" s="951"/>
      <c r="O23" s="952"/>
      <c r="P23" s="900">
        <v>123</v>
      </c>
      <c r="Q23" s="901"/>
      <c r="R23" s="901"/>
      <c r="S23" s="901"/>
      <c r="T23" s="901"/>
      <c r="U23" s="901"/>
      <c r="V23" s="915"/>
      <c r="W23" s="900" t="s">
        <v>663</v>
      </c>
      <c r="X23" s="901"/>
      <c r="Y23" s="901"/>
      <c r="Z23" s="901"/>
      <c r="AA23" s="901"/>
      <c r="AB23" s="901"/>
      <c r="AC23" s="915"/>
      <c r="AD23" s="963" t="s">
        <v>663</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641</v>
      </c>
      <c r="H24" s="917"/>
      <c r="I24" s="917"/>
      <c r="J24" s="917"/>
      <c r="K24" s="917"/>
      <c r="L24" s="917"/>
      <c r="M24" s="917"/>
      <c r="N24" s="917"/>
      <c r="O24" s="918"/>
      <c r="P24" s="640">
        <v>30</v>
      </c>
      <c r="Q24" s="641"/>
      <c r="R24" s="641"/>
      <c r="S24" s="641"/>
      <c r="T24" s="641"/>
      <c r="U24" s="641"/>
      <c r="V24" s="642"/>
      <c r="W24" s="640" t="s">
        <v>663</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153</v>
      </c>
      <c r="Q29" s="641"/>
      <c r="R29" s="641"/>
      <c r="S29" s="641"/>
      <c r="T29" s="641"/>
      <c r="U29" s="641"/>
      <c r="V29" s="642"/>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hidden="1"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0" t="s">
        <v>184</v>
      </c>
      <c r="AR30" s="751"/>
      <c r="AS30" s="751"/>
      <c r="AT30" s="752"/>
      <c r="AU30" s="757" t="s">
        <v>133</v>
      </c>
      <c r="AV30" s="757"/>
      <c r="AW30" s="757"/>
      <c r="AX30" s="897"/>
    </row>
    <row r="31" spans="1:50" ht="18.75" hidden="1"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640</v>
      </c>
      <c r="AR31" s="186"/>
      <c r="AS31" s="121" t="s">
        <v>185</v>
      </c>
      <c r="AT31" s="122"/>
      <c r="AU31" s="185" t="s">
        <v>640</v>
      </c>
      <c r="AV31" s="185"/>
      <c r="AW31" s="377" t="s">
        <v>175</v>
      </c>
      <c r="AX31" s="378"/>
    </row>
    <row r="32" spans="1:50" ht="23.25" hidden="1" customHeight="1" x14ac:dyDescent="0.15">
      <c r="A32" s="382"/>
      <c r="B32" s="380"/>
      <c r="C32" s="380"/>
      <c r="D32" s="380"/>
      <c r="E32" s="380"/>
      <c r="F32" s="381"/>
      <c r="G32" s="548" t="s">
        <v>640</v>
      </c>
      <c r="H32" s="549"/>
      <c r="I32" s="549"/>
      <c r="J32" s="549"/>
      <c r="K32" s="549"/>
      <c r="L32" s="549"/>
      <c r="M32" s="549"/>
      <c r="N32" s="549"/>
      <c r="O32" s="550"/>
      <c r="P32" s="93" t="s">
        <v>640</v>
      </c>
      <c r="Q32" s="93"/>
      <c r="R32" s="93"/>
      <c r="S32" s="93"/>
      <c r="T32" s="93"/>
      <c r="U32" s="93"/>
      <c r="V32" s="93"/>
      <c r="W32" s="93"/>
      <c r="X32" s="94"/>
      <c r="Y32" s="455" t="s">
        <v>12</v>
      </c>
      <c r="Z32" s="515"/>
      <c r="AA32" s="516"/>
      <c r="AB32" s="445" t="s">
        <v>640</v>
      </c>
      <c r="AC32" s="445"/>
      <c r="AD32" s="445"/>
      <c r="AE32" s="203" t="s">
        <v>640</v>
      </c>
      <c r="AF32" s="204"/>
      <c r="AG32" s="204"/>
      <c r="AH32" s="204"/>
      <c r="AI32" s="203" t="s">
        <v>640</v>
      </c>
      <c r="AJ32" s="204"/>
      <c r="AK32" s="204"/>
      <c r="AL32" s="204"/>
      <c r="AM32" s="203" t="s">
        <v>693</v>
      </c>
      <c r="AN32" s="204"/>
      <c r="AO32" s="204"/>
      <c r="AP32" s="204"/>
      <c r="AQ32" s="321" t="s">
        <v>640</v>
      </c>
      <c r="AR32" s="193"/>
      <c r="AS32" s="193"/>
      <c r="AT32" s="322"/>
      <c r="AU32" s="204" t="s">
        <v>640</v>
      </c>
      <c r="AV32" s="204"/>
      <c r="AW32" s="204"/>
      <c r="AX32" s="206"/>
    </row>
    <row r="33" spans="1:51" ht="23.25" hidden="1"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640</v>
      </c>
      <c r="AC33" s="507"/>
      <c r="AD33" s="507"/>
      <c r="AE33" s="203" t="s">
        <v>640</v>
      </c>
      <c r="AF33" s="204"/>
      <c r="AG33" s="204"/>
      <c r="AH33" s="204"/>
      <c r="AI33" s="203" t="s">
        <v>640</v>
      </c>
      <c r="AJ33" s="204"/>
      <c r="AK33" s="204"/>
      <c r="AL33" s="204"/>
      <c r="AM33" s="203" t="s">
        <v>693</v>
      </c>
      <c r="AN33" s="204"/>
      <c r="AO33" s="204"/>
      <c r="AP33" s="204"/>
      <c r="AQ33" s="321" t="s">
        <v>640</v>
      </c>
      <c r="AR33" s="193"/>
      <c r="AS33" s="193"/>
      <c r="AT33" s="322"/>
      <c r="AU33" s="204" t="s">
        <v>640</v>
      </c>
      <c r="AV33" s="204"/>
      <c r="AW33" s="204"/>
      <c r="AX33" s="206"/>
    </row>
    <row r="34" spans="1:51" ht="23.25" hidden="1"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640</v>
      </c>
      <c r="AF34" s="204"/>
      <c r="AG34" s="204"/>
      <c r="AH34" s="204"/>
      <c r="AI34" s="203" t="s">
        <v>640</v>
      </c>
      <c r="AJ34" s="204"/>
      <c r="AK34" s="204"/>
      <c r="AL34" s="204"/>
      <c r="AM34" s="203" t="s">
        <v>693</v>
      </c>
      <c r="AN34" s="204"/>
      <c r="AO34" s="204"/>
      <c r="AP34" s="204"/>
      <c r="AQ34" s="321" t="s">
        <v>640</v>
      </c>
      <c r="AR34" s="193"/>
      <c r="AS34" s="193"/>
      <c r="AT34" s="322"/>
      <c r="AU34" s="204" t="s">
        <v>640</v>
      </c>
      <c r="AV34" s="204"/>
      <c r="AW34" s="204"/>
      <c r="AX34" s="206"/>
    </row>
    <row r="35" spans="1:51" ht="23.25" hidden="1" customHeight="1" x14ac:dyDescent="0.15">
      <c r="A35" s="213" t="s">
        <v>298</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5"/>
      <c r="B82" s="511"/>
      <c r="C82" s="409"/>
      <c r="D82" s="409"/>
      <c r="E82" s="409"/>
      <c r="F82" s="410"/>
      <c r="G82" s="659" t="s">
        <v>642</v>
      </c>
      <c r="H82" s="659"/>
      <c r="I82" s="659"/>
      <c r="J82" s="659"/>
      <c r="K82" s="659"/>
      <c r="L82" s="659"/>
      <c r="M82" s="659"/>
      <c r="N82" s="659"/>
      <c r="O82" s="659"/>
      <c r="P82" s="659"/>
      <c r="Q82" s="659"/>
      <c r="R82" s="659"/>
      <c r="S82" s="659"/>
      <c r="T82" s="659"/>
      <c r="U82" s="659"/>
      <c r="V82" s="659"/>
      <c r="W82" s="659"/>
      <c r="X82" s="659"/>
      <c r="Y82" s="659"/>
      <c r="Z82" s="659"/>
      <c r="AA82" s="660"/>
      <c r="AB82" s="864" t="s">
        <v>694</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47.45"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1</v>
      </c>
    </row>
    <row r="85" spans="1:60" ht="18.75"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640</v>
      </c>
      <c r="AR86" s="185"/>
      <c r="AS86" s="121" t="s">
        <v>185</v>
      </c>
      <c r="AT86" s="122"/>
      <c r="AU86" s="185" t="s">
        <v>640</v>
      </c>
      <c r="AV86" s="185"/>
      <c r="AW86" s="377" t="s">
        <v>175</v>
      </c>
      <c r="AX86" s="378"/>
      <c r="AY86">
        <f t="shared" si="10"/>
        <v>1</v>
      </c>
      <c r="AZ86" s="10"/>
      <c r="BA86" s="10"/>
      <c r="BB86" s="10"/>
      <c r="BC86" s="10"/>
      <c r="BD86" s="10"/>
      <c r="BE86" s="10"/>
      <c r="BF86" s="10"/>
      <c r="BG86" s="10"/>
      <c r="BH86" s="10"/>
    </row>
    <row r="87" spans="1:60" ht="23.25" customHeight="1" x14ac:dyDescent="0.15">
      <c r="A87" s="845"/>
      <c r="B87" s="409"/>
      <c r="C87" s="409"/>
      <c r="D87" s="409"/>
      <c r="E87" s="409"/>
      <c r="F87" s="410"/>
      <c r="G87" s="92" t="s">
        <v>664</v>
      </c>
      <c r="H87" s="93"/>
      <c r="I87" s="93"/>
      <c r="J87" s="93"/>
      <c r="K87" s="93"/>
      <c r="L87" s="93"/>
      <c r="M87" s="93"/>
      <c r="N87" s="93"/>
      <c r="O87" s="94"/>
      <c r="P87" s="93" t="s">
        <v>664</v>
      </c>
      <c r="Q87" s="498"/>
      <c r="R87" s="498"/>
      <c r="S87" s="498"/>
      <c r="T87" s="498"/>
      <c r="U87" s="498"/>
      <c r="V87" s="498"/>
      <c r="W87" s="498"/>
      <c r="X87" s="499"/>
      <c r="Y87" s="545" t="s">
        <v>61</v>
      </c>
      <c r="Z87" s="546"/>
      <c r="AA87" s="547"/>
      <c r="AB87" s="445" t="s">
        <v>643</v>
      </c>
      <c r="AC87" s="445"/>
      <c r="AD87" s="445"/>
      <c r="AE87" s="203">
        <v>5</v>
      </c>
      <c r="AF87" s="204"/>
      <c r="AG87" s="204"/>
      <c r="AH87" s="204"/>
      <c r="AI87" s="203">
        <v>5</v>
      </c>
      <c r="AJ87" s="204"/>
      <c r="AK87" s="204"/>
      <c r="AL87" s="204"/>
      <c r="AM87" s="203">
        <v>5</v>
      </c>
      <c r="AN87" s="204"/>
      <c r="AO87" s="204"/>
      <c r="AP87" s="204"/>
      <c r="AQ87" s="321" t="s">
        <v>640</v>
      </c>
      <c r="AR87" s="193"/>
      <c r="AS87" s="193"/>
      <c r="AT87" s="322"/>
      <c r="AU87" s="204" t="s">
        <v>640</v>
      </c>
      <c r="AV87" s="204"/>
      <c r="AW87" s="204"/>
      <c r="AX87" s="206"/>
      <c r="AY87">
        <f t="shared" si="10"/>
        <v>1</v>
      </c>
    </row>
    <row r="88" spans="1:60" ht="23.25"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643</v>
      </c>
      <c r="AC88" s="507"/>
      <c r="AD88" s="507"/>
      <c r="AE88" s="203">
        <v>5</v>
      </c>
      <c r="AF88" s="204"/>
      <c r="AG88" s="204"/>
      <c r="AH88" s="204"/>
      <c r="AI88" s="203">
        <v>5</v>
      </c>
      <c r="AJ88" s="204"/>
      <c r="AK88" s="204"/>
      <c r="AL88" s="204"/>
      <c r="AM88" s="203">
        <v>5</v>
      </c>
      <c r="AN88" s="204"/>
      <c r="AO88" s="204"/>
      <c r="AP88" s="204"/>
      <c r="AQ88" s="321" t="s">
        <v>640</v>
      </c>
      <c r="AR88" s="193"/>
      <c r="AS88" s="193"/>
      <c r="AT88" s="322"/>
      <c r="AU88" s="204" t="s">
        <v>640</v>
      </c>
      <c r="AV88" s="204"/>
      <c r="AW88" s="204"/>
      <c r="AX88" s="206"/>
      <c r="AY88">
        <f t="shared" si="10"/>
        <v>1</v>
      </c>
      <c r="AZ88" s="10"/>
      <c r="BA88" s="10"/>
      <c r="BB88" s="10"/>
      <c r="BC88" s="10"/>
    </row>
    <row r="89" spans="1:60" ht="23.25" customHeight="1" thickBo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v>100</v>
      </c>
      <c r="AF89" s="211"/>
      <c r="AG89" s="211"/>
      <c r="AH89" s="211"/>
      <c r="AI89" s="210">
        <v>100</v>
      </c>
      <c r="AJ89" s="211"/>
      <c r="AK89" s="211"/>
      <c r="AL89" s="211"/>
      <c r="AM89" s="210">
        <v>100</v>
      </c>
      <c r="AN89" s="211"/>
      <c r="AO89" s="211"/>
      <c r="AP89" s="211"/>
      <c r="AQ89" s="321" t="s">
        <v>640</v>
      </c>
      <c r="AR89" s="193"/>
      <c r="AS89" s="193"/>
      <c r="AT89" s="322"/>
      <c r="AU89" s="204" t="s">
        <v>640</v>
      </c>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v>1202</v>
      </c>
      <c r="AF101" s="267"/>
      <c r="AG101" s="267"/>
      <c r="AH101" s="267"/>
      <c r="AI101" s="267">
        <v>1540</v>
      </c>
      <c r="AJ101" s="267"/>
      <c r="AK101" s="267"/>
      <c r="AL101" s="267"/>
      <c r="AM101" s="267">
        <v>1864</v>
      </c>
      <c r="AN101" s="267"/>
      <c r="AO101" s="267"/>
      <c r="AP101" s="267"/>
      <c r="AQ101" s="267" t="s">
        <v>663</v>
      </c>
      <c r="AR101" s="267"/>
      <c r="AS101" s="267"/>
      <c r="AT101" s="267"/>
      <c r="AU101" s="203" t="s">
        <v>663</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1110</v>
      </c>
      <c r="AF102" s="267"/>
      <c r="AG102" s="267"/>
      <c r="AH102" s="267"/>
      <c r="AI102" s="267">
        <v>1400</v>
      </c>
      <c r="AJ102" s="267"/>
      <c r="AK102" s="267"/>
      <c r="AL102" s="267"/>
      <c r="AM102" s="267">
        <v>1694</v>
      </c>
      <c r="AN102" s="267"/>
      <c r="AO102" s="267"/>
      <c r="AP102" s="267"/>
      <c r="AQ102" s="267">
        <v>2050</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697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702</v>
      </c>
      <c r="AC116" s="447"/>
      <c r="AD116" s="448"/>
      <c r="AE116" s="267">
        <v>32</v>
      </c>
      <c r="AF116" s="267"/>
      <c r="AG116" s="267"/>
      <c r="AH116" s="267"/>
      <c r="AI116" s="267">
        <v>26</v>
      </c>
      <c r="AJ116" s="267"/>
      <c r="AK116" s="267"/>
      <c r="AL116" s="267"/>
      <c r="AM116" s="267">
        <v>21</v>
      </c>
      <c r="AN116" s="267"/>
      <c r="AO116" s="267"/>
      <c r="AP116" s="267"/>
      <c r="AQ116" s="203">
        <v>22</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696</v>
      </c>
      <c r="AC117" s="457"/>
      <c r="AD117" s="458"/>
      <c r="AE117" s="535" t="s">
        <v>646</v>
      </c>
      <c r="AF117" s="535"/>
      <c r="AG117" s="535"/>
      <c r="AH117" s="535"/>
      <c r="AI117" s="535" t="s">
        <v>647</v>
      </c>
      <c r="AJ117" s="535"/>
      <c r="AK117" s="535"/>
      <c r="AL117" s="535"/>
      <c r="AM117" s="535" t="s">
        <v>665</v>
      </c>
      <c r="AN117" s="535"/>
      <c r="AO117" s="535"/>
      <c r="AP117" s="535"/>
      <c r="AQ117" s="535" t="s">
        <v>666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698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640</v>
      </c>
      <c r="AR133" s="185"/>
      <c r="AS133" s="121" t="s">
        <v>185</v>
      </c>
      <c r="AT133" s="122"/>
      <c r="AU133" s="186" t="s">
        <v>640</v>
      </c>
      <c r="AV133" s="186"/>
      <c r="AW133" s="121" t="s">
        <v>175</v>
      </c>
      <c r="AX133" s="181"/>
      <c r="AY133">
        <f>$AY$132</f>
        <v>1</v>
      </c>
    </row>
    <row r="134" spans="1:51" ht="39.75" customHeight="1" x14ac:dyDescent="0.15">
      <c r="A134" s="175"/>
      <c r="B134" s="172"/>
      <c r="C134" s="166"/>
      <c r="D134" s="172"/>
      <c r="E134" s="166"/>
      <c r="F134" s="167"/>
      <c r="G134" s="92" t="s">
        <v>640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640</v>
      </c>
      <c r="AC134" s="191"/>
      <c r="AD134" s="191"/>
      <c r="AE134" s="192" t="s">
        <v>640</v>
      </c>
      <c r="AF134" s="193"/>
      <c r="AG134" s="193"/>
      <c r="AH134" s="193"/>
      <c r="AI134" s="192" t="s">
        <v>640</v>
      </c>
      <c r="AJ134" s="193"/>
      <c r="AK134" s="193"/>
      <c r="AL134" s="193"/>
      <c r="AM134" s="192" t="s">
        <v>663</v>
      </c>
      <c r="AN134" s="193"/>
      <c r="AO134" s="193"/>
      <c r="AP134" s="193"/>
      <c r="AQ134" s="192" t="s">
        <v>640</v>
      </c>
      <c r="AR134" s="193"/>
      <c r="AS134" s="193"/>
      <c r="AT134" s="193"/>
      <c r="AU134" s="192" t="s">
        <v>640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t="s">
        <v>640</v>
      </c>
      <c r="AF135" s="193"/>
      <c r="AG135" s="193"/>
      <c r="AH135" s="193"/>
      <c r="AI135" s="192" t="s">
        <v>640</v>
      </c>
      <c r="AJ135" s="193"/>
      <c r="AK135" s="193"/>
      <c r="AL135" s="193"/>
      <c r="AM135" s="192" t="s">
        <v>663</v>
      </c>
      <c r="AN135" s="193"/>
      <c r="AO135" s="193"/>
      <c r="AP135" s="193"/>
      <c r="AQ135" s="192" t="s">
        <v>640</v>
      </c>
      <c r="AR135" s="193"/>
      <c r="AS135" s="193"/>
      <c r="AT135" s="193"/>
      <c r="AU135" s="192" t="s">
        <v>640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649</v>
      </c>
      <c r="H154" s="93"/>
      <c r="I154" s="93"/>
      <c r="J154" s="93"/>
      <c r="K154" s="93"/>
      <c r="L154" s="93"/>
      <c r="M154" s="93"/>
      <c r="N154" s="93"/>
      <c r="O154" s="93"/>
      <c r="P154" s="94"/>
      <c r="Q154" s="113" t="s">
        <v>703</v>
      </c>
      <c r="R154" s="93"/>
      <c r="S154" s="93"/>
      <c r="T154" s="93"/>
      <c r="U154" s="93"/>
      <c r="V154" s="93"/>
      <c r="W154" s="93"/>
      <c r="X154" s="93"/>
      <c r="Y154" s="93"/>
      <c r="Z154" s="93"/>
      <c r="AA154" s="275"/>
      <c r="AB154" s="129" t="s">
        <v>650</v>
      </c>
      <c r="AC154" s="130"/>
      <c r="AD154" s="130"/>
      <c r="AE154" s="135" t="s">
        <v>663</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409.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699</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409.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3"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651</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700</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640</v>
      </c>
      <c r="AR193" s="185"/>
      <c r="AS193" s="121" t="s">
        <v>185</v>
      </c>
      <c r="AT193" s="122"/>
      <c r="AU193" s="186" t="s">
        <v>640</v>
      </c>
      <c r="AV193" s="186"/>
      <c r="AW193" s="121" t="s">
        <v>175</v>
      </c>
      <c r="AX193" s="181"/>
      <c r="AY193">
        <f>$AY$192</f>
        <v>1</v>
      </c>
    </row>
    <row r="194" spans="1:51" ht="39.75" hidden="1" customHeight="1" x14ac:dyDescent="0.15">
      <c r="A194" s="175"/>
      <c r="B194" s="172"/>
      <c r="C194" s="166"/>
      <c r="D194" s="172"/>
      <c r="E194" s="166"/>
      <c r="F194" s="167"/>
      <c r="G194" s="92" t="s">
        <v>640</v>
      </c>
      <c r="H194" s="93"/>
      <c r="I194" s="93"/>
      <c r="J194" s="93"/>
      <c r="K194" s="93"/>
      <c r="L194" s="93"/>
      <c r="M194" s="93"/>
      <c r="N194" s="93"/>
      <c r="O194" s="93"/>
      <c r="P194" s="93"/>
      <c r="Q194" s="93"/>
      <c r="R194" s="93"/>
      <c r="S194" s="93"/>
      <c r="T194" s="93"/>
      <c r="U194" s="93"/>
      <c r="V194" s="93"/>
      <c r="W194" s="93"/>
      <c r="X194" s="94"/>
      <c r="Y194" s="187" t="s">
        <v>199</v>
      </c>
      <c r="Z194" s="188"/>
      <c r="AA194" s="189"/>
      <c r="AB194" s="190" t="s">
        <v>640</v>
      </c>
      <c r="AC194" s="191"/>
      <c r="AD194" s="191"/>
      <c r="AE194" s="192" t="s">
        <v>640</v>
      </c>
      <c r="AF194" s="193"/>
      <c r="AG194" s="193"/>
      <c r="AH194" s="193"/>
      <c r="AI194" s="192" t="s">
        <v>640</v>
      </c>
      <c r="AJ194" s="193"/>
      <c r="AK194" s="193"/>
      <c r="AL194" s="193"/>
      <c r="AM194" s="192" t="s">
        <v>663</v>
      </c>
      <c r="AN194" s="193"/>
      <c r="AO194" s="193"/>
      <c r="AP194" s="193"/>
      <c r="AQ194" s="192" t="s">
        <v>640</v>
      </c>
      <c r="AR194" s="193"/>
      <c r="AS194" s="193"/>
      <c r="AT194" s="193"/>
      <c r="AU194" s="192" t="s">
        <v>640</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640</v>
      </c>
      <c r="AC195" s="199"/>
      <c r="AD195" s="199"/>
      <c r="AE195" s="192" t="s">
        <v>640</v>
      </c>
      <c r="AF195" s="193"/>
      <c r="AG195" s="193"/>
      <c r="AH195" s="193"/>
      <c r="AI195" s="192" t="s">
        <v>640</v>
      </c>
      <c r="AJ195" s="193"/>
      <c r="AK195" s="193"/>
      <c r="AL195" s="193"/>
      <c r="AM195" s="192" t="s">
        <v>663</v>
      </c>
      <c r="AN195" s="193"/>
      <c r="AO195" s="193"/>
      <c r="AP195" s="193"/>
      <c r="AQ195" s="192" t="s">
        <v>640</v>
      </c>
      <c r="AR195" s="193"/>
      <c r="AS195" s="193"/>
      <c r="AT195" s="193"/>
      <c r="AU195" s="192" t="s">
        <v>640</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652</v>
      </c>
      <c r="H214" s="93"/>
      <c r="I214" s="93"/>
      <c r="J214" s="93"/>
      <c r="K214" s="93"/>
      <c r="L214" s="93"/>
      <c r="M214" s="93"/>
      <c r="N214" s="93"/>
      <c r="O214" s="93"/>
      <c r="P214" s="94"/>
      <c r="Q214" s="101" t="s">
        <v>653</v>
      </c>
      <c r="R214" s="102"/>
      <c r="S214" s="102"/>
      <c r="T214" s="102"/>
      <c r="U214" s="102"/>
      <c r="V214" s="102"/>
      <c r="W214" s="102"/>
      <c r="X214" s="102"/>
      <c r="Y214" s="102"/>
      <c r="Z214" s="102"/>
      <c r="AA214" s="103"/>
      <c r="AB214" s="129" t="s">
        <v>650</v>
      </c>
      <c r="AC214" s="130"/>
      <c r="AD214" s="130"/>
      <c r="AE214" s="135" t="s">
        <v>640</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197.4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701</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197.4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667</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2"/>
      <c r="E430" s="160" t="s">
        <v>317</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0</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5.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662</v>
      </c>
      <c r="AE702" s="327"/>
      <c r="AF702" s="327"/>
      <c r="AG702" s="364" t="s">
        <v>668</v>
      </c>
      <c r="AH702" s="365"/>
      <c r="AI702" s="365"/>
      <c r="AJ702" s="365"/>
      <c r="AK702" s="365"/>
      <c r="AL702" s="365"/>
      <c r="AM702" s="365"/>
      <c r="AN702" s="365"/>
      <c r="AO702" s="365"/>
      <c r="AP702" s="365"/>
      <c r="AQ702" s="365"/>
      <c r="AR702" s="365"/>
      <c r="AS702" s="365"/>
      <c r="AT702" s="365"/>
      <c r="AU702" s="365"/>
      <c r="AV702" s="365"/>
      <c r="AW702" s="365"/>
      <c r="AX702" s="366"/>
    </row>
    <row r="703" spans="1:51" ht="56.1"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662</v>
      </c>
      <c r="AE703" s="308"/>
      <c r="AF703" s="308"/>
      <c r="AG703" s="89" t="s">
        <v>669</v>
      </c>
      <c r="AH703" s="90"/>
      <c r="AI703" s="90"/>
      <c r="AJ703" s="90"/>
      <c r="AK703" s="90"/>
      <c r="AL703" s="90"/>
      <c r="AM703" s="90"/>
      <c r="AN703" s="90"/>
      <c r="AO703" s="90"/>
      <c r="AP703" s="90"/>
      <c r="AQ703" s="90"/>
      <c r="AR703" s="90"/>
      <c r="AS703" s="90"/>
      <c r="AT703" s="90"/>
      <c r="AU703" s="90"/>
      <c r="AV703" s="90"/>
      <c r="AW703" s="90"/>
      <c r="AX703" s="91"/>
    </row>
    <row r="704" spans="1:51" ht="5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662</v>
      </c>
      <c r="AE704" s="766"/>
      <c r="AF704" s="766"/>
      <c r="AG704" s="153" t="s">
        <v>668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677</v>
      </c>
      <c r="AE705" s="698"/>
      <c r="AF705" s="698"/>
      <c r="AG705" s="113" t="s">
        <v>670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675</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676</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48"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662</v>
      </c>
      <c r="AE708" s="588"/>
      <c r="AF708" s="588"/>
      <c r="AG708" s="725" t="s">
        <v>671</v>
      </c>
      <c r="AH708" s="726"/>
      <c r="AI708" s="726"/>
      <c r="AJ708" s="726"/>
      <c r="AK708" s="726"/>
      <c r="AL708" s="726"/>
      <c r="AM708" s="726"/>
      <c r="AN708" s="726"/>
      <c r="AO708" s="726"/>
      <c r="AP708" s="726"/>
      <c r="AQ708" s="726"/>
      <c r="AR708" s="726"/>
      <c r="AS708" s="726"/>
      <c r="AT708" s="726"/>
      <c r="AU708" s="726"/>
      <c r="AV708" s="726"/>
      <c r="AW708" s="726"/>
      <c r="AX708" s="727"/>
    </row>
    <row r="709" spans="1:50" ht="66"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662</v>
      </c>
      <c r="AE709" s="308"/>
      <c r="AF709" s="308"/>
      <c r="AG709" s="89" t="s">
        <v>672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50.4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662</v>
      </c>
      <c r="AE711" s="308"/>
      <c r="AF711" s="308"/>
      <c r="AG711" s="89" t="s">
        <v>671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677</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677</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36"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662</v>
      </c>
      <c r="AE714" s="788"/>
      <c r="AF714" s="789"/>
      <c r="AG714" s="719" t="s">
        <v>673</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677</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677</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662</v>
      </c>
      <c r="AE717" s="308"/>
      <c r="AF717" s="308"/>
      <c r="AG717" s="89" t="s">
        <v>674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677</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677</v>
      </c>
      <c r="AE719" s="588"/>
      <c r="AF719" s="588"/>
      <c r="AG719" s="113" t="s">
        <v>663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50.94999999999999" customHeight="1" x14ac:dyDescent="0.15">
      <c r="A726" s="623" t="s">
        <v>47</v>
      </c>
      <c r="B726" s="782"/>
      <c r="C726" s="795" t="s">
        <v>52</v>
      </c>
      <c r="D726" s="817"/>
      <c r="E726" s="817"/>
      <c r="F726" s="818"/>
      <c r="G726" s="561" t="s">
        <v>678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663</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t="s">
        <v>663</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t="s">
        <v>663</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590</v>
      </c>
      <c r="B737" s="196"/>
      <c r="C737" s="196"/>
      <c r="D737" s="197"/>
      <c r="E737" s="935" t="s">
        <v>640</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315</v>
      </c>
      <c r="B738" s="346"/>
      <c r="C738" s="346"/>
      <c r="D738" s="346"/>
      <c r="E738" s="935" t="s">
        <v>654</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314</v>
      </c>
      <c r="B739" s="346"/>
      <c r="C739" s="346"/>
      <c r="D739" s="346"/>
      <c r="E739" s="935" t="s">
        <v>655</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313</v>
      </c>
      <c r="B740" s="346"/>
      <c r="C740" s="346"/>
      <c r="D740" s="346"/>
      <c r="E740" s="935" t="s">
        <v>656</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312</v>
      </c>
      <c r="B741" s="346"/>
      <c r="C741" s="346"/>
      <c r="D741" s="346"/>
      <c r="E741" s="935" t="s">
        <v>657</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311</v>
      </c>
      <c r="B742" s="346"/>
      <c r="C742" s="346"/>
      <c r="D742" s="346"/>
      <c r="E742" s="935" t="s">
        <v>658</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310</v>
      </c>
      <c r="B743" s="346"/>
      <c r="C743" s="346"/>
      <c r="D743" s="346"/>
      <c r="E743" s="935" t="s">
        <v>659</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309</v>
      </c>
      <c r="B744" s="346"/>
      <c r="C744" s="346"/>
      <c r="D744" s="346"/>
      <c r="E744" s="935" t="s">
        <v>660</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308</v>
      </c>
      <c r="B745" s="346"/>
      <c r="C745" s="346"/>
      <c r="D745" s="346"/>
      <c r="E745" s="972" t="s">
        <v>661</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463</v>
      </c>
      <c r="B746" s="346"/>
      <c r="C746" s="346"/>
      <c r="D746" s="346"/>
      <c r="E746" s="941" t="s">
        <v>629</v>
      </c>
      <c r="F746" s="939"/>
      <c r="G746" s="939"/>
      <c r="H746" s="85" t="str">
        <f>IF(E746="","","-")</f>
        <v>-</v>
      </c>
      <c r="I746" s="939"/>
      <c r="J746" s="939"/>
      <c r="K746" s="85" t="str">
        <f>IF(I746="","","-")</f>
        <v/>
      </c>
      <c r="L746" s="940">
        <v>226</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427</v>
      </c>
      <c r="B747" s="346"/>
      <c r="C747" s="346"/>
      <c r="D747" s="346"/>
      <c r="E747" s="941" t="s">
        <v>629</v>
      </c>
      <c r="F747" s="939"/>
      <c r="G747" s="939"/>
      <c r="H747" s="85" t="str">
        <f>IF(E747="","","-")</f>
        <v>-</v>
      </c>
      <c r="I747" s="939"/>
      <c r="J747" s="939"/>
      <c r="K747" s="85" t="str">
        <f>IF(I747="","","-")</f>
        <v/>
      </c>
      <c r="L747" s="940">
        <v>200</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304</v>
      </c>
      <c r="B787" s="612"/>
      <c r="C787" s="612"/>
      <c r="D787" s="612"/>
      <c r="E787" s="612"/>
      <c r="F787" s="613"/>
      <c r="G787" s="578" t="s">
        <v>685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686</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680</v>
      </c>
      <c r="H789" s="654"/>
      <c r="I789" s="654"/>
      <c r="J789" s="654"/>
      <c r="K789" s="655"/>
      <c r="L789" s="647" t="s">
        <v>681</v>
      </c>
      <c r="M789" s="648"/>
      <c r="N789" s="648"/>
      <c r="O789" s="648"/>
      <c r="P789" s="648"/>
      <c r="Q789" s="648"/>
      <c r="R789" s="648"/>
      <c r="S789" s="648"/>
      <c r="T789" s="648"/>
      <c r="U789" s="648"/>
      <c r="V789" s="648"/>
      <c r="W789" s="648"/>
      <c r="X789" s="649"/>
      <c r="Y789" s="367">
        <v>98</v>
      </c>
      <c r="Z789" s="368"/>
      <c r="AA789" s="368"/>
      <c r="AB789" s="785"/>
      <c r="AC789" s="653" t="s">
        <v>687</v>
      </c>
      <c r="AD789" s="654"/>
      <c r="AE789" s="654"/>
      <c r="AF789" s="654"/>
      <c r="AG789" s="655"/>
      <c r="AH789" s="647" t="s">
        <v>688</v>
      </c>
      <c r="AI789" s="648"/>
      <c r="AJ789" s="648"/>
      <c r="AK789" s="648"/>
      <c r="AL789" s="648"/>
      <c r="AM789" s="648"/>
      <c r="AN789" s="648"/>
      <c r="AO789" s="648"/>
      <c r="AP789" s="648"/>
      <c r="AQ789" s="648"/>
      <c r="AR789" s="648"/>
      <c r="AS789" s="648"/>
      <c r="AT789" s="649"/>
      <c r="AU789" s="367">
        <v>24</v>
      </c>
      <c r="AV789" s="368"/>
      <c r="AW789" s="368"/>
      <c r="AX789" s="369"/>
    </row>
    <row r="790" spans="1:51" ht="24.75" customHeight="1" x14ac:dyDescent="0.15">
      <c r="A790" s="614"/>
      <c r="B790" s="615"/>
      <c r="C790" s="615"/>
      <c r="D790" s="615"/>
      <c r="E790" s="615"/>
      <c r="F790" s="616"/>
      <c r="G790" s="589" t="s">
        <v>680</v>
      </c>
      <c r="H790" s="590"/>
      <c r="I790" s="590"/>
      <c r="J790" s="590"/>
      <c r="K790" s="591"/>
      <c r="L790" s="581" t="s">
        <v>682</v>
      </c>
      <c r="M790" s="582"/>
      <c r="N790" s="582"/>
      <c r="O790" s="582"/>
      <c r="P790" s="582"/>
      <c r="Q790" s="582"/>
      <c r="R790" s="582"/>
      <c r="S790" s="582"/>
      <c r="T790" s="582"/>
      <c r="U790" s="582"/>
      <c r="V790" s="582"/>
      <c r="W790" s="582"/>
      <c r="X790" s="583"/>
      <c r="Y790" s="584">
        <v>11</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t="s">
        <v>680</v>
      </c>
      <c r="H791" s="590"/>
      <c r="I791" s="590"/>
      <c r="J791" s="590"/>
      <c r="K791" s="591"/>
      <c r="L791" s="581" t="s">
        <v>683</v>
      </c>
      <c r="M791" s="582"/>
      <c r="N791" s="582"/>
      <c r="O791" s="582"/>
      <c r="P791" s="582"/>
      <c r="Q791" s="582"/>
      <c r="R791" s="582"/>
      <c r="S791" s="582"/>
      <c r="T791" s="582"/>
      <c r="U791" s="582"/>
      <c r="V791" s="582"/>
      <c r="W791" s="582"/>
      <c r="X791" s="583"/>
      <c r="Y791" s="584">
        <v>10</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t="s">
        <v>680</v>
      </c>
      <c r="H792" s="590"/>
      <c r="I792" s="590"/>
      <c r="J792" s="590"/>
      <c r="K792" s="591"/>
      <c r="L792" s="581" t="s">
        <v>684</v>
      </c>
      <c r="M792" s="582"/>
      <c r="N792" s="582"/>
      <c r="O792" s="582"/>
      <c r="P792" s="582"/>
      <c r="Q792" s="582"/>
      <c r="R792" s="582"/>
      <c r="S792" s="582"/>
      <c r="T792" s="582"/>
      <c r="U792" s="582"/>
      <c r="V792" s="582"/>
      <c r="W792" s="582"/>
      <c r="X792" s="583"/>
      <c r="Y792" s="584">
        <v>4</v>
      </c>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123</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24</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120" customHeight="1" x14ac:dyDescent="0.15">
      <c r="A845" s="355">
        <v>1</v>
      </c>
      <c r="B845" s="355">
        <v>1</v>
      </c>
      <c r="C845" s="343" t="s">
        <v>689</v>
      </c>
      <c r="D845" s="328"/>
      <c r="E845" s="328"/>
      <c r="F845" s="328"/>
      <c r="G845" s="328"/>
      <c r="H845" s="328"/>
      <c r="I845" s="328"/>
      <c r="J845" s="329"/>
      <c r="K845" s="330"/>
      <c r="L845" s="330"/>
      <c r="M845" s="330"/>
      <c r="N845" s="330"/>
      <c r="O845" s="330"/>
      <c r="P845" s="344" t="s">
        <v>690</v>
      </c>
      <c r="Q845" s="331"/>
      <c r="R845" s="331"/>
      <c r="S845" s="331"/>
      <c r="T845" s="331"/>
      <c r="U845" s="331"/>
      <c r="V845" s="331"/>
      <c r="W845" s="331"/>
      <c r="X845" s="331"/>
      <c r="Y845" s="332">
        <v>123</v>
      </c>
      <c r="Z845" s="333"/>
      <c r="AA845" s="333"/>
      <c r="AB845" s="334"/>
      <c r="AC845" s="335" t="s">
        <v>79</v>
      </c>
      <c r="AD845" s="336"/>
      <c r="AE845" s="336"/>
      <c r="AF845" s="336"/>
      <c r="AG845" s="336"/>
      <c r="AH845" s="351" t="s">
        <v>663</v>
      </c>
      <c r="AI845" s="352"/>
      <c r="AJ845" s="352"/>
      <c r="AK845" s="352"/>
      <c r="AL845" s="339" t="s">
        <v>663</v>
      </c>
      <c r="AM845" s="340"/>
      <c r="AN845" s="340"/>
      <c r="AO845" s="341"/>
      <c r="AP845" s="342" t="s">
        <v>663</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691</v>
      </c>
      <c r="D878" s="328"/>
      <c r="E878" s="328"/>
      <c r="F878" s="328"/>
      <c r="G878" s="328"/>
      <c r="H878" s="328"/>
      <c r="I878" s="328"/>
      <c r="J878" s="329">
        <v>4011501015894</v>
      </c>
      <c r="K878" s="330"/>
      <c r="L878" s="330"/>
      <c r="M878" s="330"/>
      <c r="N878" s="330"/>
      <c r="O878" s="330"/>
      <c r="P878" s="344" t="s">
        <v>692</v>
      </c>
      <c r="Q878" s="331"/>
      <c r="R878" s="331"/>
      <c r="S878" s="331"/>
      <c r="T878" s="331"/>
      <c r="U878" s="331"/>
      <c r="V878" s="331"/>
      <c r="W878" s="331"/>
      <c r="X878" s="331"/>
      <c r="Y878" s="332">
        <v>24</v>
      </c>
      <c r="Z878" s="333"/>
      <c r="AA878" s="333"/>
      <c r="AB878" s="334"/>
      <c r="AC878" s="335" t="s">
        <v>295</v>
      </c>
      <c r="AD878" s="336"/>
      <c r="AE878" s="336"/>
      <c r="AF878" s="336"/>
      <c r="AG878" s="336"/>
      <c r="AH878" s="351" t="s">
        <v>704</v>
      </c>
      <c r="AI878" s="352"/>
      <c r="AJ878" s="352"/>
      <c r="AK878" s="352"/>
      <c r="AL878" s="339" t="s">
        <v>663</v>
      </c>
      <c r="AM878" s="340"/>
      <c r="AN878" s="340"/>
      <c r="AO878" s="341"/>
      <c r="AP878" s="342" t="s">
        <v>663</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663</v>
      </c>
      <c r="F1110" s="354"/>
      <c r="G1110" s="354"/>
      <c r="H1110" s="354"/>
      <c r="I1110" s="354"/>
      <c r="J1110" s="329"/>
      <c r="K1110" s="330"/>
      <c r="L1110" s="330"/>
      <c r="M1110" s="330"/>
      <c r="N1110" s="330"/>
      <c r="O1110" s="330"/>
      <c r="P1110" s="344" t="s">
        <v>663</v>
      </c>
      <c r="Q1110" s="331"/>
      <c r="R1110" s="331"/>
      <c r="S1110" s="331"/>
      <c r="T1110" s="331"/>
      <c r="U1110" s="331"/>
      <c r="V1110" s="331"/>
      <c r="W1110" s="331"/>
      <c r="X1110" s="331"/>
      <c r="Y1110" s="332" t="s">
        <v>663</v>
      </c>
      <c r="Z1110" s="333"/>
      <c r="AA1110" s="333"/>
      <c r="AB1110" s="334"/>
      <c r="AC1110" s="335"/>
      <c r="AD1110" s="336"/>
      <c r="AE1110" s="336"/>
      <c r="AF1110" s="336"/>
      <c r="AG1110" s="336"/>
      <c r="AH1110" s="337" t="s">
        <v>663</v>
      </c>
      <c r="AI1110" s="338"/>
      <c r="AJ1110" s="338"/>
      <c r="AK1110" s="338"/>
      <c r="AL1110" s="339" t="s">
        <v>663</v>
      </c>
      <c r="AM1110" s="340"/>
      <c r="AN1110" s="340"/>
      <c r="AO1110" s="341"/>
      <c r="AP1110" s="342" t="s">
        <v>663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662</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662</v>
      </c>
      <c r="M5" s="13" t="str">
        <f t="shared" si="2"/>
        <v>防衛関係</v>
      </c>
      <c r="N5" s="13" t="str">
        <f t="shared" si="6"/>
        <v>防衛関係</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t="s">
        <v>662</v>
      </c>
      <c r="R6" s="13" t="str">
        <f t="shared" si="3"/>
        <v>交付</v>
      </c>
      <c r="S6" s="13" t="str">
        <f t="shared" si="4"/>
        <v>委託・請負、交付</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委託・請負、交付</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委託・請負、交付</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委託・請負、交付</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松本 一晃</dc:creator>
  <cp:lastModifiedBy>防衛省</cp:lastModifiedBy>
  <cp:lastPrinted>2021-03-08T07:58:12Z</cp:lastPrinted>
  <dcterms:created xsi:type="dcterms:W3CDTF">2012-03-13T00:50:25Z</dcterms:created>
  <dcterms:modified xsi:type="dcterms:W3CDTF">2021-07-02T05:31:49Z</dcterms:modified>
</cp:coreProperties>
</file>