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45" i="3"/>
  <c r="AY255" i="3"/>
  <c r="AY417" i="3"/>
  <c r="AY235" i="3"/>
  <c r="AY604" i="3"/>
  <c r="AY50" i="3"/>
  <c r="AY271"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<sst xmlns="http://schemas.openxmlformats.org/spreadsheetml/2006/main" count="3109" uniqueCount="790">
  <si>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</si>
  <si>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</si>
  <si>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</si>
  <si>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</si>
  <si>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</si>
  <si>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</si>
  <si>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</si>
  <si>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</si>
  <si>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</si>
  <si>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</si>
  <si>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</si>
  <si>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</si>
  <si>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</si>
  <si>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</si>
  <si>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</si>
  <si>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</si>
  <si>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</si>
  <si>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</si>
  <si>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</si>
  <si>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</si>
  <si>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</si>
  <si>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</si>
  <si>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</si>
  <si>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</si>
  <si>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</si>
  <si>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</si>
  <si>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</si>
  <si>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</si>
  <si>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</si>
  <si>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</si>
  <si>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</si>
  <si>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</si>
  <si>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</si>
  <si>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</si>
  <si>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</si>
  <si>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</si>
  <si>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</si>
  <si>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</si>
  <si>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</si>
  <si>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</si>
  <si>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</si>
  <si>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</si>
  <si>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</si>
  <si>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</si>
  <si>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</si>
  <si>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</si>
  <si>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</si>
  <si>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</si>
  <si>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</si>
  <si>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</si>
  <si>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</si>
  <si>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</si>
  <si>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</si>
  <si>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</si>
  <si>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</si>
  <si>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</si>
  <si>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</si>
  <si>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</si>
  <si>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</si>
  <si>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</si>
  <si>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</si>
  <si>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</si>
  <si>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</si>
  <si>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</si>
  <si>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</si>
  <si>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</si>
  <si>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</si>
  <si>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</si>
  <si>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</si>
  <si>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</si>
  <si>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</si>
  <si>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</si>
  <si>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</si>
  <si>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</si>
  <si>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</si>
  <si>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</si>
  <si>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</si>
  <si>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</si>
  <si>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</si>
  <si>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</si>
  <si>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</si>
  <si>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</si>
  <si>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</si>
  <si>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</si>
  <si>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</si>
  <si>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</si>
  <si>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</si>
  <si>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</si>
  <si>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</si>
  <si>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</si>
  <si>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</si>
  <si>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</si>
  <si>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</si>
  <si>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</si>
  <si>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</si>
  <si>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</si>
  <si>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</si>
  <si>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</si>
  <si>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</si>
  <si>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</si>
  <si>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</si>
  <si>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</si>
  <si>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</si>
  <si>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</si>
  <si>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</si>
  <si>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</si>
  <si>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</si>
  <si>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</si>
  <si>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</si>
  <si>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</si>
  <si>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</si>
  <si>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</si>
  <si>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</si>
  <si>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</si>
  <si>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</si>
  <si>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</si>
  <si>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</si>
  <si>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</si>
  <si>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</si>
  <si>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</si>
  <si>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</si>
  <si>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</si>
  <si>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</si>
  <si>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</si>
  <si>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</si>
  <si>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</si>
  <si>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</si>
  <si>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</si>
  <si>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</si>
  <si>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</si>
  <si>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</si>
  <si>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</si>
  <si>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</si>
  <si>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</si>
  <si>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</si>
  <si>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</si>
  <si>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</si>
  <si>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</si>
  <si>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</si>
  <si>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</si>
  <si>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</si>
  <si>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</si>
  <si>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</si>
  <si>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</si>
  <si>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</si>
  <si>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</si>
  <si>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</si>
  <si>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</si>
  <si>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</si>
  <si>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</si>
  <si>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</si>
  <si>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</si>
  <si>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</si>
  <si>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</si>
  <si>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</si>
  <si>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</si>
  <si>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</si>
  <si>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</si>
  <si>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</si>
  <si>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</si>
  <si>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</si>
  <si>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</si>
  <si>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</si>
  <si>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</si>
  <si>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</si>
  <si>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</si>
  <si>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</si>
  <si>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</si>
  <si>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</si>
  <si>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</si>
  <si>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</si>
  <si>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</si>
  <si>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</si>
  <si>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</si>
  <si>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</si>
  <si>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</si>
  <si>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</si>
  <si>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</si>
  <si>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</si>
  <si>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</si>
  <si>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</si>
  <si>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</si>
  <si>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</si>
  <si>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</si>
  <si>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</si>
  <si>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</si>
  <si>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</si>
  <si>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</si>
  <si>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</si>
  <si>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</si>
  <si>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</si>
  <si>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</si>
  <si>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</si>
  <si>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</si>
  <si>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</si>
  <si>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</si>
  <si>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</si>
  <si>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</si>
  <si>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</si>
  <si>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</si>
  <si>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</si>
  <si>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</si>
  <si>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</si>
  <si>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</si>
  <si>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</si>
  <si>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</si>
  <si>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</si>
  <si>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</si>
  <si>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</si>
  <si>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</si>
  <si>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</si>
  <si>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</si>
  <si>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</si>
  <si>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</si>
  <si>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</si>
  <si>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</si>
  <si>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</si>
  <si>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</si>
  <si>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</si>
  <si>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</si>
  <si>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</si>
  <si>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</si>
  <si>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</si>
  <si>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</si>
  <si>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</si>
  <si>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</si>
  <si>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</si>
  <si>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</si>
  <si>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</si>
  <si>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</si>
  <si>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</si>
  <si>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</si>
  <si>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</si>
  <si>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</si>
  <si>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</si>
  <si>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</si>
  <si>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</si>
  <si>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</si>
  <si>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</si>
  <si>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</si>
  <si>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</si>
  <si>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</si>
  <si>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</si>
  <si>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</si>
  <si>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</si>
  <si>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</si>
  <si>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</si>
  <si>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</si>
  <si>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</si>
  <si>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</si>
  <si>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</si>
  <si>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</si>
  <si>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</si>
  <si>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</si>
  <si>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</si>
  <si>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</si>
  <si>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</si>
  <si>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</si>
  <si>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</si>
  <si>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</si>
  <si>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</si>
  <si>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</si>
  <si>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</si>
  <si>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</si>
  <si>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</si>
  <si>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</si>
  <si>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</si>
  <si>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</si>
  <si>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</si>
  <si>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</si>
  <si>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</si>
  <si>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</si>
  <si>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</si>
  <si>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</si>
  <si>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</si>
  <si>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</si>
  <si>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</si>
  <si>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</si>
  <si>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</si>
  <si>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</si>
  <si>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</si>
  <si>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</si>
  <si>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</si>
  <si>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</si>
  <si>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</si>
  <si>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</si>
  <si>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</si>
  <si>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</si>
  <si>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</si>
  <si>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</si>
  <si>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</si>
  <si>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</si>
  <si>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</si>
  <si>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</si>
  <si>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</si>
  <si>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</si>
  <si>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</si>
  <si>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</si>
  <si>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</si>
  <si>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</si>
  <si>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</si>
  <si>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</si>
  <si>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</si>
  <si>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</si>
  <si>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</si>
  <si>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</si>
  <si>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</si>
  <si>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</si>
  <si>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</si>
  <si>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</si>
  <si>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</si>
  <si>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</si>
  <si>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</si>
  <si>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</si>
  <si>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</si>
  <si>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</si>
  <si>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</si>
  <si>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</si>
  <si>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</si>
  <si>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</si>
  <si>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</si>
  <si>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</si>
  <si>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</si>
  <si>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</si>
  <si>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</si>
  <si>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</si>
  <si>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</si>
  <si>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</si>
  <si>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</si>
  <si>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</si>
  <si>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</si>
  <si>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</si>
  <si>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</si>
  <si>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</si>
  <si>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</si>
  <si>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</si>
  <si>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</si>
  <si>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</si>
  <si>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</si>
  <si>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</si>
  <si>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</si>
  <si>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</si>
  <si>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</si>
  <si>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</si>
  <si>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</si>
  <si>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</si>
  <si>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</si>
  <si>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</si>
  <si>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</si>
  <si>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</si>
  <si>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</si>
  <si>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</si>
  <si>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</si>
  <si>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</si>
  <si>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</si>
  <si>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</si>
  <si>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</si>
  <si>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</si>
  <si>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</si>
  <si>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</si>
  <si>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</si>
  <si>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</si>
  <si>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</si>
  <si>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</si>
  <si>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</si>
  <si>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</si>
  <si>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</si>
  <si>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</si>
  <si>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</si>
  <si>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</si>
  <si>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</si>
  <si>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</si>
  <si>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</si>
  <si>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</si>
  <si>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</si>
  <si>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</si>
  <si>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</si>
  <si>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</si>
  <si>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</si>
  <si>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</si>
  <si>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</si>
  <si>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</si>
  <si>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</si>
  <si>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</si>
  <si>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</si>
  <si>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</si>
  <si>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</si>
  <si>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</si>
  <si>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</si>
  <si>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</si>
  <si>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</si>
  <si>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</si>
  <si>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</si>
  <si>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</si>
  <si>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</si>
  <si>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</si>
  <si>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</si>
  <si>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</si>
  <si>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</si>
  <si>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</si>
  <si>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</si>
  <si>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</si>
  <si>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</si>
  <si>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</si>
  <si>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</si>
  <si>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</si>
  <si>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</si>
  <si>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</si>
  <si>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</si>
  <si>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</si>
  <si>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</si>
  <si>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</si>
  <si>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</si>
  <si>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</si>
  <si>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</si>
  <si>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</si>
  <si>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</si>
  <si>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</si>
  <si>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</si>
  <si>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</si>
  <si>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</si>
  <si>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</si>
  <si>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</si>
  <si>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</si>
  <si>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</si>
  <si>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</si>
  <si>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</si>
  <si>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</si>
  <si>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</si>
  <si>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</si>
  <si>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</si>
  <si>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</si>
  <si>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</si>
  <si>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</si>
  <si>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</si>
  <si>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</si>
  <si>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</si>
  <si>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</si>
  <si>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</si>
  <si>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</si>
  <si>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</si>
  <si>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</si>
  <si>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</si>
  <si>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</si>
  <si>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</si>
  <si>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</si>
  <si>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</si>
  <si>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</si>
  <si>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</si>
  <si>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</si>
  <si>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</si>
  <si>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</si>
  <si>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</si>
  <si>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</si>
  <si>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</si>
  <si>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</si>
  <si>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</si>
  <si>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</si>
  <si>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</si>
  <si>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</si>
  <si>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</si>
  <si>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</si>
  <si>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</si>
  <si>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</si>
  <si>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</si>
  <si>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</si>
  <si>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</si>
  <si>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</si>
  <si>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</si>
  <si>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</si>
  <si>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</si>
  <si>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</si>
  <si>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</si>
  <si>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</si>
  <si>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</si>
  <si>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</si>
  <si>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</si>
  <si>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</si>
  <si>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</si>
  <si>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</si>
  <si>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</si>
  <si>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</si>
  <si>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</si>
  <si>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</si>
  <si>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</si>
  <si>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</si>
  <si>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</si>
  <si>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</si>
  <si>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</si>
  <si>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</si>
  <si>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</si>
  <si>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</si>
  <si>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</si>
  <si>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</si>
  <si>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</si>
  <si>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</si>
  <si>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</si>
  <si>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</si>
  <si>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</si>
  <si>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</si>
  <si>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</si>
  <si>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</si>
  <si>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</si>
  <si>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</si>
  <si>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</si>
  <si>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</si>
  <si>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</si>
  <si>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</si>
  <si>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</si>
  <si>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</si>
  <si>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</si>
  <si>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</si>
  <si>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</si>
  <si>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</si>
  <si>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</si>
  <si>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</si>
  <si>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</si>
  <si>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</si>
  <si>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</si>
  <si>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</si>
  <si>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</si>
  <si>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</si>
  <si>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</si>
  <si>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</si>
  <si>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</si>
  <si>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</si>
  <si>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</si>
  <si>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</si>
  <si>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</si>
  <si>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</si>
  <si>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</si>
  <si>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</si>
  <si>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</si>
  <si>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</si>
  <si>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</si>
  <si>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</si>
  <si>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</si>
  <si>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</si>
  <si>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</si>
  <si>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</si>
  <si>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</si>
  <si>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</si>
  <si>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</si>
  <si>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</si>
  <si>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</si>
  <si>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</si>
  <si>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</si>
  <si>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</si>
  <si>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</si>
  <si>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</si>
  <si>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</si>
  <si>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</si>
  <si>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</si>
  <si>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</si>
  <si>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</si>
  <si>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</si>
  <si>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</si>
  <si>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</si>
  <si>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</si>
  <si>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</si>
  <si>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</si>
  <si>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</si>
  <si>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</si>
  <si>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</si>
  <si>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</si>
  <si>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</si>
  <si>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</si>
  <si>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</si>
  <si>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</si>
  <si>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</si>
  <si>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</si>
  <si>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</si>
  <si>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</si>
  <si>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</si>
  <si>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</si>
  <si>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</si>
  <si>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</si>
  <si>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</si>
  <si>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</si>
  <si>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</si>
  <si>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</si>
  <si>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</si>
  <si>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</si>
  <si>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</si>
  <si>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</si>
  <si>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</si>
  <si>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</si>
  <si>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</si>
  <si>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</si>
  <si>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</si>
  <si>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</si>
  <si>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</si>
  <si>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</si>
  <si>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</si>
  <si>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</si>
  <si>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</si>
  <si>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</si>
  <si>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</si>
  <si>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</si>
  <si>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</si>
  <si>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</si>
  <si>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</si>
  <si>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</si>
  <si>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</si>
  <si>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</si>
  <si>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</si>
  <si>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</si>
  <si>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</si>
  <si>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</si>
  <si>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</si>
  <si>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</si>
  <si>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</si>
  <si>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</si>
  <si>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</si>
  <si>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</si>
  <si>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</si>
  <si>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</si>
  <si>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</si>
  <si>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</si>
  <si>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</si>
  <si>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</si>
  <si>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</si>
  <si>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</si>
  <si>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</si>
  <si>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</si>
  <si>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</si>
  <si>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</si>
  <si>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</si>
  <si>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</si>
  <si>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</si>
  <si>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</si>
  <si>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</si>
  <si>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</si>
  <si>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</si>
  <si>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</si>
  <si>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</si>
  <si>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</si>
  <si>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</si>
  <si>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</si>
  <si>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</si>
  <si>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</si>
  <si>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</si>
  <si>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</si>
  <si>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</si>
  <si>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</si>
  <si>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</si>
  <si>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</si>
  <si>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</si>
  <si>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</si>
  <si>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</si>
  <si>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</si>
  <si>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</si>
  <si>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</si>
  <si>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</si>
  <si>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</si>
  <si>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</si>
  <si>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</si>
  <si>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</si>
  <si>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</si>
  <si>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</si>
  <si>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</si>
  <si>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</si>
  <si>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</si>
  <si>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</si>
  <si>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</si>
  <si>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</si>
  <si>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</si>
  <si>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</si>
  <si>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</si>
  <si>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</si>
  <si>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</si>
  <si>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</si>
  <si>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</si>
  <si>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</si>
  <si>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</si>
  <si>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</si>
  <si>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</si>
  <si>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</si>
  <si>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</si>
  <si>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</si>
  <si>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</si>
  <si>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</si>
  <si>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</si>
  <si>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</si>
  <si>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</si>
  <si>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</si>
  <si>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</si>
  <si>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</si>
  <si>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</si>
  <si>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</si>
  <si>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</si>
  <si>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</si>
  <si>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</si>
  <si>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</si>
  <si>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</si>
  <si>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</si>
  <si>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</si>
  <si>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</si>
  <si>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</si>
  <si>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</si>
  <si>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</si>
  <si>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</si>
  <si>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</si>
  <si>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</si>
  <si>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</si>
  <si>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</si>
  <si>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</si>
  <si>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</si>
  <si>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</si>
  <si>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</si>
  <si>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</si>
  <si>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</si>
  <si>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事業監理官　萩原　祐史</t>
  </si>
  <si>
    <t>昭和30年度</t>
  </si>
  <si>
    <t>終了予定なし</t>
  </si>
  <si>
    <t>事業監理官（艦船）</t>
  </si>
  <si>
    <t>船舶の造修等に関する訓令第4条及び同条第4項</t>
  </si>
  <si>
    <t>平成３１年度以降に係る防衛計画の大綱、中期防衛力整備計画（平成３１年度～平成３５年度）（平成３０年１２月１８日　国家安全保障会議決定・閣議決定）</t>
  </si>
  <si>
    <t>将来、幹部自衛官（３等陸尉、３等海尉、３等空尉以上の自衛官）となるべき防衛大学校の学生の訓練（海上訓練）の安全かつ円滑な遂行のために必要な各種船舶の機能維持に必要な定期検査（４年に１回）及び年次検査（年１回）を実施する。</t>
  </si>
  <si>
    <t>将来、幹部自衛官（３等陸尉、３等海尉、３等空尉以上の自衛官）となるべき防衛大学校の学生の訓練（海上訓練）のために必要な各種船舶の機能維持に必要な定期検査（４年に１回）及び年次検査（年１回）に要する経費。</t>
  </si>
  <si>
    <t>-</t>
  </si>
  <si>
    <t>艦船修理費</t>
  </si>
  <si>
    <t>訓練で使用する船舶の機能維持に必要な検査の実施</t>
  </si>
  <si>
    <t>検査対象船舶３１隻の訓練等での使用延べ回数</t>
  </si>
  <si>
    <t>回数</t>
  </si>
  <si>
    <t>防衛大学校における年次検査、定期検査等の対象隻数</t>
  </si>
  <si>
    <t>隻</t>
  </si>
  <si>
    <t>検査経費（百万円）（X)／検査対象隻数（隻）（Y)　　　　　　　　　　　　　　</t>
    <phoneticPr fontId="5"/>
  </si>
  <si>
    <t>百万円/隻</t>
  </si>
  <si>
    <t>　　Ｘ/Ｙ</t>
    <phoneticPr fontId="5"/>
  </si>
  <si>
    <t>25.710/31</t>
  </si>
  <si>
    <t>26.256/31</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</si>
  <si>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</si>
  <si>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</si>
  <si>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</si>
  <si>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</si>
  <si>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</si>
  <si>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</si>
  <si>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</si>
  <si>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</si>
  <si>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0195</t>
  </si>
  <si>
    <t>0161</t>
  </si>
  <si>
    <t>0150</t>
  </si>
  <si>
    <t>0057</t>
  </si>
  <si>
    <t>0053</t>
  </si>
  <si>
    <t>0061</t>
  </si>
  <si>
    <t>0177</t>
  </si>
  <si>
    <t>0170</t>
  </si>
  <si>
    <t>0157</t>
  </si>
  <si>
    <t>○</t>
  </si>
  <si>
    <t>-</t>
    <phoneticPr fontId="5"/>
  </si>
  <si>
    <t>29.181/31</t>
    <phoneticPr fontId="5"/>
  </si>
  <si>
    <t>20.371/31</t>
    <phoneticPr fontId="5"/>
  </si>
  <si>
    <t>有</t>
  </si>
  <si>
    <t>無</t>
  </si>
  <si>
    <t>‐</t>
  </si>
  <si>
    <t>将来の国防を担う幹部自衛官の育成に係る事業である。</t>
  </si>
  <si>
    <t>将来の幹部自衛官の育成に係る事業であり、国が担うべきものである。</t>
  </si>
  <si>
    <t>将来の国防を担う幹部自衛官の育成に係る事業であり、優先度は高い。</t>
  </si>
  <si>
    <t>一般競争入札による一者応札の案件は、入札に複数業者の参加を見込んでいたが、結果として業者が入札に不参加だったため一者応札となったものであり、契約方法や執行について、問題ないことを確認した。</t>
    <phoneticPr fontId="5"/>
  </si>
  <si>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</si>
  <si>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最新の見積り及び直近実績等を踏まえている。</t>
  </si>
  <si>
    <t>事業目的に必要な費目等に限定している。</t>
  </si>
  <si>
    <t>時期や内容に応じて取り纏めて契約を行うことでコスト低減を図っている。</t>
  </si>
  <si>
    <t>整備された船舶は訓練計画に基づき有効に活用されている。</t>
  </si>
  <si>
    <t>活動実績は見込みとおりである。</t>
  </si>
  <si>
    <t>幹部自衛官の育成に十分活用されている。</t>
  </si>
  <si>
    <t>1.　必要性
　　事業の目的から、防衛大学校の訓練に必要な事業であり、防衛省で実施することが適切である。
2.　効率性
　　地方調達による一般競争契約及び少額随契であるが、契約方式、支出先（契約相手方）、使途の透明性、公正性が保たれており、適正であると判断する。今後とも、予算要求時から複数社の見積りを取り寄せる等、価格及び積算（役務内容）の妥当性を確認し、過度な予算計上及び不適切な執行とならないよう継続して務める。
3.　有効性
　　艦船の整備を実施することで、訓練に使用する各種船舶の機能維持が可能となり、訓練の安全かつ円滑な実施に有効である。</t>
  </si>
  <si>
    <t>引き続き、応札者拡大の方策検討を行い、効率的な予算執行に努める。</t>
  </si>
  <si>
    <t>艦船修理費</t>
    <rPh sb="0" eb="2">
      <t>カンセン</t>
    </rPh>
    <rPh sb="2" eb="4">
      <t>シュウリ</t>
    </rPh>
    <rPh sb="4" eb="5">
      <t>ヒ</t>
    </rPh>
    <phoneticPr fontId="5"/>
  </si>
  <si>
    <t>年次検査・定期検査・修理</t>
    <rPh sb="0" eb="2">
      <t>ネンジ</t>
    </rPh>
    <rPh sb="2" eb="4">
      <t>ケンサ</t>
    </rPh>
    <rPh sb="5" eb="7">
      <t>テイキ</t>
    </rPh>
    <rPh sb="7" eb="9">
      <t>ケンサ</t>
    </rPh>
    <rPh sb="10" eb="12">
      <t>シュウリ</t>
    </rPh>
    <phoneticPr fontId="5"/>
  </si>
  <si>
    <t>A.湘南サニーサイドマリーナ（株）</t>
    <rPh sb="2" eb="4">
      <t>ショウナン</t>
    </rPh>
    <rPh sb="15" eb="16">
      <t>カブ</t>
    </rPh>
    <phoneticPr fontId="5"/>
  </si>
  <si>
    <t>B.油壷ボートサービス（株）</t>
    <rPh sb="2" eb="4">
      <t>アブラツボ</t>
    </rPh>
    <rPh sb="12" eb="13">
      <t>カブ</t>
    </rPh>
    <phoneticPr fontId="5"/>
  </si>
  <si>
    <t>年次修理・特別修理</t>
    <rPh sb="0" eb="2">
      <t>ネンジ</t>
    </rPh>
    <rPh sb="2" eb="4">
      <t>シュウリ</t>
    </rPh>
    <rPh sb="5" eb="7">
      <t>トクベツ</t>
    </rPh>
    <rPh sb="7" eb="9">
      <t>シュウリ</t>
    </rPh>
    <phoneticPr fontId="5"/>
  </si>
  <si>
    <t>C.（有）新倉造船所</t>
    <rPh sb="3" eb="4">
      <t>ユウ</t>
    </rPh>
    <rPh sb="5" eb="7">
      <t>ニイクラ</t>
    </rPh>
    <rPh sb="7" eb="9">
      <t>ゾウセン</t>
    </rPh>
    <rPh sb="9" eb="10">
      <t>ジョ</t>
    </rPh>
    <phoneticPr fontId="5"/>
  </si>
  <si>
    <t>湘南サニーサイドマリーナ（株）</t>
    <phoneticPr fontId="5"/>
  </si>
  <si>
    <t>機動船１・３・５号年次検査・修理</t>
    <rPh sb="0" eb="2">
      <t>キドウ</t>
    </rPh>
    <rPh sb="2" eb="3">
      <t>セン</t>
    </rPh>
    <rPh sb="8" eb="9">
      <t>ゴウ</t>
    </rPh>
    <rPh sb="9" eb="11">
      <t>ネンジ</t>
    </rPh>
    <rPh sb="11" eb="13">
      <t>ケンサ</t>
    </rPh>
    <rPh sb="14" eb="16">
      <t>シュウリ</t>
    </rPh>
    <phoneticPr fontId="5"/>
  </si>
  <si>
    <t>機動船２１号定期検査・修理</t>
    <rPh sb="0" eb="2">
      <t>キドウ</t>
    </rPh>
    <rPh sb="2" eb="3">
      <t>セン</t>
    </rPh>
    <rPh sb="5" eb="6">
      <t>ゴウ</t>
    </rPh>
    <rPh sb="6" eb="8">
      <t>テイキ</t>
    </rPh>
    <rPh sb="8" eb="10">
      <t>ケンサ</t>
    </rPh>
    <rPh sb="11" eb="13">
      <t>シュウリ</t>
    </rPh>
    <phoneticPr fontId="5"/>
  </si>
  <si>
    <t>機動船４号定期検査・修理</t>
    <rPh sb="0" eb="2">
      <t>キドウ</t>
    </rPh>
    <rPh sb="2" eb="3">
      <t>セン</t>
    </rPh>
    <rPh sb="4" eb="5">
      <t>ゴウ</t>
    </rPh>
    <rPh sb="5" eb="7">
      <t>テイキ</t>
    </rPh>
    <rPh sb="7" eb="9">
      <t>ケンサ</t>
    </rPh>
    <rPh sb="10" eb="12">
      <t>シュウリ</t>
    </rPh>
    <phoneticPr fontId="5"/>
  </si>
  <si>
    <t>油壺ボートサービス（株）</t>
    <rPh sb="0" eb="1">
      <t>アブラ</t>
    </rPh>
    <rPh sb="1" eb="2">
      <t>ツボ</t>
    </rPh>
    <rPh sb="10" eb="11">
      <t>カブ</t>
    </rPh>
    <phoneticPr fontId="5"/>
  </si>
  <si>
    <t>機動船１４号定期検査・修理</t>
    <rPh sb="0" eb="2">
      <t>キドウ</t>
    </rPh>
    <rPh sb="2" eb="3">
      <t>セン</t>
    </rPh>
    <rPh sb="5" eb="6">
      <t>ゴウ</t>
    </rPh>
    <rPh sb="6" eb="8">
      <t>テイキ</t>
    </rPh>
    <rPh sb="8" eb="10">
      <t>ケンサ</t>
    </rPh>
    <rPh sb="11" eb="13">
      <t>シュウリ</t>
    </rPh>
    <phoneticPr fontId="5"/>
  </si>
  <si>
    <t>機動船１１・１２・１３号年次検査・修理</t>
    <rPh sb="0" eb="2">
      <t>キドウ</t>
    </rPh>
    <rPh sb="2" eb="3">
      <t>セン</t>
    </rPh>
    <rPh sb="11" eb="12">
      <t>ゴウ</t>
    </rPh>
    <rPh sb="12" eb="14">
      <t>ネンジ</t>
    </rPh>
    <rPh sb="14" eb="16">
      <t>ケンサ</t>
    </rPh>
    <rPh sb="17" eb="19">
      <t>シュウリ</t>
    </rPh>
    <phoneticPr fontId="5"/>
  </si>
  <si>
    <t>機動船２２号定期検査・修理</t>
    <rPh sb="0" eb="2">
      <t>キドウ</t>
    </rPh>
    <rPh sb="2" eb="3">
      <t>セン</t>
    </rPh>
    <rPh sb="5" eb="6">
      <t>ゴウ</t>
    </rPh>
    <rPh sb="6" eb="8">
      <t>テイキ</t>
    </rPh>
    <rPh sb="8" eb="10">
      <t>ケンサ</t>
    </rPh>
    <rPh sb="11" eb="13">
      <t>シュウリ</t>
    </rPh>
    <phoneticPr fontId="5"/>
  </si>
  <si>
    <t>機動船１５・１６・１７号年次検査・修理</t>
    <rPh sb="0" eb="2">
      <t>キドウ</t>
    </rPh>
    <rPh sb="2" eb="3">
      <t>セン</t>
    </rPh>
    <rPh sb="11" eb="12">
      <t>ゴウ</t>
    </rPh>
    <rPh sb="12" eb="14">
      <t>ネンジ</t>
    </rPh>
    <rPh sb="14" eb="16">
      <t>ケンサ</t>
    </rPh>
    <rPh sb="17" eb="19">
      <t>シュウリ</t>
    </rPh>
    <phoneticPr fontId="5"/>
  </si>
  <si>
    <t>（有）新倉造船所</t>
    <rPh sb="1" eb="2">
      <t>ユウ</t>
    </rPh>
    <rPh sb="3" eb="5">
      <t>ニイクラ</t>
    </rPh>
    <rPh sb="5" eb="7">
      <t>ゾウセン</t>
    </rPh>
    <rPh sb="7" eb="8">
      <t>ジョ</t>
    </rPh>
    <phoneticPr fontId="5"/>
  </si>
  <si>
    <t>カッター年次修理</t>
    <rPh sb="4" eb="6">
      <t>ネンジ</t>
    </rPh>
    <rPh sb="6" eb="8">
      <t>シュウリ</t>
    </rPh>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</si>
  <si>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</si>
  <si>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</si>
  <si>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</si>
  <si>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艦船の整備維持に必要な経費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</si>
</sst>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14856</xdr:colOff>
      <xdr:row>749</xdr:row>
      <xdr:rowOff>285763</xdr:rowOff>
    </xdr:from>
    <xdr:to>
      <xdr:col>47</xdr:col>
      <xdr:colOff>130969</xdr:colOff>
      <xdr:row>764</xdr:row>
      <xdr:rowOff>619116</xdr:rowOff>
    </xdr:to>
    <xdr:grpSp>
      <xdr:nvGrpSpPr>
        <xdr:cNvPr id="2" name="グループ化 1">
          <a:extLst>
            <a:ext uri="{FF2B5EF4-FFF2-40B4-BE49-F238E27FC236}">
              <a16:creationId xmlns:a16="http://schemas.microsoft.com/office/drawing/2014/main" id="{B30246D7-8492-4E3A-9CC4-548B13EBB0F3}"/>
            </a:ext>
          </a:extLst>
        </xdr:cNvPr>
        <xdr:cNvGrpSpPr/>
      </xdr:nvGrpSpPr>
      <xdr:grpSpPr>
        <a:xfrm>
          <a:off x="2038919" y="64758107"/>
          <a:ext cx="7605144" cy="5691165"/>
          <a:chOff x="2078192" y="53800381"/>
          <a:chExt cx="7752476" cy="5578113"/>
        </a:xfrm>
      </xdr:grpSpPr>
      <xdr:grpSp>
        <xdr:nvGrpSpPr>
          <xdr:cNvPr id="3" name="グループ化 2">
            <a:extLst>
              <a:ext uri="{FF2B5EF4-FFF2-40B4-BE49-F238E27FC236}">
                <a16:creationId xmlns:a16="http://schemas.microsoft.com/office/drawing/2014/main" id="{A0D033D0-1437-4F59-99AE-9E2616F41047}"/>
              </a:ext>
            </a:extLst>
          </xdr:cNvPr>
          <xdr:cNvGrpSpPr/>
        </xdr:nvGrpSpPr>
        <xdr:grpSpPr>
          <a:xfrm>
            <a:off x="2078192" y="53800381"/>
            <a:ext cx="7752476" cy="5578113"/>
            <a:chOff x="2232406" y="67056000"/>
            <a:chExt cx="7752476" cy="5569508"/>
          </a:xfrm>
        </xdr:grpSpPr>
        <xdr:grpSp>
          <xdr:nvGrpSpPr>
            <xdr:cNvPr id="5" name="グループ化 4">
              <a:extLst>
                <a:ext uri="{FF2B5EF4-FFF2-40B4-BE49-F238E27FC236}">
                  <a16:creationId xmlns:a16="http://schemas.microsoft.com/office/drawing/2014/main" id="{7B73EF75-EBBD-4262-833D-EAF4D535563F}"/>
                </a:ext>
              </a:extLst>
            </xdr:cNvPr>
            <xdr:cNvGrpSpPr>
              <a:grpSpLocks/>
            </xdr:cNvGrpSpPr>
          </xdr:nvGrpSpPr>
          <xdr:grpSpPr bwMode="auto">
            <a:xfrm>
              <a:off x="4679897" y="67056000"/>
              <a:ext cx="2900082" cy="1584512"/>
              <a:chOff x="4045323" y="40049824"/>
              <a:chExt cx="2902324" cy="1591235"/>
            </a:xfrm>
          </xdr:grpSpPr>
          <xdr:sp macro="" textlink="">
            <xdr:nvSpPr>
              <xdr:cNvPr id="16" name="テキスト ボックス 15">
                <a:extLst>
                  <a:ext uri="{FF2B5EF4-FFF2-40B4-BE49-F238E27FC236}">
                    <a16:creationId xmlns:a16="http://schemas.microsoft.com/office/drawing/2014/main" id="{C0F3CCE6-5300-43D2-8FC1-C40AA6E4CB04}"/>
                  </a:ext>
                </a:extLst>
              </xdr:cNvPr>
              <xdr:cNvSpPr txBox="1"/>
            </xdr:nvSpPr>
            <xdr:spPr>
              <a:xfrm>
                <a:off x="4112595" y="40049824"/>
                <a:ext cx="2787000" cy="92272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２１百万円</a:t>
                </a:r>
              </a:p>
            </xdr:txBody>
          </xdr:sp>
          <xdr:sp macro="" textlink="">
            <xdr:nvSpPr>
              <xdr:cNvPr id="17" name="テキスト ボックス 16">
                <a:extLst>
                  <a:ext uri="{FF2B5EF4-FFF2-40B4-BE49-F238E27FC236}">
                    <a16:creationId xmlns:a16="http://schemas.microsoft.com/office/drawing/2014/main" id="{DACED995-C541-499E-93A9-C2885A18575C}"/>
                  </a:ext>
                </a:extLst>
              </xdr:cNvPr>
              <xdr:cNvSpPr txBox="1"/>
            </xdr:nvSpPr>
            <xdr:spPr>
              <a:xfrm>
                <a:off x="4141426" y="41066708"/>
                <a:ext cx="2690896" cy="574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艦船修理費</a:t>
                </a:r>
                <a:endParaRPr kumimoji="1" lang="en-US" altLang="ja-JP" sz="1100"/>
              </a:p>
              <a:p>
                <a:pPr algn="ctr"/>
                <a:r>
                  <a:rPr kumimoji="1" lang="ja-JP" altLang="en-US" sz="1100"/>
                  <a:t>（年次検査、定期検査、艦船の修理）</a:t>
                </a:r>
              </a:p>
            </xdr:txBody>
          </xdr:sp>
          <xdr:sp macro="" textlink="">
            <xdr:nvSpPr>
              <xdr:cNvPr id="18" name="大かっこ 17">
                <a:extLst>
                  <a:ext uri="{FF2B5EF4-FFF2-40B4-BE49-F238E27FC236}">
                    <a16:creationId xmlns:a16="http://schemas.microsoft.com/office/drawing/2014/main" id="{8A3F2966-6C3D-402A-882C-AA23A44E7CAC}"/>
                  </a:ext>
                </a:extLst>
              </xdr:cNvPr>
              <xdr:cNvSpPr/>
            </xdr:nvSpPr>
            <xdr:spPr>
              <a:xfrm>
                <a:off x="4045323" y="41029046"/>
                <a:ext cx="2902324" cy="602598"/>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6" name="直線コネクタ 5">
              <a:extLst>
                <a:ext uri="{FF2B5EF4-FFF2-40B4-BE49-F238E27FC236}">
                  <a16:creationId xmlns:a16="http://schemas.microsoft.com/office/drawing/2014/main" id="{39FD134A-C01A-41CB-95A1-CB1584A59FB1}"/>
                </a:ext>
              </a:extLst>
            </xdr:cNvPr>
            <xdr:cNvCxnSpPr/>
          </xdr:nvCxnSpPr>
          <xdr:spPr>
            <a:xfrm>
              <a:off x="6134980" y="68699342"/>
              <a:ext cx="0" cy="45944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a:extLst>
                <a:ext uri="{FF2B5EF4-FFF2-40B4-BE49-F238E27FC236}">
                  <a16:creationId xmlns:a16="http://schemas.microsoft.com/office/drawing/2014/main" id="{83178668-6F9B-4495-9C08-1B628D635BF5}"/>
                </a:ext>
              </a:extLst>
            </xdr:cNvPr>
            <xdr:cNvCxnSpPr/>
          </xdr:nvCxnSpPr>
          <xdr:spPr>
            <a:xfrm flipV="1">
              <a:off x="3467363" y="69164962"/>
              <a:ext cx="5364513"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コネクタ 7">
              <a:extLst>
                <a:ext uri="{FF2B5EF4-FFF2-40B4-BE49-F238E27FC236}">
                  <a16:creationId xmlns:a16="http://schemas.microsoft.com/office/drawing/2014/main" id="{EC74DB73-C8BF-4EE8-8EDA-76F6266F359D}"/>
                </a:ext>
              </a:extLst>
            </xdr:cNvPr>
            <xdr:cNvCxnSpPr/>
          </xdr:nvCxnSpPr>
          <xdr:spPr>
            <a:xfrm>
              <a:off x="3453050" y="69165507"/>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9" name="グループ化 9">
              <a:extLst>
                <a:ext uri="{FF2B5EF4-FFF2-40B4-BE49-F238E27FC236}">
                  <a16:creationId xmlns:a16="http://schemas.microsoft.com/office/drawing/2014/main" id="{F19B5187-A1BA-401C-AAD1-F0177757E924}"/>
                </a:ext>
              </a:extLst>
            </xdr:cNvPr>
            <xdr:cNvGrpSpPr>
              <a:grpSpLocks/>
            </xdr:cNvGrpSpPr>
          </xdr:nvGrpSpPr>
          <xdr:grpSpPr bwMode="auto">
            <a:xfrm>
              <a:off x="2232406" y="70340356"/>
              <a:ext cx="2630702" cy="2285152"/>
              <a:chOff x="2441133" y="43251311"/>
              <a:chExt cx="2627363" cy="2281673"/>
            </a:xfrm>
          </xdr:grpSpPr>
          <xdr:sp macro="" textlink="">
            <xdr:nvSpPr>
              <xdr:cNvPr id="12" name="テキスト ボックス 11">
                <a:extLst>
                  <a:ext uri="{FF2B5EF4-FFF2-40B4-BE49-F238E27FC236}">
                    <a16:creationId xmlns:a16="http://schemas.microsoft.com/office/drawing/2014/main" id="{B3544CF1-AB5A-4CBA-B31D-43EA307F7117}"/>
                  </a:ext>
                </a:extLst>
              </xdr:cNvPr>
              <xdr:cNvSpPr txBox="1"/>
            </xdr:nvSpPr>
            <xdr:spPr>
              <a:xfrm>
                <a:off x="2668440" y="43251311"/>
                <a:ext cx="1951336" cy="572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一般競争入札</a:t>
                </a:r>
                <a:r>
                  <a:rPr kumimoji="1" lang="ja-JP" altLang="ja-JP" sz="900">
                    <a:solidFill>
                      <a:schemeClr val="dk1"/>
                    </a:solidFill>
                    <a:effectLst/>
                    <a:latin typeface="+mn-lt"/>
                    <a:ea typeface="+mn-ea"/>
                    <a:cs typeface="+mn-cs"/>
                  </a:rPr>
                  <a:t>（最低価格）</a:t>
                </a:r>
                <a:r>
                  <a:rPr kumimoji="1" lang="en-US" altLang="ja-JP" sz="900"/>
                  <a:t>】</a:t>
                </a:r>
              </a:p>
              <a:p>
                <a:pPr algn="ctr"/>
                <a:r>
                  <a:rPr kumimoji="1" lang="en-US" altLang="ja-JP" sz="900"/>
                  <a:t>【</a:t>
                </a:r>
                <a:r>
                  <a:rPr kumimoji="1" lang="ja-JP" altLang="en-US" sz="900"/>
                  <a:t>随意契約（その他）</a:t>
                </a:r>
                <a:r>
                  <a:rPr kumimoji="1" lang="en-US" altLang="ja-JP" sz="900"/>
                  <a:t>】</a:t>
                </a:r>
              </a:p>
            </xdr:txBody>
          </xdr:sp>
          <xdr:sp macro="" textlink="">
            <xdr:nvSpPr>
              <xdr:cNvPr id="13" name="テキスト ボックス 12">
                <a:extLst>
                  <a:ext uri="{FF2B5EF4-FFF2-40B4-BE49-F238E27FC236}">
                    <a16:creationId xmlns:a16="http://schemas.microsoft.com/office/drawing/2014/main" id="{2DB92641-BFC6-4851-9E14-76BC200A8CB2}"/>
                  </a:ext>
                </a:extLst>
              </xdr:cNvPr>
              <xdr:cNvSpPr txBox="1"/>
            </xdr:nvSpPr>
            <xdr:spPr>
              <a:xfrm>
                <a:off x="2441133" y="44717924"/>
                <a:ext cx="2627363" cy="8150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艦船修理費</a:t>
                </a:r>
                <a:endParaRPr kumimoji="1" lang="en-US" altLang="ja-JP" sz="1100"/>
              </a:p>
              <a:p>
                <a:pPr algn="ctr"/>
                <a:r>
                  <a:rPr kumimoji="1" lang="ja-JP" altLang="en-US" sz="1100"/>
                  <a:t>・年次検査、定期検査、艦船の修理</a:t>
                </a:r>
                <a:endParaRPr kumimoji="1" lang="en-US" altLang="ja-JP" sz="1100"/>
              </a:p>
            </xdr:txBody>
          </xdr:sp>
          <xdr:sp macro="" textlink="">
            <xdr:nvSpPr>
              <xdr:cNvPr id="14" name="テキスト ボックス 13">
                <a:extLst>
                  <a:ext uri="{FF2B5EF4-FFF2-40B4-BE49-F238E27FC236}">
                    <a16:creationId xmlns:a16="http://schemas.microsoft.com/office/drawing/2014/main" id="{DA641C02-C9F5-442F-8123-7E6ED042C27A}"/>
                  </a:ext>
                </a:extLst>
              </xdr:cNvPr>
              <xdr:cNvSpPr txBox="1"/>
            </xdr:nvSpPr>
            <xdr:spPr>
              <a:xfrm>
                <a:off x="2482012" y="43661148"/>
                <a:ext cx="2562240" cy="91942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latin typeface="+mn-ea"/>
                    <a:ea typeface="+mn-ea"/>
                  </a:rPr>
                  <a:t>A.</a:t>
                </a:r>
                <a:r>
                  <a:rPr kumimoji="1" lang="ja-JP" altLang="en-US" sz="1200">
                    <a:latin typeface="+mn-ea"/>
                    <a:ea typeface="+mn-ea"/>
                  </a:rPr>
                  <a:t>湘南サニーサイドマリーナ</a:t>
                </a:r>
                <a:r>
                  <a:rPr kumimoji="1" lang="en-US" altLang="ja-JP" sz="1200">
                    <a:latin typeface="+mn-ea"/>
                    <a:ea typeface="+mn-ea"/>
                  </a:rPr>
                  <a:t>(</a:t>
                </a:r>
                <a:r>
                  <a:rPr kumimoji="1" lang="ja-JP" altLang="en-US" sz="1200">
                    <a:latin typeface="+mn-ea"/>
                    <a:ea typeface="+mn-ea"/>
                  </a:rPr>
                  <a:t>株</a:t>
                </a:r>
                <a:r>
                  <a:rPr kumimoji="1" lang="en-US" altLang="ja-JP" sz="1200">
                    <a:latin typeface="+mn-ea"/>
                    <a:ea typeface="+mn-ea"/>
                  </a:rPr>
                  <a:t>)</a:t>
                </a:r>
              </a:p>
              <a:p>
                <a:pPr algn="ctr"/>
                <a:endParaRPr kumimoji="1" lang="en-US" altLang="ja-JP" sz="1200">
                  <a:latin typeface="+mn-ea"/>
                  <a:ea typeface="+mn-ea"/>
                </a:endParaRPr>
              </a:p>
              <a:p>
                <a:pPr algn="ctr"/>
                <a:r>
                  <a:rPr kumimoji="1" lang="ja-JP" altLang="en-US" sz="1200">
                    <a:latin typeface="+mn-ea"/>
                    <a:ea typeface="+mn-ea"/>
                  </a:rPr>
                  <a:t>８．９百万円</a:t>
                </a:r>
              </a:p>
            </xdr:txBody>
          </xdr:sp>
          <xdr:sp macro="" textlink="">
            <xdr:nvSpPr>
              <xdr:cNvPr id="15" name="大かっこ 14">
                <a:extLst>
                  <a:ext uri="{FF2B5EF4-FFF2-40B4-BE49-F238E27FC236}">
                    <a16:creationId xmlns:a16="http://schemas.microsoft.com/office/drawing/2014/main" id="{FB957171-ABA5-4CF3-A76B-87B6999DFE76}"/>
                  </a:ext>
                </a:extLst>
              </xdr:cNvPr>
              <xdr:cNvSpPr/>
            </xdr:nvSpPr>
            <xdr:spPr>
              <a:xfrm>
                <a:off x="2482566" y="44732558"/>
                <a:ext cx="2549563" cy="544491"/>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sp macro="" textlink="">
          <xdr:nvSpPr>
            <xdr:cNvPr id="10" name="テキスト ボックス 9">
              <a:extLst>
                <a:ext uri="{FF2B5EF4-FFF2-40B4-BE49-F238E27FC236}">
                  <a16:creationId xmlns:a16="http://schemas.microsoft.com/office/drawing/2014/main" id="{B8EA70B7-041B-4FD4-8312-3D3C5B0AA21F}"/>
                </a:ext>
              </a:extLst>
            </xdr:cNvPr>
            <xdr:cNvSpPr txBox="1"/>
          </xdr:nvSpPr>
          <xdr:spPr bwMode="auto">
            <a:xfrm>
              <a:off x="7788102" y="70745989"/>
              <a:ext cx="2196780" cy="92077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latin typeface="+mn-ea"/>
                  <a:ea typeface="+mn-ea"/>
                </a:rPr>
                <a:t>B.</a:t>
              </a:r>
              <a:r>
                <a:rPr kumimoji="1" lang="ja-JP" altLang="en-US" sz="1200">
                  <a:latin typeface="+mn-ea"/>
                  <a:ea typeface="+mn-ea"/>
                </a:rPr>
                <a:t>（有）新倉造船所</a:t>
              </a:r>
              <a:endParaRPr kumimoji="1" lang="en-US" altLang="ja-JP" sz="1200">
                <a:latin typeface="+mn-ea"/>
                <a:ea typeface="+mn-ea"/>
              </a:endParaRPr>
            </a:p>
            <a:p>
              <a:pPr algn="ctr"/>
              <a:endParaRPr kumimoji="1" lang="en-US" altLang="ja-JP" sz="1200">
                <a:latin typeface="+mn-ea"/>
                <a:ea typeface="+mn-ea"/>
              </a:endParaRPr>
            </a:p>
            <a:p>
              <a:pPr algn="ctr"/>
              <a:r>
                <a:rPr kumimoji="1" lang="ja-JP" altLang="en-US" sz="1200">
                  <a:latin typeface="+mn-ea"/>
                  <a:ea typeface="+mn-ea"/>
                </a:rPr>
                <a:t>４．８百万円</a:t>
              </a:r>
            </a:p>
          </xdr:txBody>
        </xdr:sp>
        <xdr:sp macro="" textlink="">
          <xdr:nvSpPr>
            <xdr:cNvPr id="11" name="テキスト ボックス 10">
              <a:extLst>
                <a:ext uri="{FF2B5EF4-FFF2-40B4-BE49-F238E27FC236}">
                  <a16:creationId xmlns:a16="http://schemas.microsoft.com/office/drawing/2014/main" id="{B2FC7C63-9EA8-422D-A3F0-31C4FCF48067}"/>
                </a:ext>
              </a:extLst>
            </xdr:cNvPr>
            <xdr:cNvSpPr txBox="1"/>
          </xdr:nvSpPr>
          <xdr:spPr bwMode="auto">
            <a:xfrm>
              <a:off x="7792234" y="70247041"/>
              <a:ext cx="2099445" cy="573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一般競争入札</a:t>
              </a:r>
              <a:r>
                <a:rPr kumimoji="1" lang="ja-JP" altLang="ja-JP" sz="900">
                  <a:solidFill>
                    <a:schemeClr val="dk1"/>
                  </a:solidFill>
                  <a:effectLst/>
                  <a:latin typeface="+mn-lt"/>
                  <a:ea typeface="+mn-ea"/>
                  <a:cs typeface="+mn-cs"/>
                </a:rPr>
                <a:t>（最低価格）</a:t>
              </a:r>
              <a:r>
                <a:rPr kumimoji="1" lang="en-US" altLang="ja-JP" sz="900"/>
                <a:t>】</a:t>
              </a:r>
            </a:p>
            <a:p>
              <a:pPr algn="ctr"/>
              <a:r>
                <a:rPr kumimoji="1" lang="en-US" altLang="ja-JP" sz="900"/>
                <a:t>【</a:t>
              </a:r>
              <a:r>
                <a:rPr kumimoji="1" lang="ja-JP" altLang="en-US" sz="900"/>
                <a:t>随意契約（その他）</a:t>
              </a:r>
              <a:r>
                <a:rPr kumimoji="1" lang="en-US" altLang="ja-JP" sz="900"/>
                <a:t>】</a:t>
              </a:r>
            </a:p>
          </xdr:txBody>
        </xdr:sp>
      </xdr:grpSp>
      <xdr:cxnSp macro="">
        <xdr:nvCxnSpPr>
          <xdr:cNvPr id="4" name="直線コネクタ 3">
            <a:extLst>
              <a:ext uri="{FF2B5EF4-FFF2-40B4-BE49-F238E27FC236}">
                <a16:creationId xmlns:a16="http://schemas.microsoft.com/office/drawing/2014/main" id="{9F4D948B-DDA0-44A5-AB10-B65A221F1760}"/>
              </a:ext>
            </a:extLst>
          </xdr:cNvPr>
          <xdr:cNvCxnSpPr/>
        </xdr:nvCxnSpPr>
        <xdr:spPr>
          <a:xfrm>
            <a:off x="8675710" y="55911750"/>
            <a:ext cx="0" cy="1149255"/>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36</xdr:col>
      <xdr:colOff>130969</xdr:colOff>
      <xdr:row>763</xdr:row>
      <xdr:rowOff>190500</xdr:rowOff>
    </xdr:from>
    <xdr:to>
      <xdr:col>48</xdr:col>
      <xdr:colOff>178594</xdr:colOff>
      <xdr:row>764</xdr:row>
      <xdr:rowOff>390545</xdr:rowOff>
    </xdr:to>
    <xdr:sp macro="" textlink="">
      <xdr:nvSpPr>
        <xdr:cNvPr id="19" name="大かっこ 18">
          <a:extLst>
            <a:ext uri="{FF2B5EF4-FFF2-40B4-BE49-F238E27FC236}">
              <a16:creationId xmlns:a16="http://schemas.microsoft.com/office/drawing/2014/main" id="{00C81E35-0CD4-4EBC-A789-027663D3E720}"/>
            </a:ext>
          </a:extLst>
        </xdr:cNvPr>
        <xdr:cNvSpPr/>
      </xdr:nvSpPr>
      <xdr:spPr bwMode="auto">
        <a:xfrm>
          <a:off x="7331869" y="56187975"/>
          <a:ext cx="2447925" cy="552470"/>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51027</xdr:colOff>
      <xdr:row>763</xdr:row>
      <xdr:rowOff>284049</xdr:rowOff>
    </xdr:from>
    <xdr:to>
      <xdr:col>48</xdr:col>
      <xdr:colOff>134369</xdr:colOff>
      <xdr:row>765</xdr:row>
      <xdr:rowOff>81643</xdr:rowOff>
    </xdr:to>
    <xdr:sp macro="" textlink="">
      <xdr:nvSpPr>
        <xdr:cNvPr id="20" name="テキスト ボックス 19">
          <a:extLst>
            <a:ext uri="{FF2B5EF4-FFF2-40B4-BE49-F238E27FC236}">
              <a16:creationId xmlns:a16="http://schemas.microsoft.com/office/drawing/2014/main" id="{904515E9-1AC2-48F2-8CC2-45284FC2733B}"/>
            </a:ext>
          </a:extLst>
        </xdr:cNvPr>
        <xdr:cNvSpPr txBox="1"/>
      </xdr:nvSpPr>
      <xdr:spPr bwMode="auto">
        <a:xfrm>
          <a:off x="7251927" y="56281524"/>
          <a:ext cx="2483642" cy="735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艦船修理費</a:t>
          </a:r>
          <a:endParaRPr kumimoji="1" lang="en-US" altLang="ja-JP" sz="1100"/>
        </a:p>
        <a:p>
          <a:pPr algn="ctr"/>
          <a:r>
            <a:rPr kumimoji="1" lang="ja-JP" altLang="en-US" sz="1100"/>
            <a:t>・年次検査、定期検査、艦船の修理</a:t>
          </a:r>
          <a:endParaRPr kumimoji="1" lang="en-US" altLang="ja-JP" sz="1100"/>
        </a:p>
      </xdr:txBody>
    </xdr:sp>
    <xdr:clientData/>
  </xdr:twoCellAnchor>
  <xdr:twoCellAnchor>
    <xdr:from>
      <xdr:col>29</xdr:col>
      <xdr:colOff>0</xdr:colOff>
      <xdr:row>755</xdr:row>
      <xdr:rowOff>272144</xdr:rowOff>
    </xdr:from>
    <xdr:to>
      <xdr:col>29</xdr:col>
      <xdr:colOff>0</xdr:colOff>
      <xdr:row>759</xdr:row>
      <xdr:rowOff>19035</xdr:rowOff>
    </xdr:to>
    <xdr:cxnSp macro="">
      <xdr:nvCxnSpPr>
        <xdr:cNvPr id="21" name="直線コネクタ 20">
          <a:extLst>
            <a:ext uri="{FF2B5EF4-FFF2-40B4-BE49-F238E27FC236}">
              <a16:creationId xmlns:a16="http://schemas.microsoft.com/office/drawing/2014/main" id="{AFB69DCB-6B80-4787-A370-E59674A5DF7F}"/>
            </a:ext>
          </a:extLst>
        </xdr:cNvPr>
        <xdr:cNvCxnSpPr/>
      </xdr:nvCxnSpPr>
      <xdr:spPr>
        <a:xfrm>
          <a:off x="5800725" y="53450219"/>
          <a:ext cx="0" cy="1156591"/>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40822</xdr:colOff>
      <xdr:row>760</xdr:row>
      <xdr:rowOff>149678</xdr:rowOff>
    </xdr:from>
    <xdr:to>
      <xdr:col>34</xdr:col>
      <xdr:colOff>172615</xdr:colOff>
      <xdr:row>763</xdr:row>
      <xdr:rowOff>20777</xdr:rowOff>
    </xdr:to>
    <xdr:sp macro="" textlink="">
      <xdr:nvSpPr>
        <xdr:cNvPr id="22" name="テキスト ボックス 21">
          <a:extLst>
            <a:ext uri="{FF2B5EF4-FFF2-40B4-BE49-F238E27FC236}">
              <a16:creationId xmlns:a16="http://schemas.microsoft.com/office/drawing/2014/main" id="{6550642B-A81E-4B5D-BA88-A4129D442CEB}"/>
            </a:ext>
          </a:extLst>
        </xdr:cNvPr>
        <xdr:cNvSpPr txBox="1"/>
      </xdr:nvSpPr>
      <xdr:spPr bwMode="auto">
        <a:xfrm>
          <a:off x="4841422" y="55089878"/>
          <a:ext cx="2132043" cy="92837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latin typeface="+mn-ea"/>
              <a:ea typeface="+mn-ea"/>
            </a:rPr>
            <a:t>B.</a:t>
          </a:r>
          <a:r>
            <a:rPr kumimoji="1" lang="ja-JP" altLang="ja-JP" sz="1200">
              <a:solidFill>
                <a:schemeClr val="dk1"/>
              </a:solidFill>
              <a:effectLst/>
              <a:latin typeface="+mn-ea"/>
              <a:ea typeface="+mn-ea"/>
              <a:cs typeface="+mn-cs"/>
            </a:rPr>
            <a:t>油壺ボードサービス</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株</a:t>
          </a:r>
          <a:r>
            <a:rPr kumimoji="1" lang="en-US" altLang="ja-JP" sz="1200">
              <a:solidFill>
                <a:schemeClr val="dk1"/>
              </a:solidFill>
              <a:effectLst/>
              <a:latin typeface="+mn-ea"/>
              <a:ea typeface="+mn-ea"/>
              <a:cs typeface="+mn-cs"/>
            </a:rPr>
            <a:t>)</a:t>
          </a:r>
          <a:endParaRPr kumimoji="1" lang="en-US" altLang="ja-JP" sz="1200">
            <a:latin typeface="+mn-ea"/>
            <a:ea typeface="+mn-ea"/>
          </a:endParaRPr>
        </a:p>
        <a:p>
          <a:pPr algn="ctr"/>
          <a:endParaRPr kumimoji="1" lang="en-US" altLang="ja-JP" sz="1200">
            <a:latin typeface="+mn-ea"/>
            <a:ea typeface="+mn-ea"/>
          </a:endParaRPr>
        </a:p>
        <a:p>
          <a:pPr algn="ctr"/>
          <a:r>
            <a:rPr kumimoji="1" lang="ja-JP" altLang="en-US" sz="1200">
              <a:latin typeface="+mn-ea"/>
              <a:ea typeface="+mn-ea"/>
            </a:rPr>
            <a:t>６．６百万円</a:t>
          </a:r>
        </a:p>
      </xdr:txBody>
    </xdr:sp>
    <xdr:clientData/>
  </xdr:twoCellAnchor>
  <xdr:twoCellAnchor>
    <xdr:from>
      <xdr:col>23</xdr:col>
      <xdr:colOff>68035</xdr:colOff>
      <xdr:row>763</xdr:row>
      <xdr:rowOff>244929</xdr:rowOff>
    </xdr:from>
    <xdr:to>
      <xdr:col>35</xdr:col>
      <xdr:colOff>151377</xdr:colOff>
      <xdr:row>765</xdr:row>
      <xdr:rowOff>42523</xdr:rowOff>
    </xdr:to>
    <xdr:sp macro="" textlink="">
      <xdr:nvSpPr>
        <xdr:cNvPr id="23" name="テキスト ボックス 22">
          <a:extLst>
            <a:ext uri="{FF2B5EF4-FFF2-40B4-BE49-F238E27FC236}">
              <a16:creationId xmlns:a16="http://schemas.microsoft.com/office/drawing/2014/main" id="{9B5E748E-FDEE-419F-98FC-0CD6879DE686}"/>
            </a:ext>
          </a:extLst>
        </xdr:cNvPr>
        <xdr:cNvSpPr txBox="1"/>
      </xdr:nvSpPr>
      <xdr:spPr bwMode="auto">
        <a:xfrm>
          <a:off x="4668610" y="56242404"/>
          <a:ext cx="2483642" cy="7742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艦船修理費</a:t>
          </a:r>
          <a:endParaRPr kumimoji="1" lang="en-US" altLang="ja-JP" sz="1100"/>
        </a:p>
        <a:p>
          <a:pPr algn="ctr"/>
          <a:r>
            <a:rPr kumimoji="1" lang="ja-JP" altLang="en-US" sz="1100"/>
            <a:t>・年次検査、定期検査、艦船の修理</a:t>
          </a:r>
          <a:endParaRPr kumimoji="1" lang="en-US" altLang="ja-JP" sz="1100"/>
        </a:p>
      </xdr:txBody>
    </xdr:sp>
    <xdr:clientData/>
  </xdr:twoCellAnchor>
  <xdr:twoCellAnchor>
    <xdr:from>
      <xdr:col>23</xdr:col>
      <xdr:colOff>163286</xdr:colOff>
      <xdr:row>763</xdr:row>
      <xdr:rowOff>204107</xdr:rowOff>
    </xdr:from>
    <xdr:to>
      <xdr:col>36</xdr:col>
      <xdr:colOff>6804</xdr:colOff>
      <xdr:row>764</xdr:row>
      <xdr:rowOff>404152</xdr:rowOff>
    </xdr:to>
    <xdr:sp macro="" textlink="">
      <xdr:nvSpPr>
        <xdr:cNvPr id="24" name="大かっこ 23">
          <a:extLst>
            <a:ext uri="{FF2B5EF4-FFF2-40B4-BE49-F238E27FC236}">
              <a16:creationId xmlns:a16="http://schemas.microsoft.com/office/drawing/2014/main" id="{20DAE12D-E543-4E9E-B261-3DC8D4844E7B}"/>
            </a:ext>
          </a:extLst>
        </xdr:cNvPr>
        <xdr:cNvSpPr/>
      </xdr:nvSpPr>
      <xdr:spPr bwMode="auto">
        <a:xfrm>
          <a:off x="4763861" y="56201582"/>
          <a:ext cx="2443843" cy="552470"/>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0</xdr:colOff>
      <xdr:row>759</xdr:row>
      <xdr:rowOff>0</xdr:rowOff>
    </xdr:from>
    <xdr:to>
      <xdr:col>34</xdr:col>
      <xdr:colOff>95582</xdr:colOff>
      <xdr:row>760</xdr:row>
      <xdr:rowOff>226648</xdr:rowOff>
    </xdr:to>
    <xdr:sp macro="" textlink="">
      <xdr:nvSpPr>
        <xdr:cNvPr id="25" name="テキスト ボックス 24">
          <a:extLst>
            <a:ext uri="{FF2B5EF4-FFF2-40B4-BE49-F238E27FC236}">
              <a16:creationId xmlns:a16="http://schemas.microsoft.com/office/drawing/2014/main" id="{F7720813-85D2-4D80-B460-8524DF88AA5F}"/>
            </a:ext>
          </a:extLst>
        </xdr:cNvPr>
        <xdr:cNvSpPr txBox="1"/>
      </xdr:nvSpPr>
      <xdr:spPr bwMode="auto">
        <a:xfrm>
          <a:off x="5102679" y="55517143"/>
          <a:ext cx="1932546" cy="5804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一般競争入札</a:t>
          </a:r>
          <a:r>
            <a:rPr kumimoji="1" lang="ja-JP" altLang="ja-JP" sz="900">
              <a:solidFill>
                <a:schemeClr val="dk1"/>
              </a:solidFill>
              <a:effectLst/>
              <a:latin typeface="+mn-lt"/>
              <a:ea typeface="+mn-ea"/>
              <a:cs typeface="+mn-cs"/>
            </a:rPr>
            <a:t>（最低価格）</a:t>
          </a:r>
          <a:r>
            <a:rPr kumimoji="1" lang="en-US" altLang="ja-JP" sz="900"/>
            <a:t>】</a:t>
          </a:r>
        </a:p>
        <a:p>
          <a:pPr algn="ctr"/>
          <a:r>
            <a:rPr kumimoji="1" lang="en-US" altLang="ja-JP" sz="900"/>
            <a:t>【</a:t>
          </a:r>
          <a:r>
            <a:rPr kumimoji="1" lang="ja-JP" altLang="en-US" sz="900"/>
            <a:t>随意契約（その他）</a:t>
          </a:r>
          <a:r>
            <a:rPr kumimoji="1" lang="en-US" altLang="ja-JP" sz="9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M14" sqref="BM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709</v>
      </c>
      <c r="AK2" s="206"/>
      <c r="AL2" s="206"/>
      <c r="AM2" s="206"/>
      <c r="AN2" s="98" t="s">
        <v>405</v>
      </c>
      <c r="AO2" s="206">
        <v>20</v>
      </c>
      <c r="AP2" s="206"/>
      <c r="AQ2" s="206"/>
      <c r="AR2" s="99" t="s">
        <v>708</v>
      </c>
      <c r="AS2" s="207">
        <v>167</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789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716</v>
      </c>
      <c r="H7" s="827"/>
      <c r="I7" s="827"/>
      <c r="J7" s="827"/>
      <c r="K7" s="827"/>
      <c r="L7" s="827"/>
      <c r="M7" s="827"/>
      <c r="N7" s="827"/>
      <c r="O7" s="827"/>
      <c r="P7" s="827"/>
      <c r="Q7" s="827"/>
      <c r="R7" s="827"/>
      <c r="S7" s="827"/>
      <c r="T7" s="827"/>
      <c r="U7" s="827"/>
      <c r="V7" s="827"/>
      <c r="W7" s="827"/>
      <c r="X7" s="828"/>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26</v>
      </c>
      <c r="Q13" s="164"/>
      <c r="R13" s="164"/>
      <c r="S13" s="164"/>
      <c r="T13" s="164"/>
      <c r="U13" s="164"/>
      <c r="V13" s="165"/>
      <c r="W13" s="163">
        <v>27</v>
      </c>
      <c r="X13" s="164"/>
      <c r="Y13" s="164"/>
      <c r="Z13" s="164"/>
      <c r="AA13" s="164"/>
      <c r="AB13" s="164"/>
      <c r="AC13" s="165"/>
      <c r="AD13" s="163">
        <v>21.1</v>
      </c>
      <c r="AE13" s="164"/>
      <c r="AF13" s="164"/>
      <c r="AG13" s="164"/>
      <c r="AH13" s="164"/>
      <c r="AI13" s="164"/>
      <c r="AJ13" s="165"/>
      <c r="AK13" s="163">
        <v>29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26</v>
      </c>
      <c r="Q18" s="170"/>
      <c r="R18" s="170"/>
      <c r="S18" s="170"/>
      <c r="T18" s="170"/>
      <c r="U18" s="170"/>
      <c r="V18" s="171"/>
      <c r="W18" s="169">
        <f>SUM(W13:AC17)</f>
        <v>27</v>
      </c>
      <c r="X18" s="170"/>
      <c r="Y18" s="170"/>
      <c r="Z18" s="170"/>
      <c r="AA18" s="170"/>
      <c r="AB18" s="170"/>
      <c r="AC18" s="171"/>
      <c r="AD18" s="169">
        <f>SUM(AD13:AJ17)</f>
        <v>21.1</v>
      </c>
      <c r="AE18" s="170"/>
      <c r="AF18" s="170"/>
      <c r="AG18" s="170"/>
      <c r="AH18" s="170"/>
      <c r="AI18" s="170"/>
      <c r="AJ18" s="171"/>
      <c r="AK18" s="169">
        <f>SUM(AK13:AQ17)</f>
        <v>29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26</v>
      </c>
      <c r="Q19" s="164"/>
      <c r="R19" s="164"/>
      <c r="S19" s="164"/>
      <c r="T19" s="164"/>
      <c r="U19" s="164"/>
      <c r="V19" s="165"/>
      <c r="W19" s="163">
        <v>26</v>
      </c>
      <c r="X19" s="164"/>
      <c r="Y19" s="164"/>
      <c r="Z19" s="164"/>
      <c r="AA19" s="164"/>
      <c r="AB19" s="164"/>
      <c r="AC19" s="165"/>
      <c r="AD19" s="163">
        <v>20.3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0.96296296296296291</v>
      </c>
      <c r="X20" s="535"/>
      <c r="Y20" s="535"/>
      <c r="Z20" s="535"/>
      <c r="AA20" s="535"/>
      <c r="AB20" s="535"/>
      <c r="AC20" s="535"/>
      <c r="AD20" s="535">
        <f t="shared" ref="AD20" si="1">IF(AD18=0, "-", SUM(AD19)/AD18)</f>
        <v>0.96208530805687198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353</v>
      </c>
      <c r="H21" s="922"/>
      <c r="I21" s="922"/>
      <c r="J21" s="922"/>
      <c r="K21" s="922"/>
      <c r="L21" s="922"/>
      <c r="M21" s="922"/>
      <c r="N21" s="922"/>
      <c r="O21" s="922"/>
      <c r="P21" s="535">
        <f>IF(P19=0, "-", SUM(P19)/SUM(P13,P14))</f>
        <v>1</v>
      </c>
      <c r="Q21" s="535"/>
      <c r="R21" s="535"/>
      <c r="S21" s="535"/>
      <c r="T21" s="535"/>
      <c r="U21" s="535"/>
      <c r="V21" s="535"/>
      <c r="W21" s="535">
        <f t="shared" ref="W21" si="2">IF(W19=0, "-", SUM(W19)/SUM(W13,W14))</f>
        <v>0.96296296296296291</v>
      </c>
      <c r="X21" s="535"/>
      <c r="Y21" s="535"/>
      <c r="Z21" s="535"/>
      <c r="AA21" s="535"/>
      <c r="AB21" s="535"/>
      <c r="AC21" s="535"/>
      <c r="AD21" s="535">
        <f t="shared" ref="AD21" si="3">IF(AD19=0, "-", SUM(AD19)/SUM(AD13,AD14))</f>
        <v>0.96208530805687198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720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720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720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720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29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2</v>
      </c>
      <c r="AR31" s="178"/>
      <c r="AS31" s="179" t="s">
        <v>233</v>
      </c>
      <c r="AT31" s="202"/>
      <c r="AU31" s="271" t="s">
        <v>720</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1019</v>
      </c>
      <c r="AF32" s="364"/>
      <c r="AG32" s="364"/>
      <c r="AH32" s="364"/>
      <c r="AI32" s="363">
        <v>1181</v>
      </c>
      <c r="AJ32" s="364"/>
      <c r="AK32" s="364"/>
      <c r="AL32" s="364"/>
      <c r="AM32" s="363">
        <v>802</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616</v>
      </c>
      <c r="AF33" s="364"/>
      <c r="AG33" s="364"/>
      <c r="AH33" s="364"/>
      <c r="AI33" s="363">
        <v>736</v>
      </c>
      <c r="AJ33" s="364"/>
      <c r="AK33" s="364"/>
      <c r="AL33" s="364"/>
      <c r="AM33" s="363">
        <v>917</v>
      </c>
      <c r="AN33" s="364"/>
      <c r="AO33" s="364"/>
      <c r="AP33" s="364"/>
      <c r="AQ33" s="166">
        <v>1001</v>
      </c>
      <c r="AR33" s="167"/>
      <c r="AS33" s="167"/>
      <c r="AT33" s="168"/>
      <c r="AU33" s="364" t="s">
        <v>720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165.4</v>
      </c>
      <c r="AF34" s="364"/>
      <c r="AG34" s="364"/>
      <c r="AH34" s="364"/>
      <c r="AI34" s="363">
        <v>160.5</v>
      </c>
      <c r="AJ34" s="364"/>
      <c r="AK34" s="364"/>
      <c r="AL34" s="364"/>
      <c r="AM34" s="363">
        <v>87.5</v>
      </c>
      <c r="AN34" s="364"/>
      <c r="AO34" s="364"/>
      <c r="AP34" s="364"/>
      <c r="AQ34" s="166" t="s">
        <v>720</v>
      </c>
      <c r="AR34" s="167"/>
      <c r="AS34" s="167"/>
      <c r="AT34" s="168"/>
      <c r="AU34" s="364" t="s">
        <v>720</v>
      </c>
      <c r="AV34" s="364"/>
      <c r="AW34" s="364"/>
      <c r="AX34" s="365"/>
    </row>
    <row r="35" spans="1:51" ht="23.25" customHeight="1" x14ac:dyDescent="0.15">
      <c r="A35" s="894" t="s">
        <v>379</v>
      </c>
      <c r="B35" s="895"/>
      <c r="C35" s="895"/>
      <c r="D35" s="895"/>
      <c r="E35" s="895"/>
      <c r="F35" s="896"/>
      <c r="G35" s="900" t="s">
        <v>717</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349</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344</v>
      </c>
      <c r="X65" s="867"/>
      <c r="Y65" s="870"/>
      <c r="Z65" s="870"/>
      <c r="AA65" s="871"/>
      <c r="AB65" s="864" t="s">
        <v>11</v>
      </c>
      <c r="AC65" s="860"/>
      <c r="AD65" s="861"/>
      <c r="AE65" s="335" t="s">
        <v>389</v>
      </c>
      <c r="AF65" s="335"/>
      <c r="AG65" s="335"/>
      <c r="AH65" s="335"/>
      <c r="AI65" s="335" t="s">
        <v>411</v>
      </c>
      <c r="AJ65" s="335"/>
      <c r="AK65" s="335"/>
      <c r="AL65" s="335"/>
      <c r="AM65" s="335" t="s">
        <v>508</v>
      </c>
      <c r="AN65" s="335"/>
      <c r="AO65" s="335"/>
      <c r="AP65" s="335"/>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347</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369</v>
      </c>
      <c r="AC68" s="971"/>
      <c r="AD68" s="971"/>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370</v>
      </c>
      <c r="AC69" s="972"/>
      <c r="AD69" s="972"/>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354</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369</v>
      </c>
      <c r="AC71" s="971"/>
      <c r="AD71" s="971"/>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370</v>
      </c>
      <c r="AC72" s="972"/>
      <c r="AD72" s="972"/>
      <c r="AE72" s="371"/>
      <c r="AF72" s="372"/>
      <c r="AG72" s="372"/>
      <c r="AH72" s="372"/>
      <c r="AI72" s="371"/>
      <c r="AJ72" s="372"/>
      <c r="AK72" s="372"/>
      <c r="AL72" s="372"/>
      <c r="AM72" s="371"/>
      <c r="AN72" s="372"/>
      <c r="AO72" s="372"/>
      <c r="AP72" s="935"/>
      <c r="AQ72" s="363"/>
      <c r="AR72" s="364"/>
      <c r="AS72" s="364"/>
      <c r="AT72" s="813"/>
      <c r="AU72" s="364"/>
      <c r="AV72" s="364"/>
      <c r="AW72" s="364"/>
      <c r="AX72" s="365"/>
      <c r="AY72">
        <f t="shared" si="8"/>
        <v>0</v>
      </c>
    </row>
    <row r="73" spans="1:51" ht="18.75" hidden="1" customHeight="1" x14ac:dyDescent="0.15">
      <c r="A73" s="834" t="s">
        <v>349</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382</v>
      </c>
      <c r="B78" s="910"/>
      <c r="C78" s="910"/>
      <c r="D78" s="910"/>
      <c r="E78" s="907" t="s">
        <v>327</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3" t="s">
        <v>340</v>
      </c>
      <c r="C80" s="844"/>
      <c r="D80" s="844"/>
      <c r="E80" s="844"/>
      <c r="F80" s="845"/>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9"/>
      <c r="AY80">
        <f>COUNTA($G$82)</f>
        <v>0</v>
      </c>
    </row>
    <row r="81" spans="1:60" ht="22.5" hidden="1" customHeight="1" x14ac:dyDescent="0.15">
      <c r="A81" s="516"/>
      <c r="B81" s="846"/>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6"/>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8"/>
      <c r="R87" s="798"/>
      <c r="S87" s="798"/>
      <c r="T87" s="798"/>
      <c r="U87" s="798"/>
      <c r="V87" s="798"/>
      <c r="W87" s="798"/>
      <c r="X87" s="799"/>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0"/>
      <c r="Q88" s="800"/>
      <c r="R88" s="800"/>
      <c r="S88" s="800"/>
      <c r="T88" s="800"/>
      <c r="U88" s="800"/>
      <c r="V88" s="800"/>
      <c r="W88" s="800"/>
      <c r="X88" s="801"/>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2"/>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1" t="s">
        <v>62</v>
      </c>
      <c r="Z97" s="752"/>
      <c r="AA97" s="753"/>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28" t="s">
        <v>54</v>
      </c>
      <c r="Z98" s="729"/>
      <c r="AA98" s="730"/>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350</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389</v>
      </c>
      <c r="AF100" s="821"/>
      <c r="AG100" s="821"/>
      <c r="AH100" s="822"/>
      <c r="AI100" s="820" t="s">
        <v>411</v>
      </c>
      <c r="AJ100" s="821"/>
      <c r="AK100" s="821"/>
      <c r="AL100" s="822"/>
      <c r="AM100" s="820" t="s">
        <v>508</v>
      </c>
      <c r="AN100" s="821"/>
      <c r="AO100" s="821"/>
      <c r="AP100" s="822"/>
      <c r="AQ100" s="923" t="s">
        <v>416</v>
      </c>
      <c r="AR100" s="924"/>
      <c r="AS100" s="924"/>
      <c r="AT100" s="925"/>
      <c r="AU100" s="923" t="s">
        <v>540</v>
      </c>
      <c r="AV100" s="924"/>
      <c r="AW100" s="924"/>
      <c r="AX100" s="926"/>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12" t="s">
        <v>55</v>
      </c>
      <c r="Z101" s="714"/>
      <c r="AA101" s="715"/>
      <c r="AB101" s="547" t="s">
        <v>726</v>
      </c>
      <c r="AC101" s="547"/>
      <c r="AD101" s="547"/>
      <c r="AE101" s="358">
        <v>31</v>
      </c>
      <c r="AF101" s="358"/>
      <c r="AG101" s="358"/>
      <c r="AH101" s="358"/>
      <c r="AI101" s="358">
        <v>31</v>
      </c>
      <c r="AJ101" s="358"/>
      <c r="AK101" s="358"/>
      <c r="AL101" s="358"/>
      <c r="AM101" s="358">
        <v>31</v>
      </c>
      <c r="AN101" s="358"/>
      <c r="AO101" s="358"/>
      <c r="AP101" s="358"/>
      <c r="AQ101" s="358" t="s">
        <v>750</v>
      </c>
      <c r="AR101" s="358"/>
      <c r="AS101" s="358"/>
      <c r="AT101" s="358"/>
      <c r="AU101" s="363" t="s">
        <v>750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31</v>
      </c>
      <c r="AF102" s="358"/>
      <c r="AG102" s="358"/>
      <c r="AH102" s="358"/>
      <c r="AI102" s="358">
        <v>31</v>
      </c>
      <c r="AJ102" s="358"/>
      <c r="AK102" s="358"/>
      <c r="AL102" s="358"/>
      <c r="AM102" s="358">
        <v>31</v>
      </c>
      <c r="AN102" s="358"/>
      <c r="AO102" s="358"/>
      <c r="AP102" s="358"/>
      <c r="AQ102" s="358">
        <v>31</v>
      </c>
      <c r="AR102" s="358"/>
      <c r="AS102" s="358"/>
      <c r="AT102" s="358"/>
      <c r="AU102" s="371">
        <v>31</v>
      </c>
      <c r="AV102" s="372"/>
      <c r="AW102" s="372"/>
      <c r="AX102" s="927"/>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0.8</v>
      </c>
      <c r="AF116" s="358"/>
      <c r="AG116" s="358"/>
      <c r="AH116" s="358"/>
      <c r="AI116" s="358">
        <v>0.8</v>
      </c>
      <c r="AJ116" s="358"/>
      <c r="AK116" s="358"/>
      <c r="AL116" s="358"/>
      <c r="AM116" s="358">
        <v>0.7</v>
      </c>
      <c r="AN116" s="358"/>
      <c r="AO116" s="358"/>
      <c r="AP116" s="358"/>
      <c r="AQ116" s="363">
        <v>0.9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752</v>
      </c>
      <c r="AN117" s="306"/>
      <c r="AO117" s="306"/>
      <c r="AP117" s="306"/>
      <c r="AQ117" s="791" t="s">
        <v>751</v>
      </c>
      <c r="AR117" s="792"/>
      <c r="AS117" s="792"/>
      <c r="AT117" s="792"/>
      <c r="AU117" s="792"/>
      <c r="AV117" s="792"/>
      <c r="AW117" s="792"/>
      <c r="AX117" s="793"/>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404</v>
      </c>
      <c r="B130" s="988"/>
      <c r="C130" s="987" t="s">
        <v>236</v>
      </c>
      <c r="D130" s="988"/>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91"/>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8"/>
      <c r="AB154" s="256" t="s">
        <v>736</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07"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786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07"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718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1"/>
      <c r="B190" s="253"/>
      <c r="C190" s="252"/>
      <c r="D190" s="253"/>
      <c r="E190" s="308" t="s">
        <v>265</v>
      </c>
      <c r="F190" s="309"/>
      <c r="G190" s="310" t="s">
        <v>737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1"/>
      <c r="B191" s="253"/>
      <c r="C191" s="252"/>
      <c r="D191" s="253"/>
      <c r="E191" s="239" t="s">
        <v>264</v>
      </c>
      <c r="F191" s="240"/>
      <c r="G191" s="237" t="s">
        <v>738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t="s">
        <v>720</v>
      </c>
      <c r="AV193" s="178"/>
      <c r="AW193" s="179" t="s">
        <v>179</v>
      </c>
      <c r="AX193" s="180"/>
      <c r="AY193">
        <f>$AY$192</f>
        <v>1</v>
      </c>
    </row>
    <row r="194" spans="1:51" ht="39.75" hidden="1" customHeight="1" x14ac:dyDescent="0.15">
      <c r="A194" s="991"/>
      <c r="B194" s="253"/>
      <c r="C194" s="252"/>
      <c r="D194" s="253"/>
      <c r="E194" s="252"/>
      <c r="F194" s="314"/>
      <c r="G194" s="232" t="s">
        <v>720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720</v>
      </c>
      <c r="AC194" s="224"/>
      <c r="AD194" s="224"/>
      <c r="AE194" s="266" t="s">
        <v>720</v>
      </c>
      <c r="AF194" s="167"/>
      <c r="AG194" s="167"/>
      <c r="AH194" s="167"/>
      <c r="AI194" s="266" t="s">
        <v>720</v>
      </c>
      <c r="AJ194" s="167"/>
      <c r="AK194" s="167"/>
      <c r="AL194" s="167"/>
      <c r="AM194" s="266" t="s">
        <v>787</v>
      </c>
      <c r="AN194" s="167"/>
      <c r="AO194" s="167"/>
      <c r="AP194" s="167"/>
      <c r="AQ194" s="266" t="s">
        <v>720</v>
      </c>
      <c r="AR194" s="167"/>
      <c r="AS194" s="167"/>
      <c r="AT194" s="167"/>
      <c r="AU194" s="266" t="s">
        <v>720</v>
      </c>
      <c r="AV194" s="167"/>
      <c r="AW194" s="167"/>
      <c r="AX194" s="208"/>
      <c r="AY194">
        <f t="shared" ref="AY194:AY195" si="23">$AY$192</f>
        <v>1</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720</v>
      </c>
      <c r="AC195" s="175"/>
      <c r="AD195" s="175"/>
      <c r="AE195" s="266" t="s">
        <v>720</v>
      </c>
      <c r="AF195" s="167"/>
      <c r="AG195" s="167"/>
      <c r="AH195" s="167"/>
      <c r="AI195" s="266" t="s">
        <v>720</v>
      </c>
      <c r="AJ195" s="167"/>
      <c r="AK195" s="167"/>
      <c r="AL195" s="167"/>
      <c r="AM195" s="266" t="s">
        <v>787</v>
      </c>
      <c r="AN195" s="167"/>
      <c r="AO195" s="167"/>
      <c r="AP195" s="167"/>
      <c r="AQ195" s="266" t="s">
        <v>720</v>
      </c>
      <c r="AR195" s="167"/>
      <c r="AS195" s="167"/>
      <c r="AT195" s="167"/>
      <c r="AU195" s="266" t="s">
        <v>720</v>
      </c>
      <c r="AV195" s="167"/>
      <c r="AW195" s="167"/>
      <c r="AX195" s="208"/>
      <c r="AY195">
        <f t="shared" si="23"/>
        <v>1</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1"/>
      <c r="B214" s="253"/>
      <c r="C214" s="252"/>
      <c r="D214" s="253"/>
      <c r="E214" s="252"/>
      <c r="F214" s="314"/>
      <c r="G214" s="232" t="s">
        <v>739</v>
      </c>
      <c r="H214" s="191"/>
      <c r="I214" s="191"/>
      <c r="J214" s="191"/>
      <c r="K214" s="191"/>
      <c r="L214" s="191"/>
      <c r="M214" s="191"/>
      <c r="N214" s="191"/>
      <c r="O214" s="191"/>
      <c r="P214" s="233"/>
      <c r="Q214" s="978" t="s">
        <v>735</v>
      </c>
      <c r="R214" s="979"/>
      <c r="S214" s="979"/>
      <c r="T214" s="979"/>
      <c r="U214" s="979"/>
      <c r="V214" s="979"/>
      <c r="W214" s="979"/>
      <c r="X214" s="979"/>
      <c r="Y214" s="979"/>
      <c r="Z214" s="979"/>
      <c r="AA214" s="980"/>
      <c r="AB214" s="256" t="s">
        <v>736</v>
      </c>
      <c r="AC214" s="257"/>
      <c r="AD214" s="257"/>
      <c r="AE214" s="262" t="s">
        <v>720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52"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t="s">
        <v>788</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52"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customHeight="1" x14ac:dyDescent="0.15">
      <c r="A240" s="99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1"/>
      <c r="B248" s="253"/>
      <c r="C248" s="252"/>
      <c r="D248" s="253"/>
      <c r="E248" s="190" t="s">
        <v>718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670</v>
      </c>
      <c r="D430" s="251"/>
      <c r="E430" s="239" t="s">
        <v>398</v>
      </c>
      <c r="F430" s="444"/>
      <c r="G430" s="241" t="s">
        <v>252</v>
      </c>
      <c r="H430" s="188"/>
      <c r="I430" s="188"/>
      <c r="J430" s="242" t="s">
        <v>720</v>
      </c>
      <c r="K430" s="243"/>
      <c r="L430" s="243"/>
      <c r="M430" s="243"/>
      <c r="N430" s="243"/>
      <c r="O430" s="243"/>
      <c r="P430" s="243"/>
      <c r="Q430" s="243"/>
      <c r="R430" s="243"/>
      <c r="S430" s="243"/>
      <c r="T430" s="244"/>
      <c r="U430" s="245" t="s">
        <v>750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1"/>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750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750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750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hidden="1" customHeight="1" x14ac:dyDescent="0.15">
      <c r="A458" s="991"/>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750</v>
      </c>
      <c r="AN458" s="167"/>
      <c r="AO458" s="167"/>
      <c r="AP458" s="168"/>
      <c r="AQ458" s="166" t="s">
        <v>720</v>
      </c>
      <c r="AR458" s="167"/>
      <c r="AS458" s="167"/>
      <c r="AT458" s="168"/>
      <c r="AU458" s="167" t="s">
        <v>720</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750</v>
      </c>
      <c r="AN459" s="167"/>
      <c r="AO459" s="167"/>
      <c r="AP459" s="168"/>
      <c r="AQ459" s="166" t="s">
        <v>720</v>
      </c>
      <c r="AR459" s="167"/>
      <c r="AS459" s="167"/>
      <c r="AT459" s="168"/>
      <c r="AU459" s="167" t="s">
        <v>720</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750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1"/>
      <c r="B482" s="253"/>
      <c r="C482" s="252"/>
      <c r="D482" s="253"/>
      <c r="E482" s="190" t="s">
        <v>750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749</v>
      </c>
      <c r="AE702" s="893"/>
      <c r="AF702" s="893"/>
      <c r="AG702" s="882" t="s">
        <v>756</v>
      </c>
      <c r="AH702" s="883"/>
      <c r="AI702" s="883"/>
      <c r="AJ702" s="883"/>
      <c r="AK702" s="883"/>
      <c r="AL702" s="883"/>
      <c r="AM702" s="883"/>
      <c r="AN702" s="883"/>
      <c r="AO702" s="883"/>
      <c r="AP702" s="883"/>
      <c r="AQ702" s="883"/>
      <c r="AR702" s="883"/>
      <c r="AS702" s="883"/>
      <c r="AT702" s="883"/>
      <c r="AU702" s="883"/>
      <c r="AV702" s="883"/>
      <c r="AW702" s="883"/>
      <c r="AX702" s="884"/>
    </row>
    <row r="703" spans="1:51" ht="3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749</v>
      </c>
      <c r="AE703" s="185"/>
      <c r="AF703" s="185"/>
      <c r="AG703" s="663" t="s">
        <v>757</v>
      </c>
      <c r="AH703" s="664"/>
      <c r="AI703" s="664"/>
      <c r="AJ703" s="664"/>
      <c r="AK703" s="664"/>
      <c r="AL703" s="664"/>
      <c r="AM703" s="664"/>
      <c r="AN703" s="664"/>
      <c r="AO703" s="664"/>
      <c r="AP703" s="664"/>
      <c r="AQ703" s="664"/>
      <c r="AR703" s="664"/>
      <c r="AS703" s="664"/>
      <c r="AT703" s="664"/>
      <c r="AU703" s="664"/>
      <c r="AV703" s="664"/>
      <c r="AW703" s="664"/>
      <c r="AX703" s="665"/>
    </row>
    <row r="704" spans="1:51" ht="3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749</v>
      </c>
      <c r="AE704" s="582"/>
      <c r="AF704" s="582"/>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1.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760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749</v>
      </c>
      <c r="AE709" s="185"/>
      <c r="AF709" s="185"/>
      <c r="AG709" s="663" t="s">
        <v>761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755</v>
      </c>
      <c r="AE710" s="185"/>
      <c r="AF710" s="185"/>
      <c r="AG710" s="663" t="s">
        <v>720</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749</v>
      </c>
      <c r="AE711" s="185"/>
      <c r="AF711" s="185"/>
      <c r="AG711" s="663" t="s">
        <v>762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755</v>
      </c>
      <c r="AE712" s="582"/>
      <c r="AF712" s="582"/>
      <c r="AG712" s="590" t="s">
        <v>405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3" t="s">
        <v>405</v>
      </c>
      <c r="AH713" s="664"/>
      <c r="AI713" s="664"/>
      <c r="AJ713" s="664"/>
      <c r="AK713" s="664"/>
      <c r="AL713" s="664"/>
      <c r="AM713" s="664"/>
      <c r="AN713" s="664"/>
      <c r="AO713" s="664"/>
      <c r="AP713" s="664"/>
      <c r="AQ713" s="664"/>
      <c r="AR713" s="664"/>
      <c r="AS713" s="664"/>
      <c r="AT713" s="664"/>
      <c r="AU713" s="664"/>
      <c r="AV713" s="664"/>
      <c r="AW713" s="664"/>
      <c r="AX713" s="665"/>
    </row>
    <row r="714" spans="1:50" ht="38.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749</v>
      </c>
      <c r="AE714" s="588"/>
      <c r="AF714" s="589"/>
      <c r="AG714" s="688" t="s">
        <v>763</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749</v>
      </c>
      <c r="AE715" s="667"/>
      <c r="AF715" s="773"/>
      <c r="AG715" s="522" t="s">
        <v>764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755</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749</v>
      </c>
      <c r="AE717" s="185"/>
      <c r="AF717" s="185"/>
      <c r="AG717" s="663" t="s">
        <v>765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749</v>
      </c>
      <c r="AE718" s="185"/>
      <c r="AF718" s="185"/>
      <c r="AG718" s="193" t="s">
        <v>766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755</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338</v>
      </c>
      <c r="D720" s="929"/>
      <c r="E720" s="929"/>
      <c r="F720" s="932"/>
      <c r="G720" s="928" t="s">
        <v>339</v>
      </c>
      <c r="H720" s="929"/>
      <c r="I720" s="929"/>
      <c r="J720" s="929"/>
      <c r="K720" s="929"/>
      <c r="L720" s="929"/>
      <c r="M720" s="929"/>
      <c r="N720" s="928" t="s">
        <v>342</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43.25" customHeight="1" x14ac:dyDescent="0.15">
      <c r="A726" s="617" t="s">
        <v>48</v>
      </c>
      <c r="B726" s="618"/>
      <c r="C726" s="439" t="s">
        <v>53</v>
      </c>
      <c r="D726" s="577"/>
      <c r="E726" s="577"/>
      <c r="F726" s="578"/>
      <c r="G726" s="796" t="s">
        <v>767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19"/>
      <c r="B727" s="620"/>
      <c r="C727" s="694" t="s">
        <v>57</v>
      </c>
      <c r="D727" s="695"/>
      <c r="E727" s="695"/>
      <c r="F727" s="696"/>
      <c r="G727" s="794" t="s">
        <v>768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147</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710</v>
      </c>
      <c r="F747" s="113"/>
      <c r="G747" s="113"/>
      <c r="H747" s="100" t="str">
        <f>IF(E747="","","-")</f>
        <v>-</v>
      </c>
      <c r="I747" s="113"/>
      <c r="J747" s="113"/>
      <c r="K747" s="100" t="str">
        <f>IF(I747="","","-")</f>
        <v/>
      </c>
      <c r="L747" s="104">
        <v>171</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771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769</v>
      </c>
      <c r="H789" s="446"/>
      <c r="I789" s="446"/>
      <c r="J789" s="446"/>
      <c r="K789" s="447"/>
      <c r="L789" s="448" t="s">
        <v>770</v>
      </c>
      <c r="M789" s="449"/>
      <c r="N789" s="449"/>
      <c r="O789" s="449"/>
      <c r="P789" s="449"/>
      <c r="Q789" s="449"/>
      <c r="R789" s="449"/>
      <c r="S789" s="449"/>
      <c r="T789" s="449"/>
      <c r="U789" s="449"/>
      <c r="V789" s="449"/>
      <c r="W789" s="449"/>
      <c r="X789" s="450"/>
      <c r="Y789" s="451">
        <v>8.9</v>
      </c>
      <c r="Z789" s="452"/>
      <c r="AA789" s="452"/>
      <c r="AB789" s="553"/>
      <c r="AC789" s="445" t="s">
        <v>769</v>
      </c>
      <c r="AD789" s="446"/>
      <c r="AE789" s="446"/>
      <c r="AF789" s="446"/>
      <c r="AG789" s="447"/>
      <c r="AH789" s="448" t="s">
        <v>770</v>
      </c>
      <c r="AI789" s="449"/>
      <c r="AJ789" s="449"/>
      <c r="AK789" s="449"/>
      <c r="AL789" s="449"/>
      <c r="AM789" s="449"/>
      <c r="AN789" s="449"/>
      <c r="AO789" s="449"/>
      <c r="AP789" s="449"/>
      <c r="AQ789" s="449"/>
      <c r="AR789" s="449"/>
      <c r="AS789" s="449"/>
      <c r="AT789" s="450"/>
      <c r="AU789" s="451">
        <v>6.6</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8.9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6.6</v>
      </c>
      <c r="AV799" s="412"/>
      <c r="AW799" s="412"/>
      <c r="AX799" s="414"/>
    </row>
    <row r="800" spans="1:51" ht="24.75" customHeight="1" x14ac:dyDescent="0.15">
      <c r="A800" s="552"/>
      <c r="B800" s="759"/>
      <c r="C800" s="759"/>
      <c r="D800" s="759"/>
      <c r="E800" s="759"/>
      <c r="F800" s="760"/>
      <c r="G800" s="435" t="s">
        <v>774</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769</v>
      </c>
      <c r="H802" s="446"/>
      <c r="I802" s="446"/>
      <c r="J802" s="446"/>
      <c r="K802" s="447"/>
      <c r="L802" s="448" t="s">
        <v>773</v>
      </c>
      <c r="M802" s="449"/>
      <c r="N802" s="449"/>
      <c r="O802" s="449"/>
      <c r="P802" s="449"/>
      <c r="Q802" s="449"/>
      <c r="R802" s="449"/>
      <c r="S802" s="449"/>
      <c r="T802" s="449"/>
      <c r="U802" s="449"/>
      <c r="V802" s="449"/>
      <c r="W802" s="449"/>
      <c r="X802" s="450"/>
      <c r="Y802" s="451">
        <v>4.8</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4.8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343</v>
      </c>
      <c r="AM839" s="953"/>
      <c r="AN839" s="95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775</v>
      </c>
      <c r="D845" s="415"/>
      <c r="E845" s="415"/>
      <c r="F845" s="415"/>
      <c r="G845" s="415"/>
      <c r="H845" s="415"/>
      <c r="I845" s="415"/>
      <c r="J845" s="416">
        <v>1021001040544</v>
      </c>
      <c r="K845" s="417"/>
      <c r="L845" s="417"/>
      <c r="M845" s="417"/>
      <c r="N845" s="417"/>
      <c r="O845" s="417"/>
      <c r="P845" s="421" t="s">
        <v>776</v>
      </c>
      <c r="Q845" s="317"/>
      <c r="R845" s="317"/>
      <c r="S845" s="317"/>
      <c r="T845" s="317"/>
      <c r="U845" s="317"/>
      <c r="V845" s="317"/>
      <c r="W845" s="317"/>
      <c r="X845" s="317"/>
      <c r="Y845" s="318">
        <v>2.2999999999999998</v>
      </c>
      <c r="Z845" s="319"/>
      <c r="AA845" s="319"/>
      <c r="AB845" s="320"/>
      <c r="AC845" s="322" t="s">
        <v>371</v>
      </c>
      <c r="AD845" s="323"/>
      <c r="AE845" s="323"/>
      <c r="AF845" s="323"/>
      <c r="AG845" s="323"/>
      <c r="AH845" s="418">
        <v>1</v>
      </c>
      <c r="AI845" s="419"/>
      <c r="AJ845" s="419"/>
      <c r="AK845" s="419"/>
      <c r="AL845" s="326">
        <v>99.8</v>
      </c>
      <c r="AM845" s="327"/>
      <c r="AN845" s="327"/>
      <c r="AO845" s="328"/>
      <c r="AP845" s="321" t="s">
        <v>750</v>
      </c>
      <c r="AQ845" s="321"/>
      <c r="AR845" s="321"/>
      <c r="AS845" s="321"/>
      <c r="AT845" s="321"/>
      <c r="AU845" s="321"/>
      <c r="AV845" s="321"/>
      <c r="AW845" s="321"/>
      <c r="AX845" s="321"/>
    </row>
    <row r="846" spans="1:51" ht="30" customHeight="1" x14ac:dyDescent="0.15">
      <c r="A846" s="401">
        <v>2</v>
      </c>
      <c r="B846" s="401">
        <v>1</v>
      </c>
      <c r="C846" s="420" t="s">
        <v>775</v>
      </c>
      <c r="D846" s="415"/>
      <c r="E846" s="415"/>
      <c r="F846" s="415"/>
      <c r="G846" s="415"/>
      <c r="H846" s="415"/>
      <c r="I846" s="415"/>
      <c r="J846" s="416">
        <v>1021001040544</v>
      </c>
      <c r="K846" s="417"/>
      <c r="L846" s="417"/>
      <c r="M846" s="417"/>
      <c r="N846" s="417"/>
      <c r="O846" s="417"/>
      <c r="P846" s="421" t="s">
        <v>777</v>
      </c>
      <c r="Q846" s="317"/>
      <c r="R846" s="317"/>
      <c r="S846" s="317"/>
      <c r="T846" s="317"/>
      <c r="U846" s="317"/>
      <c r="V846" s="317"/>
      <c r="W846" s="317"/>
      <c r="X846" s="317"/>
      <c r="Y846" s="318">
        <v>4.7</v>
      </c>
      <c r="Z846" s="319"/>
      <c r="AA846" s="319"/>
      <c r="AB846" s="320"/>
      <c r="AC846" s="322" t="s">
        <v>371</v>
      </c>
      <c r="AD846" s="323"/>
      <c r="AE846" s="323"/>
      <c r="AF846" s="323"/>
      <c r="AG846" s="323"/>
      <c r="AH846" s="418">
        <v>2</v>
      </c>
      <c r="AI846" s="419"/>
      <c r="AJ846" s="419"/>
      <c r="AK846" s="419"/>
      <c r="AL846" s="326">
        <v>95.7</v>
      </c>
      <c r="AM846" s="327"/>
      <c r="AN846" s="327"/>
      <c r="AO846" s="328"/>
      <c r="AP846" s="321" t="s">
        <v>750</v>
      </c>
      <c r="AQ846" s="321"/>
      <c r="AR846" s="321"/>
      <c r="AS846" s="321"/>
      <c r="AT846" s="321"/>
      <c r="AU846" s="321"/>
      <c r="AV846" s="321"/>
      <c r="AW846" s="321"/>
      <c r="AX846" s="321"/>
      <c r="AY846">
        <f>COUNTA($C$846)</f>
        <v>1</v>
      </c>
    </row>
    <row r="847" spans="1:51" ht="30" customHeight="1" x14ac:dyDescent="0.15">
      <c r="A847" s="401">
        <v>3</v>
      </c>
      <c r="B847" s="401">
        <v>1</v>
      </c>
      <c r="C847" s="420" t="s">
        <v>775</v>
      </c>
      <c r="D847" s="415"/>
      <c r="E847" s="415"/>
      <c r="F847" s="415"/>
      <c r="G847" s="415"/>
      <c r="H847" s="415"/>
      <c r="I847" s="415"/>
      <c r="J847" s="416">
        <v>1021001040544</v>
      </c>
      <c r="K847" s="417"/>
      <c r="L847" s="417"/>
      <c r="M847" s="417"/>
      <c r="N847" s="417"/>
      <c r="O847" s="417"/>
      <c r="P847" s="421" t="s">
        <v>778</v>
      </c>
      <c r="Q847" s="317"/>
      <c r="R847" s="317"/>
      <c r="S847" s="317"/>
      <c r="T847" s="317"/>
      <c r="U847" s="317"/>
      <c r="V847" s="317"/>
      <c r="W847" s="317"/>
      <c r="X847" s="317"/>
      <c r="Y847" s="318">
        <v>1.9</v>
      </c>
      <c r="Z847" s="319"/>
      <c r="AA847" s="319"/>
      <c r="AB847" s="320"/>
      <c r="AC847" s="322" t="s">
        <v>378</v>
      </c>
      <c r="AD847" s="323"/>
      <c r="AE847" s="323"/>
      <c r="AF847" s="323"/>
      <c r="AG847" s="323"/>
      <c r="AH847" s="324">
        <v>1</v>
      </c>
      <c r="AI847" s="325"/>
      <c r="AJ847" s="325"/>
      <c r="AK847" s="325"/>
      <c r="AL847" s="326">
        <v>100</v>
      </c>
      <c r="AM847" s="327"/>
      <c r="AN847" s="327"/>
      <c r="AO847" s="328"/>
      <c r="AP847" s="321" t="s">
        <v>750</v>
      </c>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779</v>
      </c>
      <c r="D878" s="415"/>
      <c r="E878" s="415"/>
      <c r="F878" s="415"/>
      <c r="G878" s="415"/>
      <c r="H878" s="415"/>
      <c r="I878" s="415"/>
      <c r="J878" s="416">
        <v>9021001043374</v>
      </c>
      <c r="K878" s="417"/>
      <c r="L878" s="417"/>
      <c r="M878" s="417"/>
      <c r="N878" s="417"/>
      <c r="O878" s="417"/>
      <c r="P878" s="421" t="s">
        <v>780</v>
      </c>
      <c r="Q878" s="317"/>
      <c r="R878" s="317"/>
      <c r="S878" s="317"/>
      <c r="T878" s="317"/>
      <c r="U878" s="317"/>
      <c r="V878" s="317"/>
      <c r="W878" s="317"/>
      <c r="X878" s="317"/>
      <c r="Y878" s="318">
        <v>2.6</v>
      </c>
      <c r="Z878" s="319"/>
      <c r="AA878" s="319"/>
      <c r="AB878" s="320"/>
      <c r="AC878" s="322" t="s">
        <v>371</v>
      </c>
      <c r="AD878" s="323"/>
      <c r="AE878" s="323"/>
      <c r="AF878" s="323"/>
      <c r="AG878" s="323"/>
      <c r="AH878" s="418">
        <v>1</v>
      </c>
      <c r="AI878" s="419"/>
      <c r="AJ878" s="419"/>
      <c r="AK878" s="419"/>
      <c r="AL878" s="326">
        <v>100</v>
      </c>
      <c r="AM878" s="327"/>
      <c r="AN878" s="327"/>
      <c r="AO878" s="328"/>
      <c r="AP878" s="321" t="s">
        <v>750</v>
      </c>
      <c r="AQ878" s="321"/>
      <c r="AR878" s="321"/>
      <c r="AS878" s="321"/>
      <c r="AT878" s="321"/>
      <c r="AU878" s="321"/>
      <c r="AV878" s="321"/>
      <c r="AW878" s="321"/>
      <c r="AX878" s="321"/>
      <c r="AY878">
        <f t="shared" si="118"/>
        <v>1</v>
      </c>
    </row>
    <row r="879" spans="1:51" ht="30" customHeight="1" x14ac:dyDescent="0.15">
      <c r="A879" s="401">
        <v>2</v>
      </c>
      <c r="B879" s="401">
        <v>1</v>
      </c>
      <c r="C879" s="420" t="s">
        <v>779</v>
      </c>
      <c r="D879" s="415"/>
      <c r="E879" s="415"/>
      <c r="F879" s="415"/>
      <c r="G879" s="415"/>
      <c r="H879" s="415"/>
      <c r="I879" s="415"/>
      <c r="J879" s="416">
        <v>9021001043374</v>
      </c>
      <c r="K879" s="417"/>
      <c r="L879" s="417"/>
      <c r="M879" s="417"/>
      <c r="N879" s="417"/>
      <c r="O879" s="417"/>
      <c r="P879" s="421" t="s">
        <v>781</v>
      </c>
      <c r="Q879" s="317"/>
      <c r="R879" s="317"/>
      <c r="S879" s="317"/>
      <c r="T879" s="317"/>
      <c r="U879" s="317"/>
      <c r="V879" s="317"/>
      <c r="W879" s="317"/>
      <c r="X879" s="317"/>
      <c r="Y879" s="318">
        <v>1</v>
      </c>
      <c r="Z879" s="319"/>
      <c r="AA879" s="319"/>
      <c r="AB879" s="320"/>
      <c r="AC879" s="322" t="s">
        <v>371</v>
      </c>
      <c r="AD879" s="323"/>
      <c r="AE879" s="323"/>
      <c r="AF879" s="323"/>
      <c r="AG879" s="323"/>
      <c r="AH879" s="418">
        <v>1</v>
      </c>
      <c r="AI879" s="419"/>
      <c r="AJ879" s="419"/>
      <c r="AK879" s="419"/>
      <c r="AL879" s="326">
        <v>100</v>
      </c>
      <c r="AM879" s="327"/>
      <c r="AN879" s="327"/>
      <c r="AO879" s="328"/>
      <c r="AP879" s="321" t="s">
        <v>750</v>
      </c>
      <c r="AQ879" s="321"/>
      <c r="AR879" s="321"/>
      <c r="AS879" s="321"/>
      <c r="AT879" s="321"/>
      <c r="AU879" s="321"/>
      <c r="AV879" s="321"/>
      <c r="AW879" s="321"/>
      <c r="AX879" s="321"/>
      <c r="AY879">
        <f>COUNTA($C$879)</f>
        <v>1</v>
      </c>
    </row>
    <row r="880" spans="1:51" ht="30" customHeight="1" x14ac:dyDescent="0.15">
      <c r="A880" s="401">
        <v>3</v>
      </c>
      <c r="B880" s="401">
        <v>1</v>
      </c>
      <c r="C880" s="420" t="s">
        <v>779</v>
      </c>
      <c r="D880" s="415"/>
      <c r="E880" s="415"/>
      <c r="F880" s="415"/>
      <c r="G880" s="415"/>
      <c r="H880" s="415"/>
      <c r="I880" s="415"/>
      <c r="J880" s="416">
        <v>9021001043374</v>
      </c>
      <c r="K880" s="417"/>
      <c r="L880" s="417"/>
      <c r="M880" s="417"/>
      <c r="N880" s="417"/>
      <c r="O880" s="417"/>
      <c r="P880" s="421" t="s">
        <v>782</v>
      </c>
      <c r="Q880" s="317"/>
      <c r="R880" s="317"/>
      <c r="S880" s="317"/>
      <c r="T880" s="317"/>
      <c r="U880" s="317"/>
      <c r="V880" s="317"/>
      <c r="W880" s="317"/>
      <c r="X880" s="317"/>
      <c r="Y880" s="318">
        <v>2</v>
      </c>
      <c r="Z880" s="319"/>
      <c r="AA880" s="319"/>
      <c r="AB880" s="320"/>
      <c r="AC880" s="322" t="s">
        <v>371</v>
      </c>
      <c r="AD880" s="323"/>
      <c r="AE880" s="323"/>
      <c r="AF880" s="323"/>
      <c r="AG880" s="323"/>
      <c r="AH880" s="324">
        <v>2</v>
      </c>
      <c r="AI880" s="325"/>
      <c r="AJ880" s="325"/>
      <c r="AK880" s="325"/>
      <c r="AL880" s="326">
        <v>94.4</v>
      </c>
      <c r="AM880" s="327"/>
      <c r="AN880" s="327"/>
      <c r="AO880" s="328"/>
      <c r="AP880" s="321" t="s">
        <v>750</v>
      </c>
      <c r="AQ880" s="321"/>
      <c r="AR880" s="321"/>
      <c r="AS880" s="321"/>
      <c r="AT880" s="321"/>
      <c r="AU880" s="321"/>
      <c r="AV880" s="321"/>
      <c r="AW880" s="321"/>
      <c r="AX880" s="321"/>
      <c r="AY880">
        <f>COUNTA($C$880)</f>
        <v>1</v>
      </c>
    </row>
    <row r="881" spans="1:51" ht="30" customHeight="1" x14ac:dyDescent="0.15">
      <c r="A881" s="401">
        <v>4</v>
      </c>
      <c r="B881" s="401">
        <v>1</v>
      </c>
      <c r="C881" s="420" t="s">
        <v>779</v>
      </c>
      <c r="D881" s="415"/>
      <c r="E881" s="415"/>
      <c r="F881" s="415"/>
      <c r="G881" s="415"/>
      <c r="H881" s="415"/>
      <c r="I881" s="415"/>
      <c r="J881" s="416">
        <v>9021001043374</v>
      </c>
      <c r="K881" s="417"/>
      <c r="L881" s="417"/>
      <c r="M881" s="417"/>
      <c r="N881" s="417"/>
      <c r="O881" s="417"/>
      <c r="P881" s="421" t="s">
        <v>783</v>
      </c>
      <c r="Q881" s="317"/>
      <c r="R881" s="317"/>
      <c r="S881" s="317"/>
      <c r="T881" s="317"/>
      <c r="U881" s="317"/>
      <c r="V881" s="317"/>
      <c r="W881" s="317"/>
      <c r="X881" s="317"/>
      <c r="Y881" s="318">
        <v>1</v>
      </c>
      <c r="Z881" s="319"/>
      <c r="AA881" s="319"/>
      <c r="AB881" s="320"/>
      <c r="AC881" s="322" t="s">
        <v>378</v>
      </c>
      <c r="AD881" s="323"/>
      <c r="AE881" s="323"/>
      <c r="AF881" s="323"/>
      <c r="AG881" s="323"/>
      <c r="AH881" s="324">
        <v>1</v>
      </c>
      <c r="AI881" s="325"/>
      <c r="AJ881" s="325"/>
      <c r="AK881" s="325"/>
      <c r="AL881" s="326">
        <v>100</v>
      </c>
      <c r="AM881" s="327"/>
      <c r="AN881" s="327"/>
      <c r="AO881" s="328"/>
      <c r="AP881" s="321" t="s">
        <v>750</v>
      </c>
      <c r="AQ881" s="321"/>
      <c r="AR881" s="321"/>
      <c r="AS881" s="321"/>
      <c r="AT881" s="321"/>
      <c r="AU881" s="321"/>
      <c r="AV881" s="321"/>
      <c r="AW881" s="321"/>
      <c r="AX881" s="321"/>
      <c r="AY881">
        <f>COUNTA($C$881)</f>
        <v>1</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784</v>
      </c>
      <c r="D911" s="415"/>
      <c r="E911" s="415"/>
      <c r="F911" s="415"/>
      <c r="G911" s="415"/>
      <c r="H911" s="415"/>
      <c r="I911" s="415"/>
      <c r="J911" s="416">
        <v>3021002066017</v>
      </c>
      <c r="K911" s="417"/>
      <c r="L911" s="417"/>
      <c r="M911" s="417"/>
      <c r="N911" s="417"/>
      <c r="O911" s="417"/>
      <c r="P911" s="421" t="s">
        <v>785</v>
      </c>
      <c r="Q911" s="317"/>
      <c r="R911" s="317"/>
      <c r="S911" s="317"/>
      <c r="T911" s="317"/>
      <c r="U911" s="317"/>
      <c r="V911" s="317"/>
      <c r="W911" s="317"/>
      <c r="X911" s="317"/>
      <c r="Y911" s="318">
        <v>4.8</v>
      </c>
      <c r="Z911" s="319"/>
      <c r="AA911" s="319"/>
      <c r="AB911" s="320"/>
      <c r="AC911" s="322" t="s">
        <v>371</v>
      </c>
      <c r="AD911" s="323"/>
      <c r="AE911" s="323"/>
      <c r="AF911" s="323"/>
      <c r="AG911" s="323"/>
      <c r="AH911" s="418">
        <v>1</v>
      </c>
      <c r="AI911" s="419"/>
      <c r="AJ911" s="419"/>
      <c r="AK911" s="419"/>
      <c r="AL911" s="326">
        <v>94.7</v>
      </c>
      <c r="AM911" s="327"/>
      <c r="AN911" s="327"/>
      <c r="AO911" s="328"/>
      <c r="AP911" s="321" t="s">
        <v>750</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5" t="s">
        <v>328</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343</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329</v>
      </c>
      <c r="AQ1109" s="423"/>
      <c r="AR1109" s="423"/>
      <c r="AS1109" s="423"/>
      <c r="AT1109" s="423"/>
      <c r="AU1109" s="423"/>
      <c r="AV1109" s="423"/>
      <c r="AW1109" s="423"/>
      <c r="AX1109" s="423"/>
    </row>
    <row r="1110" spans="1:51" ht="30" customHeight="1" x14ac:dyDescent="0.15">
      <c r="A1110" s="401">
        <v>1</v>
      </c>
      <c r="B1110" s="401">
        <v>1</v>
      </c>
      <c r="C1110" s="890"/>
      <c r="D1110" s="890"/>
      <c r="E1110" s="262" t="s">
        <v>750</v>
      </c>
      <c r="F1110" s="889"/>
      <c r="G1110" s="889"/>
      <c r="H1110" s="889"/>
      <c r="I1110" s="889"/>
      <c r="J1110" s="416" t="s">
        <v>720</v>
      </c>
      <c r="K1110" s="417"/>
      <c r="L1110" s="417"/>
      <c r="M1110" s="417"/>
      <c r="N1110" s="417"/>
      <c r="O1110" s="417"/>
      <c r="P1110" s="317" t="s">
        <v>720</v>
      </c>
      <c r="Q1110" s="317"/>
      <c r="R1110" s="317"/>
      <c r="S1110" s="317"/>
      <c r="T1110" s="317"/>
      <c r="U1110" s="317"/>
      <c r="V1110" s="317"/>
      <c r="W1110" s="317"/>
      <c r="X1110" s="317"/>
      <c r="Y1110" s="318" t="s">
        <v>720</v>
      </c>
      <c r="Z1110" s="319"/>
      <c r="AA1110" s="319"/>
      <c r="AB1110" s="320"/>
      <c r="AC1110" s="322"/>
      <c r="AD1110" s="323"/>
      <c r="AE1110" s="323"/>
      <c r="AF1110" s="323"/>
      <c r="AG1110" s="323"/>
      <c r="AH1110" s="324" t="s">
        <v>720</v>
      </c>
      <c r="AI1110" s="325"/>
      <c r="AJ1110" s="325"/>
      <c r="AK1110" s="325"/>
      <c r="AL1110" s="326" t="s">
        <v>720</v>
      </c>
      <c r="AM1110" s="327"/>
      <c r="AN1110" s="327"/>
      <c r="AO1110" s="328"/>
      <c r="AP1110" s="321" t="s">
        <v>720</v>
      </c>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9" priority="14031">
      <formula>IF(RIGHT(TEXT(P14,"0.#"),1)=".",FALSE,TRUE)</formula>
    </cfRule>
    <cfRule type="expression" dxfId="2818" priority="14032">
      <formula>IF(RIGHT(TEXT(P14,"0.#"),1)=".",TRUE,FALSE)</formula>
    </cfRule>
  </conditionalFormatting>
  <conditionalFormatting sqref="AE32">
    <cfRule type="expression" dxfId="2817" priority="14021">
      <formula>IF(RIGHT(TEXT(AE32,"0.#"),1)=".",FALSE,TRUE)</formula>
    </cfRule>
    <cfRule type="expression" dxfId="2816" priority="14022">
      <formula>IF(RIGHT(TEXT(AE32,"0.#"),1)=".",TRUE,FALSE)</formula>
    </cfRule>
  </conditionalFormatting>
  <conditionalFormatting sqref="P18:AX18">
    <cfRule type="expression" dxfId="2815" priority="13907">
      <formula>IF(RIGHT(TEXT(P18,"0.#"),1)=".",FALSE,TRUE)</formula>
    </cfRule>
    <cfRule type="expression" dxfId="2814" priority="13908">
      <formula>IF(RIGHT(TEXT(P18,"0.#"),1)=".",TRUE,FALSE)</formula>
    </cfRule>
  </conditionalFormatting>
  <conditionalFormatting sqref="Y790">
    <cfRule type="expression" dxfId="2813" priority="13903">
      <formula>IF(RIGHT(TEXT(Y790,"0.#"),1)=".",FALSE,TRUE)</formula>
    </cfRule>
    <cfRule type="expression" dxfId="2812" priority="13904">
      <formula>IF(RIGHT(TEXT(Y790,"0.#"),1)=".",TRUE,FALSE)</formula>
    </cfRule>
  </conditionalFormatting>
  <conditionalFormatting sqref="Y799">
    <cfRule type="expression" dxfId="2811" priority="13899">
      <formula>IF(RIGHT(TEXT(Y799,"0.#"),1)=".",FALSE,TRUE)</formula>
    </cfRule>
    <cfRule type="expression" dxfId="2810" priority="13900">
      <formula>IF(RIGHT(TEXT(Y799,"0.#"),1)=".",TRUE,FALSE)</formula>
    </cfRule>
  </conditionalFormatting>
  <conditionalFormatting sqref="Y830:Y837 Y828 Y817:Y824 Y815 Y804:Y811">
    <cfRule type="expression" dxfId="2809" priority="13681">
      <formula>IF(RIGHT(TEXT(Y804,"0.#"),1)=".",FALSE,TRUE)</formula>
    </cfRule>
    <cfRule type="expression" dxfId="2808" priority="13682">
      <formula>IF(RIGHT(TEXT(Y804,"0.#"),1)=".",TRUE,FALSE)</formula>
    </cfRule>
  </conditionalFormatting>
  <conditionalFormatting sqref="P15:AJ17 P13:AX13 AR15:AX15">
    <cfRule type="expression" dxfId="2807" priority="13729">
      <formula>IF(RIGHT(TEXT(P13,"0.#"),1)=".",FALSE,TRUE)</formula>
    </cfRule>
    <cfRule type="expression" dxfId="2806" priority="13730">
      <formula>IF(RIGHT(TEXT(P13,"0.#"),1)=".",TRUE,FALSE)</formula>
    </cfRule>
  </conditionalFormatting>
  <conditionalFormatting sqref="P19:AC19">
    <cfRule type="expression" dxfId="2805" priority="13727">
      <formula>IF(RIGHT(TEXT(P19,"0.#"),1)=".",FALSE,TRUE)</formula>
    </cfRule>
    <cfRule type="expression" dxfId="2804" priority="13728">
      <formula>IF(RIGHT(TEXT(P19,"0.#"),1)=".",TRUE,FALSE)</formula>
    </cfRule>
  </conditionalFormatting>
  <conditionalFormatting sqref="AE101 AQ101">
    <cfRule type="expression" dxfId="2803" priority="13719">
      <formula>IF(RIGHT(TEXT(AE101,"0.#"),1)=".",FALSE,TRUE)</formula>
    </cfRule>
    <cfRule type="expression" dxfId="2802" priority="13720">
      <formula>IF(RIGHT(TEXT(AE101,"0.#"),1)=".",TRUE,FALSE)</formula>
    </cfRule>
  </conditionalFormatting>
  <conditionalFormatting sqref="Y791:Y798">
    <cfRule type="expression" dxfId="2801" priority="13705">
      <formula>IF(RIGHT(TEXT(Y791,"0.#"),1)=".",FALSE,TRUE)</formula>
    </cfRule>
    <cfRule type="expression" dxfId="2800" priority="13706">
      <formula>IF(RIGHT(TEXT(Y791,"0.#"),1)=".",TRUE,FALSE)</formula>
    </cfRule>
  </conditionalFormatting>
  <conditionalFormatting sqref="AU790">
    <cfRule type="expression" dxfId="2799" priority="13703">
      <formula>IF(RIGHT(TEXT(AU790,"0.#"),1)=".",FALSE,TRUE)</formula>
    </cfRule>
    <cfRule type="expression" dxfId="2798" priority="13704">
      <formula>IF(RIGHT(TEXT(AU790,"0.#"),1)=".",TRUE,FALSE)</formula>
    </cfRule>
  </conditionalFormatting>
  <conditionalFormatting sqref="AU799">
    <cfRule type="expression" dxfId="2797" priority="13701">
      <formula>IF(RIGHT(TEXT(AU799,"0.#"),1)=".",FALSE,TRUE)</formula>
    </cfRule>
    <cfRule type="expression" dxfId="2796" priority="13702">
      <formula>IF(RIGHT(TEXT(AU799,"0.#"),1)=".",TRUE,FALSE)</formula>
    </cfRule>
  </conditionalFormatting>
  <conditionalFormatting sqref="AU791:AU798">
    <cfRule type="expression" dxfId="2795" priority="13699">
      <formula>IF(RIGHT(TEXT(AU791,"0.#"),1)=".",FALSE,TRUE)</formula>
    </cfRule>
    <cfRule type="expression" dxfId="2794" priority="13700">
      <formula>IF(RIGHT(TEXT(AU791,"0.#"),1)=".",TRUE,FALSE)</formula>
    </cfRule>
  </conditionalFormatting>
  <conditionalFormatting sqref="Y829 Y816 Y803">
    <cfRule type="expression" dxfId="2793" priority="13685">
      <formula>IF(RIGHT(TEXT(Y803,"0.#"),1)=".",FALSE,TRUE)</formula>
    </cfRule>
    <cfRule type="expression" dxfId="2792" priority="13686">
      <formula>IF(RIGHT(TEXT(Y803,"0.#"),1)=".",TRUE,FALSE)</formula>
    </cfRule>
  </conditionalFormatting>
  <conditionalFormatting sqref="Y838 Y825 Y812">
    <cfRule type="expression" dxfId="2791" priority="13683">
      <formula>IF(RIGHT(TEXT(Y812,"0.#"),1)=".",FALSE,TRUE)</formula>
    </cfRule>
    <cfRule type="expression" dxfId="2790" priority="13684">
      <formula>IF(RIGHT(TEXT(Y812,"0.#"),1)=".",TRUE,FALSE)</formula>
    </cfRule>
  </conditionalFormatting>
  <conditionalFormatting sqref="AU829 AU816 AU803">
    <cfRule type="expression" dxfId="2789" priority="13679">
      <formula>IF(RIGHT(TEXT(AU803,"0.#"),1)=".",FALSE,TRUE)</formula>
    </cfRule>
    <cfRule type="expression" dxfId="2788" priority="13680">
      <formula>IF(RIGHT(TEXT(AU803,"0.#"),1)=".",TRUE,FALSE)</formula>
    </cfRule>
  </conditionalFormatting>
  <conditionalFormatting sqref="AU838 AU825 AU812">
    <cfRule type="expression" dxfId="2787" priority="13677">
      <formula>IF(RIGHT(TEXT(AU812,"0.#"),1)=".",FALSE,TRUE)</formula>
    </cfRule>
    <cfRule type="expression" dxfId="2786" priority="13678">
      <formula>IF(RIGHT(TEXT(AU812,"0.#"),1)=".",TRUE,FALSE)</formula>
    </cfRule>
  </conditionalFormatting>
  <conditionalFormatting sqref="AU830:AU837 AU828 AU817:AU824 AU815 AU804:AU811 AU802">
    <cfRule type="expression" dxfId="2785" priority="13675">
      <formula>IF(RIGHT(TEXT(AU802,"0.#"),1)=".",FALSE,TRUE)</formula>
    </cfRule>
    <cfRule type="expression" dxfId="2784" priority="13676">
      <formula>IF(RIGHT(TEXT(AU802,"0.#"),1)=".",TRUE,FALSE)</formula>
    </cfRule>
  </conditionalFormatting>
  <conditionalFormatting sqref="AM87">
    <cfRule type="expression" dxfId="2783" priority="13329">
      <formula>IF(RIGHT(TEXT(AM87,"0.#"),1)=".",FALSE,TRUE)</formula>
    </cfRule>
    <cfRule type="expression" dxfId="2782" priority="13330">
      <formula>IF(RIGHT(TEXT(AM87,"0.#"),1)=".",TRUE,FALSE)</formula>
    </cfRule>
  </conditionalFormatting>
  <conditionalFormatting sqref="AE55">
    <cfRule type="expression" dxfId="2781" priority="13397">
      <formula>IF(RIGHT(TEXT(AE55,"0.#"),1)=".",FALSE,TRUE)</formula>
    </cfRule>
    <cfRule type="expression" dxfId="2780" priority="13398">
      <formula>IF(RIGHT(TEXT(AE55,"0.#"),1)=".",TRUE,FALSE)</formula>
    </cfRule>
  </conditionalFormatting>
  <conditionalFormatting sqref="AI55">
    <cfRule type="expression" dxfId="2779" priority="13395">
      <formula>IF(RIGHT(TEXT(AI55,"0.#"),1)=".",FALSE,TRUE)</formula>
    </cfRule>
    <cfRule type="expression" dxfId="2778" priority="13396">
      <formula>IF(RIGHT(TEXT(AI55,"0.#"),1)=".",TRUE,FALSE)</formula>
    </cfRule>
  </conditionalFormatting>
  <conditionalFormatting sqref="AM34">
    <cfRule type="expression" dxfId="2777" priority="13475">
      <formula>IF(RIGHT(TEXT(AM34,"0.#"),1)=".",FALSE,TRUE)</formula>
    </cfRule>
    <cfRule type="expression" dxfId="2776" priority="13476">
      <formula>IF(RIGHT(TEXT(AM34,"0.#"),1)=".",TRUE,FALSE)</formula>
    </cfRule>
  </conditionalFormatting>
  <conditionalFormatting sqref="AE33">
    <cfRule type="expression" dxfId="2775" priority="13489">
      <formula>IF(RIGHT(TEXT(AE33,"0.#"),1)=".",FALSE,TRUE)</formula>
    </cfRule>
    <cfRule type="expression" dxfId="2774" priority="13490">
      <formula>IF(RIGHT(TEXT(AE33,"0.#"),1)=".",TRUE,FALSE)</formula>
    </cfRule>
  </conditionalFormatting>
  <conditionalFormatting sqref="AE34">
    <cfRule type="expression" dxfId="2773" priority="13487">
      <formula>IF(RIGHT(TEXT(AE34,"0.#"),1)=".",FALSE,TRUE)</formula>
    </cfRule>
    <cfRule type="expression" dxfId="2772" priority="13488">
      <formula>IF(RIGHT(TEXT(AE34,"0.#"),1)=".",TRUE,FALSE)</formula>
    </cfRule>
  </conditionalFormatting>
  <conditionalFormatting sqref="AI34">
    <cfRule type="expression" dxfId="2771" priority="13485">
      <formula>IF(RIGHT(TEXT(AI34,"0.#"),1)=".",FALSE,TRUE)</formula>
    </cfRule>
    <cfRule type="expression" dxfId="2770" priority="13486">
      <formula>IF(RIGHT(TEXT(AI34,"0.#"),1)=".",TRUE,FALSE)</formula>
    </cfRule>
  </conditionalFormatting>
  <conditionalFormatting sqref="AI33">
    <cfRule type="expression" dxfId="2769" priority="13483">
      <formula>IF(RIGHT(TEXT(AI33,"0.#"),1)=".",FALSE,TRUE)</formula>
    </cfRule>
    <cfRule type="expression" dxfId="2768" priority="13484">
      <formula>IF(RIGHT(TEXT(AI33,"0.#"),1)=".",TRUE,FALSE)</formula>
    </cfRule>
  </conditionalFormatting>
  <conditionalFormatting sqref="AI32">
    <cfRule type="expression" dxfId="2767" priority="13481">
      <formula>IF(RIGHT(TEXT(AI32,"0.#"),1)=".",FALSE,TRUE)</formula>
    </cfRule>
    <cfRule type="expression" dxfId="2766" priority="13482">
      <formula>IF(RIGHT(TEXT(AI32,"0.#"),1)=".",TRUE,FALSE)</formula>
    </cfRule>
  </conditionalFormatting>
  <conditionalFormatting sqref="AM32">
    <cfRule type="expression" dxfId="2765" priority="13479">
      <formula>IF(RIGHT(TEXT(AM32,"0.#"),1)=".",FALSE,TRUE)</formula>
    </cfRule>
    <cfRule type="expression" dxfId="2764" priority="13480">
      <formula>IF(RIGHT(TEXT(AM32,"0.#"),1)=".",TRUE,FALSE)</formula>
    </cfRule>
  </conditionalFormatting>
  <conditionalFormatting sqref="AM33">
    <cfRule type="expression" dxfId="2763" priority="13477">
      <formula>IF(RIGHT(TEXT(AM33,"0.#"),1)=".",FALSE,TRUE)</formula>
    </cfRule>
    <cfRule type="expression" dxfId="2762" priority="13478">
      <formula>IF(RIGHT(TEXT(AM33,"0.#"),1)=".",TRUE,FALSE)</formula>
    </cfRule>
  </conditionalFormatting>
  <conditionalFormatting sqref="AQ32:AQ34">
    <cfRule type="expression" dxfId="2761" priority="13469">
      <formula>IF(RIGHT(TEXT(AQ32,"0.#"),1)=".",FALSE,TRUE)</formula>
    </cfRule>
    <cfRule type="expression" dxfId="2760" priority="13470">
      <formula>IF(RIGHT(TEXT(AQ32,"0.#"),1)=".",TRUE,FALSE)</formula>
    </cfRule>
  </conditionalFormatting>
  <conditionalFormatting sqref="AU32:AU34">
    <cfRule type="expression" dxfId="2759" priority="13467">
      <formula>IF(RIGHT(TEXT(AU32,"0.#"),1)=".",FALSE,TRUE)</formula>
    </cfRule>
    <cfRule type="expression" dxfId="2758" priority="13468">
      <formula>IF(RIGHT(TEXT(AU32,"0.#"),1)=".",TRUE,FALSE)</formula>
    </cfRule>
  </conditionalFormatting>
  <conditionalFormatting sqref="AE53">
    <cfRule type="expression" dxfId="2757" priority="13401">
      <formula>IF(RIGHT(TEXT(AE53,"0.#"),1)=".",FALSE,TRUE)</formula>
    </cfRule>
    <cfRule type="expression" dxfId="2756" priority="13402">
      <formula>IF(RIGHT(TEXT(AE53,"0.#"),1)=".",TRUE,FALSE)</formula>
    </cfRule>
  </conditionalFormatting>
  <conditionalFormatting sqref="AE54">
    <cfRule type="expression" dxfId="2755" priority="13399">
      <formula>IF(RIGHT(TEXT(AE54,"0.#"),1)=".",FALSE,TRUE)</formula>
    </cfRule>
    <cfRule type="expression" dxfId="2754" priority="13400">
      <formula>IF(RIGHT(TEXT(AE54,"0.#"),1)=".",TRUE,FALSE)</formula>
    </cfRule>
  </conditionalFormatting>
  <conditionalFormatting sqref="AI54">
    <cfRule type="expression" dxfId="2753" priority="13393">
      <formula>IF(RIGHT(TEXT(AI54,"0.#"),1)=".",FALSE,TRUE)</formula>
    </cfRule>
    <cfRule type="expression" dxfId="2752" priority="13394">
      <formula>IF(RIGHT(TEXT(AI54,"0.#"),1)=".",TRUE,FALSE)</formula>
    </cfRule>
  </conditionalFormatting>
  <conditionalFormatting sqref="AI53">
    <cfRule type="expression" dxfId="2751" priority="13391">
      <formula>IF(RIGHT(TEXT(AI53,"0.#"),1)=".",FALSE,TRUE)</formula>
    </cfRule>
    <cfRule type="expression" dxfId="2750" priority="13392">
      <formula>IF(RIGHT(TEXT(AI53,"0.#"),1)=".",TRUE,FALSE)</formula>
    </cfRule>
  </conditionalFormatting>
  <conditionalFormatting sqref="AM53">
    <cfRule type="expression" dxfId="2749" priority="13389">
      <formula>IF(RIGHT(TEXT(AM53,"0.#"),1)=".",FALSE,TRUE)</formula>
    </cfRule>
    <cfRule type="expression" dxfId="2748" priority="13390">
      <formula>IF(RIGHT(TEXT(AM53,"0.#"),1)=".",TRUE,FALSE)</formula>
    </cfRule>
  </conditionalFormatting>
  <conditionalFormatting sqref="AM54">
    <cfRule type="expression" dxfId="2747" priority="13387">
      <formula>IF(RIGHT(TEXT(AM54,"0.#"),1)=".",FALSE,TRUE)</formula>
    </cfRule>
    <cfRule type="expression" dxfId="2746" priority="13388">
      <formula>IF(RIGHT(TEXT(AM54,"0.#"),1)=".",TRUE,FALSE)</formula>
    </cfRule>
  </conditionalFormatting>
  <conditionalFormatting sqref="AM55">
    <cfRule type="expression" dxfId="2745" priority="13385">
      <formula>IF(RIGHT(TEXT(AM55,"0.#"),1)=".",FALSE,TRUE)</formula>
    </cfRule>
    <cfRule type="expression" dxfId="2744" priority="13386">
      <formula>IF(RIGHT(TEXT(AM55,"0.#"),1)=".",TRUE,FALSE)</formula>
    </cfRule>
  </conditionalFormatting>
  <conditionalFormatting sqref="AE60">
    <cfRule type="expression" dxfId="2743" priority="13371">
      <formula>IF(RIGHT(TEXT(AE60,"0.#"),1)=".",FALSE,TRUE)</formula>
    </cfRule>
    <cfRule type="expression" dxfId="2742" priority="13372">
      <formula>IF(RIGHT(TEXT(AE60,"0.#"),1)=".",TRUE,FALSE)</formula>
    </cfRule>
  </conditionalFormatting>
  <conditionalFormatting sqref="AE61">
    <cfRule type="expression" dxfId="2741" priority="13369">
      <formula>IF(RIGHT(TEXT(AE61,"0.#"),1)=".",FALSE,TRUE)</formula>
    </cfRule>
    <cfRule type="expression" dxfId="2740" priority="13370">
      <formula>IF(RIGHT(TEXT(AE61,"0.#"),1)=".",TRUE,FALSE)</formula>
    </cfRule>
  </conditionalFormatting>
  <conditionalFormatting sqref="AE62">
    <cfRule type="expression" dxfId="2739" priority="13367">
      <formula>IF(RIGHT(TEXT(AE62,"0.#"),1)=".",FALSE,TRUE)</formula>
    </cfRule>
    <cfRule type="expression" dxfId="2738" priority="13368">
      <formula>IF(RIGHT(TEXT(AE62,"0.#"),1)=".",TRUE,FALSE)</formula>
    </cfRule>
  </conditionalFormatting>
  <conditionalFormatting sqref="AI62">
    <cfRule type="expression" dxfId="2737" priority="13365">
      <formula>IF(RIGHT(TEXT(AI62,"0.#"),1)=".",FALSE,TRUE)</formula>
    </cfRule>
    <cfRule type="expression" dxfId="2736" priority="13366">
      <formula>IF(RIGHT(TEXT(AI62,"0.#"),1)=".",TRUE,FALSE)</formula>
    </cfRule>
  </conditionalFormatting>
  <conditionalFormatting sqref="AI61">
    <cfRule type="expression" dxfId="2735" priority="13363">
      <formula>IF(RIGHT(TEXT(AI61,"0.#"),1)=".",FALSE,TRUE)</formula>
    </cfRule>
    <cfRule type="expression" dxfId="2734" priority="13364">
      <formula>IF(RIGHT(TEXT(AI61,"0.#"),1)=".",TRUE,FALSE)</formula>
    </cfRule>
  </conditionalFormatting>
  <conditionalFormatting sqref="AI60">
    <cfRule type="expression" dxfId="2733" priority="13361">
      <formula>IF(RIGHT(TEXT(AI60,"0.#"),1)=".",FALSE,TRUE)</formula>
    </cfRule>
    <cfRule type="expression" dxfId="2732" priority="13362">
      <formula>IF(RIGHT(TEXT(AI60,"0.#"),1)=".",TRUE,FALSE)</formula>
    </cfRule>
  </conditionalFormatting>
  <conditionalFormatting sqref="AM60">
    <cfRule type="expression" dxfId="2731" priority="13359">
      <formula>IF(RIGHT(TEXT(AM60,"0.#"),1)=".",FALSE,TRUE)</formula>
    </cfRule>
    <cfRule type="expression" dxfId="2730" priority="13360">
      <formula>IF(RIGHT(TEXT(AM60,"0.#"),1)=".",TRUE,FALSE)</formula>
    </cfRule>
  </conditionalFormatting>
  <conditionalFormatting sqref="AM61">
    <cfRule type="expression" dxfId="2729" priority="13357">
      <formula>IF(RIGHT(TEXT(AM61,"0.#"),1)=".",FALSE,TRUE)</formula>
    </cfRule>
    <cfRule type="expression" dxfId="2728" priority="13358">
      <formula>IF(RIGHT(TEXT(AM61,"0.#"),1)=".",TRUE,FALSE)</formula>
    </cfRule>
  </conditionalFormatting>
  <conditionalFormatting sqref="AM62">
    <cfRule type="expression" dxfId="2727" priority="13355">
      <formula>IF(RIGHT(TEXT(AM62,"0.#"),1)=".",FALSE,TRUE)</formula>
    </cfRule>
    <cfRule type="expression" dxfId="2726" priority="13356">
      <formula>IF(RIGHT(TEXT(AM62,"0.#"),1)=".",TRUE,FALSE)</formula>
    </cfRule>
  </conditionalFormatting>
  <conditionalFormatting sqref="AE87">
    <cfRule type="expression" dxfId="2725" priority="13341">
      <formula>IF(RIGHT(TEXT(AE87,"0.#"),1)=".",FALSE,TRUE)</formula>
    </cfRule>
    <cfRule type="expression" dxfId="2724" priority="13342">
      <formula>IF(RIGHT(TEXT(AE87,"0.#"),1)=".",TRUE,FALSE)</formula>
    </cfRule>
  </conditionalFormatting>
  <conditionalFormatting sqref="AE88">
    <cfRule type="expression" dxfId="2723" priority="13339">
      <formula>IF(RIGHT(TEXT(AE88,"0.#"),1)=".",FALSE,TRUE)</formula>
    </cfRule>
    <cfRule type="expression" dxfId="2722" priority="13340">
      <formula>IF(RIGHT(TEXT(AE88,"0.#"),1)=".",TRUE,FALSE)</formula>
    </cfRule>
  </conditionalFormatting>
  <conditionalFormatting sqref="AE89">
    <cfRule type="expression" dxfId="2721" priority="13337">
      <formula>IF(RIGHT(TEXT(AE89,"0.#"),1)=".",FALSE,TRUE)</formula>
    </cfRule>
    <cfRule type="expression" dxfId="2720" priority="13338">
      <formula>IF(RIGHT(TEXT(AE89,"0.#"),1)=".",TRUE,FALSE)</formula>
    </cfRule>
  </conditionalFormatting>
  <conditionalFormatting sqref="AI89">
    <cfRule type="expression" dxfId="2719" priority="13335">
      <formula>IF(RIGHT(TEXT(AI89,"0.#"),1)=".",FALSE,TRUE)</formula>
    </cfRule>
    <cfRule type="expression" dxfId="2718" priority="13336">
      <formula>IF(RIGHT(TEXT(AI89,"0.#"),1)=".",TRUE,FALSE)</formula>
    </cfRule>
  </conditionalFormatting>
  <conditionalFormatting sqref="AI88">
    <cfRule type="expression" dxfId="2717" priority="13333">
      <formula>IF(RIGHT(TEXT(AI88,"0.#"),1)=".",FALSE,TRUE)</formula>
    </cfRule>
    <cfRule type="expression" dxfId="2716" priority="13334">
      <formula>IF(RIGHT(TEXT(AI88,"0.#"),1)=".",TRUE,FALSE)</formula>
    </cfRule>
  </conditionalFormatting>
  <conditionalFormatting sqref="AI87">
    <cfRule type="expression" dxfId="2715" priority="13331">
      <formula>IF(RIGHT(TEXT(AI87,"0.#"),1)=".",FALSE,TRUE)</formula>
    </cfRule>
    <cfRule type="expression" dxfId="2714" priority="13332">
      <formula>IF(RIGHT(TEXT(AI87,"0.#"),1)=".",TRUE,FALSE)</formula>
    </cfRule>
  </conditionalFormatting>
  <conditionalFormatting sqref="AM88">
    <cfRule type="expression" dxfId="2713" priority="13327">
      <formula>IF(RIGHT(TEXT(AM88,"0.#"),1)=".",FALSE,TRUE)</formula>
    </cfRule>
    <cfRule type="expression" dxfId="2712" priority="13328">
      <formula>IF(RIGHT(TEXT(AM88,"0.#"),1)=".",TRUE,FALSE)</formula>
    </cfRule>
  </conditionalFormatting>
  <conditionalFormatting sqref="AM89">
    <cfRule type="expression" dxfId="2711" priority="13325">
      <formula>IF(RIGHT(TEXT(AM89,"0.#"),1)=".",FALSE,TRUE)</formula>
    </cfRule>
    <cfRule type="expression" dxfId="2710" priority="13326">
      <formula>IF(RIGHT(TEXT(AM89,"0.#"),1)=".",TRUE,FALSE)</formula>
    </cfRule>
  </conditionalFormatting>
  <conditionalFormatting sqref="AE92">
    <cfRule type="expression" dxfId="2709" priority="13311">
      <formula>IF(RIGHT(TEXT(AE92,"0.#"),1)=".",FALSE,TRUE)</formula>
    </cfRule>
    <cfRule type="expression" dxfId="2708" priority="13312">
      <formula>IF(RIGHT(TEXT(AE92,"0.#"),1)=".",TRUE,FALSE)</formula>
    </cfRule>
  </conditionalFormatting>
  <conditionalFormatting sqref="AE93">
    <cfRule type="expression" dxfId="2707" priority="13309">
      <formula>IF(RIGHT(TEXT(AE93,"0.#"),1)=".",FALSE,TRUE)</formula>
    </cfRule>
    <cfRule type="expression" dxfId="2706" priority="13310">
      <formula>IF(RIGHT(TEXT(AE93,"0.#"),1)=".",TRUE,FALSE)</formula>
    </cfRule>
  </conditionalFormatting>
  <conditionalFormatting sqref="AE94">
    <cfRule type="expression" dxfId="2705" priority="13307">
      <formula>IF(RIGHT(TEXT(AE94,"0.#"),1)=".",FALSE,TRUE)</formula>
    </cfRule>
    <cfRule type="expression" dxfId="2704" priority="13308">
      <formula>IF(RIGHT(TEXT(AE94,"0.#"),1)=".",TRUE,FALSE)</formula>
    </cfRule>
  </conditionalFormatting>
  <conditionalFormatting sqref="AI94">
    <cfRule type="expression" dxfId="2703" priority="13305">
      <formula>IF(RIGHT(TEXT(AI94,"0.#"),1)=".",FALSE,TRUE)</formula>
    </cfRule>
    <cfRule type="expression" dxfId="2702" priority="13306">
      <formula>IF(RIGHT(TEXT(AI94,"0.#"),1)=".",TRUE,FALSE)</formula>
    </cfRule>
  </conditionalFormatting>
  <conditionalFormatting sqref="AI93">
    <cfRule type="expression" dxfId="2701" priority="13303">
      <formula>IF(RIGHT(TEXT(AI93,"0.#"),1)=".",FALSE,TRUE)</formula>
    </cfRule>
    <cfRule type="expression" dxfId="2700" priority="13304">
      <formula>IF(RIGHT(TEXT(AI93,"0.#"),1)=".",TRUE,FALSE)</formula>
    </cfRule>
  </conditionalFormatting>
  <conditionalFormatting sqref="AI92">
    <cfRule type="expression" dxfId="2699" priority="13301">
      <formula>IF(RIGHT(TEXT(AI92,"0.#"),1)=".",FALSE,TRUE)</formula>
    </cfRule>
    <cfRule type="expression" dxfId="2698" priority="13302">
      <formula>IF(RIGHT(TEXT(AI92,"0.#"),1)=".",TRUE,FALSE)</formula>
    </cfRule>
  </conditionalFormatting>
  <conditionalFormatting sqref="AM92">
    <cfRule type="expression" dxfId="2697" priority="13299">
      <formula>IF(RIGHT(TEXT(AM92,"0.#"),1)=".",FALSE,TRUE)</formula>
    </cfRule>
    <cfRule type="expression" dxfId="2696" priority="13300">
      <formula>IF(RIGHT(TEXT(AM92,"0.#"),1)=".",TRUE,FALSE)</formula>
    </cfRule>
  </conditionalFormatting>
  <conditionalFormatting sqref="AM93">
    <cfRule type="expression" dxfId="2695" priority="13297">
      <formula>IF(RIGHT(TEXT(AM93,"0.#"),1)=".",FALSE,TRUE)</formula>
    </cfRule>
    <cfRule type="expression" dxfId="2694" priority="13298">
      <formula>IF(RIGHT(TEXT(AM93,"0.#"),1)=".",TRUE,FALSE)</formula>
    </cfRule>
  </conditionalFormatting>
  <conditionalFormatting sqref="AM94">
    <cfRule type="expression" dxfId="2693" priority="13295">
      <formula>IF(RIGHT(TEXT(AM94,"0.#"),1)=".",FALSE,TRUE)</formula>
    </cfRule>
    <cfRule type="expression" dxfId="2692" priority="13296">
      <formula>IF(RIGHT(TEXT(AM94,"0.#"),1)=".",TRUE,FALSE)</formula>
    </cfRule>
  </conditionalFormatting>
  <conditionalFormatting sqref="AE97">
    <cfRule type="expression" dxfId="2691" priority="13281">
      <formula>IF(RIGHT(TEXT(AE97,"0.#"),1)=".",FALSE,TRUE)</formula>
    </cfRule>
    <cfRule type="expression" dxfId="2690" priority="13282">
      <formula>IF(RIGHT(TEXT(AE97,"0.#"),1)=".",TRUE,FALSE)</formula>
    </cfRule>
  </conditionalFormatting>
  <conditionalFormatting sqref="AE98">
    <cfRule type="expression" dxfId="2689" priority="13279">
      <formula>IF(RIGHT(TEXT(AE98,"0.#"),1)=".",FALSE,TRUE)</formula>
    </cfRule>
    <cfRule type="expression" dxfId="2688" priority="13280">
      <formula>IF(RIGHT(TEXT(AE98,"0.#"),1)=".",TRUE,FALSE)</formula>
    </cfRule>
  </conditionalFormatting>
  <conditionalFormatting sqref="AE99">
    <cfRule type="expression" dxfId="2687" priority="13277">
      <formula>IF(RIGHT(TEXT(AE99,"0.#"),1)=".",FALSE,TRUE)</formula>
    </cfRule>
    <cfRule type="expression" dxfId="2686" priority="13278">
      <formula>IF(RIGHT(TEXT(AE99,"0.#"),1)=".",TRUE,FALSE)</formula>
    </cfRule>
  </conditionalFormatting>
  <conditionalFormatting sqref="AI99">
    <cfRule type="expression" dxfId="2685" priority="13275">
      <formula>IF(RIGHT(TEXT(AI99,"0.#"),1)=".",FALSE,TRUE)</formula>
    </cfRule>
    <cfRule type="expression" dxfId="2684" priority="13276">
      <formula>IF(RIGHT(TEXT(AI99,"0.#"),1)=".",TRUE,FALSE)</formula>
    </cfRule>
  </conditionalFormatting>
  <conditionalFormatting sqref="AI98">
    <cfRule type="expression" dxfId="2683" priority="13273">
      <formula>IF(RIGHT(TEXT(AI98,"0.#"),1)=".",FALSE,TRUE)</formula>
    </cfRule>
    <cfRule type="expression" dxfId="2682" priority="13274">
      <formula>IF(RIGHT(TEXT(AI98,"0.#"),1)=".",TRUE,FALSE)</formula>
    </cfRule>
  </conditionalFormatting>
  <conditionalFormatting sqref="AI97">
    <cfRule type="expression" dxfId="2681" priority="13271">
      <formula>IF(RIGHT(TEXT(AI97,"0.#"),1)=".",FALSE,TRUE)</formula>
    </cfRule>
    <cfRule type="expression" dxfId="2680" priority="13272">
      <formula>IF(RIGHT(TEXT(AI97,"0.#"),1)=".",TRUE,FALSE)</formula>
    </cfRule>
  </conditionalFormatting>
  <conditionalFormatting sqref="AM97">
    <cfRule type="expression" dxfId="2679" priority="13269">
      <formula>IF(RIGHT(TEXT(AM97,"0.#"),1)=".",FALSE,TRUE)</formula>
    </cfRule>
    <cfRule type="expression" dxfId="2678" priority="13270">
      <formula>IF(RIGHT(TEXT(AM97,"0.#"),1)=".",TRUE,FALSE)</formula>
    </cfRule>
  </conditionalFormatting>
  <conditionalFormatting sqref="AM98">
    <cfRule type="expression" dxfId="2677" priority="13267">
      <formula>IF(RIGHT(TEXT(AM98,"0.#"),1)=".",FALSE,TRUE)</formula>
    </cfRule>
    <cfRule type="expression" dxfId="2676" priority="13268">
      <formula>IF(RIGHT(TEXT(AM98,"0.#"),1)=".",TRUE,FALSE)</formula>
    </cfRule>
  </conditionalFormatting>
  <conditionalFormatting sqref="AM99">
    <cfRule type="expression" dxfId="2675" priority="13265">
      <formula>IF(RIGHT(TEXT(AM99,"0.#"),1)=".",FALSE,TRUE)</formula>
    </cfRule>
    <cfRule type="expression" dxfId="2674" priority="13266">
      <formula>IF(RIGHT(TEXT(AM99,"0.#"),1)=".",TRUE,FALSE)</formula>
    </cfRule>
  </conditionalFormatting>
  <conditionalFormatting sqref="AI101">
    <cfRule type="expression" dxfId="2673" priority="13251">
      <formula>IF(RIGHT(TEXT(AI101,"0.#"),1)=".",FALSE,TRUE)</formula>
    </cfRule>
    <cfRule type="expression" dxfId="2672" priority="13252">
      <formula>IF(RIGHT(TEXT(AI101,"0.#"),1)=".",TRUE,FALSE)</formula>
    </cfRule>
  </conditionalFormatting>
  <conditionalFormatting sqref="AM101">
    <cfRule type="expression" dxfId="2671" priority="13249">
      <formula>IF(RIGHT(TEXT(AM101,"0.#"),1)=".",FALSE,TRUE)</formula>
    </cfRule>
    <cfRule type="expression" dxfId="2670" priority="13250">
      <formula>IF(RIGHT(TEXT(AM101,"0.#"),1)=".",TRUE,FALSE)</formula>
    </cfRule>
  </conditionalFormatting>
  <conditionalFormatting sqref="AE102">
    <cfRule type="expression" dxfId="2669" priority="13247">
      <formula>IF(RIGHT(TEXT(AE102,"0.#"),1)=".",FALSE,TRUE)</formula>
    </cfRule>
    <cfRule type="expression" dxfId="2668" priority="13248">
      <formula>IF(RIGHT(TEXT(AE102,"0.#"),1)=".",TRUE,FALSE)</formula>
    </cfRule>
  </conditionalFormatting>
  <conditionalFormatting sqref="AI102">
    <cfRule type="expression" dxfId="2667" priority="13245">
      <formula>IF(RIGHT(TEXT(AI102,"0.#"),1)=".",FALSE,TRUE)</formula>
    </cfRule>
    <cfRule type="expression" dxfId="2666" priority="13246">
      <formula>IF(RIGHT(TEXT(AI102,"0.#"),1)=".",TRUE,FALSE)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E116 AQ116">
    <cfRule type="expression" dxfId="2613" priority="13183">
      <formula>IF(RIGHT(TEXT(AE116,"0.#"),1)=".",FALSE,TRUE)</formula>
    </cfRule>
    <cfRule type="expression" dxfId="2612" priority="13184">
      <formula>IF(RIGHT(TEXT(AE116,"0.#"),1)=".",TRUE,FALSE)</formula>
    </cfRule>
  </conditionalFormatting>
  <conditionalFormatting sqref="AI116">
    <cfRule type="expression" dxfId="2611" priority="13181">
      <formula>IF(RIGHT(TEXT(AI116,"0.#"),1)=".",FALSE,TRUE)</formula>
    </cfRule>
    <cfRule type="expression" dxfId="2610" priority="13182">
      <formula>IF(RIGHT(TEXT(AI116,"0.#"),1)=".",TRUE,FALSE)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E117 AM117">
    <cfRule type="expression" dxfId="2607" priority="13177">
      <formula>IF(RIGHT(TEXT(AE117,"0.#"),1)=".",FALSE,TRUE)</formula>
    </cfRule>
    <cfRule type="expression" dxfId="2606" priority="13178">
      <formula>IF(RIGHT(TEXT(AE117,"0.#"),1)=".",TRUE,FALSE)</formula>
    </cfRule>
  </conditionalFormatting>
  <conditionalFormatting sqref="AI117">
    <cfRule type="expression" dxfId="2605" priority="13175">
      <formula>IF(RIGHT(TEXT(AI117,"0.#"),1)=".",FALSE,TRUE)</formula>
    </cfRule>
    <cfRule type="expression" dxfId="2604" priority="13176">
      <formula>IF(RIGHT(TEXT(AI117,"0.#"),1)=".",TRUE,FALSE)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47:AO874">
    <cfRule type="expression" dxfId="2519" priority="6653">
      <formula>IF(AND(AL847&gt;=0, RIGHT(TEXT(AL847,"0.#"),1)&lt;&gt;"."),TRUE,FALSE)</formula>
    </cfRule>
    <cfRule type="expression" dxfId="2518" priority="6654">
      <formula>IF(AND(AL847&gt;=0, RIGHT(TEXT(AL847,"0.#"),1)="."),TRUE,FALSE)</formula>
    </cfRule>
    <cfRule type="expression" dxfId="2517" priority="6655">
      <formula>IF(AND(AL847&lt;0, RIGHT(TEXT(AL847,"0.#"),1)&lt;&gt;"."),TRUE,FALSE)</formula>
    </cfRule>
    <cfRule type="expression" dxfId="2516" priority="6656">
      <formula>IF(AND(AL847&lt;0, RIGHT(TEXT(AL847,"0.#"),1)="."),TRUE,FALSE)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7:AQ89">
    <cfRule type="expression" dxfId="2503" priority="4663">
      <formula>IF(RIGHT(TEXT(AQ87,"0.#"),1)=".",FALSE,TRUE)</formula>
    </cfRule>
    <cfRule type="expression" dxfId="2502" priority="4664">
      <formula>IF(RIGHT(TEXT(AQ87,"0.#"),1)=".",TRUE,FALSE)</formula>
    </cfRule>
  </conditionalFormatting>
  <conditionalFormatting sqref="AU87:AU89">
    <cfRule type="expression" dxfId="2501" priority="4661">
      <formula>IF(RIGHT(TEXT(AU87,"0.#"),1)=".",FALSE,TRUE)</formula>
    </cfRule>
    <cfRule type="expression" dxfId="2500" priority="4662">
      <formula>IF(RIGHT(TEXT(AU87,"0.#"),1)=".",TRUE,FALSE)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8:Y874">
    <cfRule type="expression" dxfId="2445" priority="2981">
      <formula>IF(RIGHT(TEXT(Y848,"0.#"),1)=".",FALSE,TRUE)</formula>
    </cfRule>
    <cfRule type="expression" dxfId="2444" priority="2982">
      <formula>IF(RIGHT(TEXT(Y848,"0.#"),1)=".",TRUE,FALSE)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10:AO1139">
    <cfRule type="expression" dxfId="2415" priority="2887">
      <formula>IF(AND(AL1110&gt;=0, RIGHT(TEXT(AL1110,"0.#"),1)&lt;&gt;"."),TRUE,FALSE)</formula>
    </cfRule>
    <cfRule type="expression" dxfId="2414" priority="2888">
      <formula>IF(AND(AL1110&gt;=0, RIGHT(TEXT(AL1110,"0.#"),1)="."),TRUE,FALSE)</formula>
    </cfRule>
    <cfRule type="expression" dxfId="2413" priority="2889">
      <formula>IF(AND(AL1110&lt;0, RIGHT(TEXT(AL1110,"0.#"),1)&lt;&gt;"."),TRUE,FALSE)</formula>
    </cfRule>
    <cfRule type="expression" dxfId="2412" priority="2890">
      <formula>IF(AND(AL1110&lt;0, RIGHT(TEXT(AL1110,"0.#"),1)="."),TRUE,FALSE)</formula>
    </cfRule>
  </conditionalFormatting>
  <conditionalFormatting sqref="Y1110:Y1139">
    <cfRule type="expression" dxfId="2411" priority="2885">
      <formula>IF(RIGHT(TEXT(Y1110,"0.#"),1)=".",FALSE,TRUE)</formula>
    </cfRule>
    <cfRule type="expression" dxfId="2410" priority="2886">
      <formula>IF(RIGHT(TEXT(Y1110,"0.#"),1)=".",TRUE,FALSE)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45:AO846">
    <cfRule type="expression" dxfId="2401" priority="2839">
      <formula>IF(AND(AL845&gt;=0, RIGHT(TEXT(AL845,"0.#"),1)&lt;&gt;"."),TRUE,FALSE)</formula>
    </cfRule>
    <cfRule type="expression" dxfId="2400" priority="2840">
      <formula>IF(AND(AL845&gt;=0, RIGHT(TEXT(AL845,"0.#"),1)="."),TRUE,FALSE)</formula>
    </cfRule>
    <cfRule type="expression" dxfId="2399" priority="2841">
      <formula>IF(AND(AL845&lt;0, RIGHT(TEXT(AL845,"0.#"),1)&lt;&gt;"."),TRUE,FALSE)</formula>
    </cfRule>
    <cfRule type="expression" dxfId="2398" priority="2842">
      <formula>IF(AND(AL845&lt;0, RIGHT(TEXT(AL845,"0.#"),1)="."),TRUE,FALSE)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82:Y907">
    <cfRule type="expression" dxfId="2081" priority="2097">
      <formula>IF(RIGHT(TEXT(Y882,"0.#"),1)=".",FALSE,TRUE)</formula>
    </cfRule>
    <cfRule type="expression" dxfId="2080" priority="2098">
      <formula>IF(RIGHT(TEXT(Y882,"0.#"),1)=".",TRUE,FALSE)</formula>
    </cfRule>
  </conditionalFormatting>
  <conditionalFormatting sqref="Y913:Y940">
    <cfRule type="expression" dxfId="2079" priority="2085">
      <formula>IF(RIGHT(TEXT(Y913,"0.#"),1)=".",FALSE,TRUE)</formula>
    </cfRule>
    <cfRule type="expression" dxfId="2078" priority="2086">
      <formula>IF(RIGHT(TEXT(Y913,"0.#"),1)=".",TRUE,FALSE)</formula>
    </cfRule>
  </conditionalFormatting>
  <conditionalFormatting sqref="Y912">
    <cfRule type="expression" dxfId="2077" priority="2079">
      <formula>IF(RIGHT(TEXT(Y912,"0.#"),1)=".",FALSE,TRUE)</formula>
    </cfRule>
    <cfRule type="expression" dxfId="2076" priority="2080">
      <formula>IF(RIGHT(TEXT(Y912,"0.#"),1)=".",TRUE,FALSE)</formula>
    </cfRule>
  </conditionalFormatting>
  <conditionalFormatting sqref="Y946:Y973">
    <cfRule type="expression" dxfId="2075" priority="2073">
      <formula>IF(RIGHT(TEXT(Y946,"0.#"),1)=".",FALSE,TRUE)</formula>
    </cfRule>
    <cfRule type="expression" dxfId="2074" priority="2074">
      <formula>IF(RIGHT(TEXT(Y946,"0.#"),1)=".",TRUE,FALSE)</formula>
    </cfRule>
  </conditionalFormatting>
  <conditionalFormatting sqref="Y944:Y945">
    <cfRule type="expression" dxfId="2073" priority="2067">
      <formula>IF(RIGHT(TEXT(Y944,"0.#"),1)=".",FALSE,TRUE)</formula>
    </cfRule>
    <cfRule type="expression" dxfId="2072" priority="2068">
      <formula>IF(RIGHT(TEXT(Y944,"0.#"),1)=".",TRUE,FALSE)</formula>
    </cfRule>
  </conditionalFormatting>
  <conditionalFormatting sqref="Y979:Y1006">
    <cfRule type="expression" dxfId="2071" priority="2061">
      <formula>IF(RIGHT(TEXT(Y979,"0.#"),1)=".",FALSE,TRUE)</formula>
    </cfRule>
    <cfRule type="expression" dxfId="2070" priority="2062">
      <formula>IF(RIGHT(TEXT(Y979,"0.#"),1)=".",TRUE,FALSE)</formula>
    </cfRule>
  </conditionalFormatting>
  <conditionalFormatting sqref="Y977:Y978">
    <cfRule type="expression" dxfId="2069" priority="2055">
      <formula>IF(RIGHT(TEXT(Y977,"0.#"),1)=".",FALSE,TRUE)</formula>
    </cfRule>
    <cfRule type="expression" dxfId="2068" priority="2056">
      <formula>IF(RIGHT(TEXT(Y977,"0.#"),1)=".",TRUE,FALSE)</formula>
    </cfRule>
  </conditionalFormatting>
  <conditionalFormatting sqref="Y1012:Y1039">
    <cfRule type="expression" dxfId="2067" priority="2049">
      <formula>IF(RIGHT(TEXT(Y1012,"0.#"),1)=".",FALSE,TRUE)</formula>
    </cfRule>
    <cfRule type="expression" dxfId="2066" priority="2050">
      <formula>IF(RIGHT(TEXT(Y1012,"0.#"),1)=".",TRUE,FALSE)</formula>
    </cfRule>
  </conditionalFormatting>
  <conditionalFormatting sqref="W23">
    <cfRule type="expression" dxfId="2065" priority="2333">
      <formula>IF(RIGHT(TEXT(W23,"0.#"),1)=".",FALSE,TRUE)</formula>
    </cfRule>
    <cfRule type="expression" dxfId="2064" priority="2334">
      <formula>IF(RIGHT(TEXT(W23,"0.#"),1)=".",TRUE,FALSE)</formula>
    </cfRule>
  </conditionalFormatting>
  <conditionalFormatting sqref="W24:W27">
    <cfRule type="expression" dxfId="2063" priority="2331">
      <formula>IF(RIGHT(TEXT(W24,"0.#"),1)=".",FALSE,TRUE)</formula>
    </cfRule>
    <cfRule type="expression" dxfId="2062" priority="2332">
      <formula>IF(RIGHT(TEXT(W24,"0.#"),1)=".",TRUE,FALSE)</formula>
    </cfRule>
  </conditionalFormatting>
  <conditionalFormatting sqref="W28">
    <cfRule type="expression" dxfId="2061" priority="2323">
      <formula>IF(RIGHT(TEXT(W28,"0.#"),1)=".",FALSE,TRUE)</formula>
    </cfRule>
    <cfRule type="expression" dxfId="2060" priority="2324">
      <formula>IF(RIGHT(TEXT(W28,"0.#"),1)=".",TRUE,FALSE)</formula>
    </cfRule>
  </conditionalFormatting>
  <conditionalFormatting sqref="P23">
    <cfRule type="expression" dxfId="2059" priority="2321">
      <formula>IF(RIGHT(TEXT(P23,"0.#"),1)=".",FALSE,TRUE)</formula>
    </cfRule>
    <cfRule type="expression" dxfId="2058" priority="2322">
      <formula>IF(RIGHT(TEXT(P23,"0.#"),1)=".",TRUE,FALSE)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9">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5:AQ17">
    <cfRule type="expression" dxfId="725" priority="25">
      <formula>IF(RIGHT(TEXT(AK15,"0.#"),1)=".",FALSE,TRUE)</formula>
    </cfRule>
    <cfRule type="expression" dxfId="724" priority="26">
      <formula>IF(RIGHT(TEXT(AK15,"0.#"),1)=".",TRUE,FALSE)</formula>
    </cfRule>
  </conditionalFormatting>
  <conditionalFormatting sqref="P24:V24">
    <cfRule type="expression" dxfId="723" priority="23">
      <formula>IF(RIGHT(TEXT(P24,"0.#"),1)=".",FALSE,TRUE)</formula>
    </cfRule>
    <cfRule type="expression" dxfId="722" priority="24">
      <formula>IF(RIGHT(TEXT(P24,"0.#"),1)=".",TRUE,FALSE)</formula>
    </cfRule>
  </conditionalFormatting>
  <conditionalFormatting sqref="P25:V27">
    <cfRule type="expression" dxfId="721" priority="21">
      <formula>IF(RIGHT(TEXT(P25,"0.#"),1)=".",FALSE,TRUE)</formula>
    </cfRule>
    <cfRule type="expression" dxfId="720" priority="22">
      <formula>IF(RIGHT(TEXT(P25,"0.#"),1)=".",TRUE,FALSE)</formula>
    </cfRule>
  </conditionalFormatting>
  <conditionalFormatting sqref="AM134:AM135">
    <cfRule type="expression" dxfId="719" priority="19">
      <formula>IF(RIGHT(TEXT(AM134,"0.#"),1)=".",FALSE,TRUE)</formula>
    </cfRule>
    <cfRule type="expression" dxfId="718" priority="20">
      <formula>IF(RIGHT(TEXT(AM134,"0.#"),1)=".",TRUE,FALSE)</formula>
    </cfRule>
  </conditionalFormatting>
  <conditionalFormatting sqref="Y789">
    <cfRule type="expression" dxfId="717" priority="17">
      <formula>IF(RIGHT(TEXT(Y789,"0.#"),1)=".",FALSE,TRUE)</formula>
    </cfRule>
    <cfRule type="expression" dxfId="716" priority="18">
      <formula>IF(RIGHT(TEXT(Y789,"0.#"),1)=".",TRUE,FALSE)</formula>
    </cfRule>
  </conditionalFormatting>
  <conditionalFormatting sqref="AU789">
    <cfRule type="expression" dxfId="715" priority="15">
      <formula>IF(RIGHT(TEXT(AU789,"0.#"),1)=".",FALSE,TRUE)</formula>
    </cfRule>
    <cfRule type="expression" dxfId="714" priority="16">
      <formula>IF(RIGHT(TEXT(AU789,"0.#"),1)=".",TRUE,FALSE)</formula>
    </cfRule>
  </conditionalFormatting>
  <conditionalFormatting sqref="Y802">
    <cfRule type="expression" dxfId="713" priority="13">
      <formula>IF(RIGHT(TEXT(Y802,"0.#"),1)=".",FALSE,TRUE)</formula>
    </cfRule>
    <cfRule type="expression" dxfId="712" priority="14">
      <formula>IF(RIGHT(TEXT(Y802,"0.#"),1)=".",TRUE,FALSE)</formula>
    </cfRule>
  </conditionalFormatting>
  <conditionalFormatting sqref="Y847">
    <cfRule type="expression" dxfId="711" priority="11">
      <formula>IF(RIGHT(TEXT(Y847,"0.#"),1)=".",FALSE,TRUE)</formula>
    </cfRule>
    <cfRule type="expression" dxfId="710" priority="12">
      <formula>IF(RIGHT(TEXT(Y847,"0.#"),1)=".",TRUE,FALSE)</formula>
    </cfRule>
  </conditionalFormatting>
  <conditionalFormatting sqref="Y845:Y846">
    <cfRule type="expression" dxfId="709" priority="9">
      <formula>IF(RIGHT(TEXT(Y845,"0.#"),1)=".",FALSE,TRUE)</formula>
    </cfRule>
    <cfRule type="expression" dxfId="708" priority="10">
      <formula>IF(RIGHT(TEXT(Y845,"0.#"),1)=".",TRUE,FALSE)</formula>
    </cfRule>
  </conditionalFormatting>
  <conditionalFormatting sqref="Y880:Y881">
    <cfRule type="expression" dxfId="707" priority="7">
      <formula>IF(RIGHT(TEXT(Y880,"0.#"),1)=".",FALSE,TRUE)</formula>
    </cfRule>
    <cfRule type="expression" dxfId="706" priority="8">
      <formula>IF(RIGHT(TEXT(Y880,"0.#"),1)=".",TRUE,FALSE)</formula>
    </cfRule>
  </conditionalFormatting>
  <conditionalFormatting sqref="Y878:Y879">
    <cfRule type="expression" dxfId="705" priority="5">
      <formula>IF(RIGHT(TEXT(Y878,"0.#"),1)=".",FALSE,TRUE)</formula>
    </cfRule>
    <cfRule type="expression" dxfId="704" priority="6">
      <formula>IF(RIGHT(TEXT(Y878,"0.#"),1)=".",TRUE,FALSE)</formula>
    </cfRule>
  </conditionalFormatting>
  <conditionalFormatting sqref="Y911">
    <cfRule type="expression" dxfId="703" priority="3">
      <formula>IF(RIGHT(TEXT(Y911,"0.#"),1)=".",FALSE,TRUE)</formula>
    </cfRule>
    <cfRule type="expression" dxfId="702" priority="4">
      <formula>IF(RIGHT(TEXT(Y911,"0.#"),1)=".",TRUE,FALSE)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8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749</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09"/>
      <c r="AA2" s="410"/>
      <c r="AB2" s="1005" t="s">
        <v>11</v>
      </c>
      <c r="AC2" s="1006"/>
      <c r="AD2" s="1007"/>
      <c r="AE2" s="993" t="s">
        <v>389</v>
      </c>
      <c r="AF2" s="993"/>
      <c r="AG2" s="993"/>
      <c r="AH2" s="993"/>
      <c r="AI2" s="993" t="s">
        <v>411</v>
      </c>
      <c r="AJ2" s="993"/>
      <c r="AK2" s="993"/>
      <c r="AL2" s="454"/>
      <c r="AM2" s="993" t="s">
        <v>508</v>
      </c>
      <c r="AN2" s="993"/>
      <c r="AO2" s="993"/>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09"/>
      <c r="AA9" s="410"/>
      <c r="AB9" s="1005" t="s">
        <v>11</v>
      </c>
      <c r="AC9" s="1006"/>
      <c r="AD9" s="1007"/>
      <c r="AE9" s="993" t="s">
        <v>389</v>
      </c>
      <c r="AF9" s="993"/>
      <c r="AG9" s="993"/>
      <c r="AH9" s="993"/>
      <c r="AI9" s="993" t="s">
        <v>411</v>
      </c>
      <c r="AJ9" s="993"/>
      <c r="AK9" s="993"/>
      <c r="AL9" s="454"/>
      <c r="AM9" s="993" t="s">
        <v>508</v>
      </c>
      <c r="AN9" s="993"/>
      <c r="AO9" s="993"/>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09"/>
      <c r="AA16" s="410"/>
      <c r="AB16" s="1005" t="s">
        <v>11</v>
      </c>
      <c r="AC16" s="1006"/>
      <c r="AD16" s="1007"/>
      <c r="AE16" s="993" t="s">
        <v>389</v>
      </c>
      <c r="AF16" s="993"/>
      <c r="AG16" s="993"/>
      <c r="AH16" s="993"/>
      <c r="AI16" s="993" t="s">
        <v>411</v>
      </c>
      <c r="AJ16" s="993"/>
      <c r="AK16" s="993"/>
      <c r="AL16" s="454"/>
      <c r="AM16" s="993" t="s">
        <v>508</v>
      </c>
      <c r="AN16" s="993"/>
      <c r="AO16" s="993"/>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09"/>
      <c r="AA23" s="410"/>
      <c r="AB23" s="1005" t="s">
        <v>11</v>
      </c>
      <c r="AC23" s="1006"/>
      <c r="AD23" s="1007"/>
      <c r="AE23" s="993" t="s">
        <v>389</v>
      </c>
      <c r="AF23" s="993"/>
      <c r="AG23" s="993"/>
      <c r="AH23" s="993"/>
      <c r="AI23" s="993" t="s">
        <v>411</v>
      </c>
      <c r="AJ23" s="993"/>
      <c r="AK23" s="993"/>
      <c r="AL23" s="454"/>
      <c r="AM23" s="993" t="s">
        <v>508</v>
      </c>
      <c r="AN23" s="993"/>
      <c r="AO23" s="993"/>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09"/>
      <c r="AA30" s="410"/>
      <c r="AB30" s="1005" t="s">
        <v>11</v>
      </c>
      <c r="AC30" s="1006"/>
      <c r="AD30" s="1007"/>
      <c r="AE30" s="993" t="s">
        <v>389</v>
      </c>
      <c r="AF30" s="993"/>
      <c r="AG30" s="993"/>
      <c r="AH30" s="993"/>
      <c r="AI30" s="993" t="s">
        <v>411</v>
      </c>
      <c r="AJ30" s="993"/>
      <c r="AK30" s="993"/>
      <c r="AL30" s="454"/>
      <c r="AM30" s="993" t="s">
        <v>508</v>
      </c>
      <c r="AN30" s="993"/>
      <c r="AO30" s="993"/>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09"/>
      <c r="AA37" s="410"/>
      <c r="AB37" s="1005" t="s">
        <v>11</v>
      </c>
      <c r="AC37" s="1006"/>
      <c r="AD37" s="1007"/>
      <c r="AE37" s="993" t="s">
        <v>389</v>
      </c>
      <c r="AF37" s="993"/>
      <c r="AG37" s="993"/>
      <c r="AH37" s="993"/>
      <c r="AI37" s="993" t="s">
        <v>411</v>
      </c>
      <c r="AJ37" s="993"/>
      <c r="AK37" s="993"/>
      <c r="AL37" s="454"/>
      <c r="AM37" s="993" t="s">
        <v>508</v>
      </c>
      <c r="AN37" s="993"/>
      <c r="AO37" s="993"/>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09"/>
      <c r="AA44" s="410"/>
      <c r="AB44" s="1005" t="s">
        <v>11</v>
      </c>
      <c r="AC44" s="1006"/>
      <c r="AD44" s="1007"/>
      <c r="AE44" s="993" t="s">
        <v>389</v>
      </c>
      <c r="AF44" s="993"/>
      <c r="AG44" s="993"/>
      <c r="AH44" s="993"/>
      <c r="AI44" s="993" t="s">
        <v>411</v>
      </c>
      <c r="AJ44" s="993"/>
      <c r="AK44" s="993"/>
      <c r="AL44" s="454"/>
      <c r="AM44" s="993" t="s">
        <v>508</v>
      </c>
      <c r="AN44" s="993"/>
      <c r="AO44" s="993"/>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09"/>
      <c r="AA51" s="410"/>
      <c r="AB51" s="454" t="s">
        <v>11</v>
      </c>
      <c r="AC51" s="1006"/>
      <c r="AD51" s="1007"/>
      <c r="AE51" s="993" t="s">
        <v>389</v>
      </c>
      <c r="AF51" s="993"/>
      <c r="AG51" s="993"/>
      <c r="AH51" s="993"/>
      <c r="AI51" s="993" t="s">
        <v>411</v>
      </c>
      <c r="AJ51" s="993"/>
      <c r="AK51" s="993"/>
      <c r="AL51" s="454"/>
      <c r="AM51" s="993" t="s">
        <v>508</v>
      </c>
      <c r="AN51" s="993"/>
      <c r="AO51" s="993"/>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09"/>
      <c r="AA58" s="410"/>
      <c r="AB58" s="1005" t="s">
        <v>11</v>
      </c>
      <c r="AC58" s="1006"/>
      <c r="AD58" s="1007"/>
      <c r="AE58" s="993" t="s">
        <v>389</v>
      </c>
      <c r="AF58" s="993"/>
      <c r="AG58" s="993"/>
      <c r="AH58" s="993"/>
      <c r="AI58" s="993" t="s">
        <v>411</v>
      </c>
      <c r="AJ58" s="993"/>
      <c r="AK58" s="993"/>
      <c r="AL58" s="454"/>
      <c r="AM58" s="993" t="s">
        <v>508</v>
      </c>
      <c r="AN58" s="993"/>
      <c r="AO58" s="993"/>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09"/>
      <c r="AA65" s="410"/>
      <c r="AB65" s="1005" t="s">
        <v>11</v>
      </c>
      <c r="AC65" s="1006"/>
      <c r="AD65" s="1007"/>
      <c r="AE65" s="993" t="s">
        <v>389</v>
      </c>
      <c r="AF65" s="993"/>
      <c r="AG65" s="993"/>
      <c r="AH65" s="993"/>
      <c r="AI65" s="993" t="s">
        <v>411</v>
      </c>
      <c r="AJ65" s="993"/>
      <c r="AK65" s="993"/>
      <c r="AL65" s="454"/>
      <c r="AM65" s="993" t="s">
        <v>508</v>
      </c>
      <c r="AN65" s="993"/>
      <c r="AO65" s="993"/>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防衛省</cp:lastModifiedBy>
  <cp:lastPrinted>2021-05-25T00:25:45Z</cp:lastPrinted>
  <dcterms:created xsi:type="dcterms:W3CDTF">2012-03-13T00:50:25Z</dcterms:created>
  <dcterms:modified xsi:type="dcterms:W3CDTF">2021-07-08T15:45:01Z</dcterms:modified>
</cp:coreProperties>
</file>