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I34" i="3" l="1"/>
  <c r="AM34" i="3"/>
  <c r="AE34"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606" i="3"/>
  <c r="AY255" i="3"/>
  <c r="AY645" i="3"/>
  <c r="AY213" i="3"/>
  <c r="AY271" i="3"/>
  <c r="AY417"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<sst xmlns="http://schemas.openxmlformats.org/spreadsheetml/2006/main" count="2478" uniqueCount="740">
  <si>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</si>
  <si>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</si>
  <si>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</si>
  <si>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</si>
  <si>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</si>
  <si>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</si>
  <si>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</si>
  <si>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</si>
  <si>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</si>
  <si>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</si>
  <si>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</si>
  <si>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</si>
  <si>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</si>
  <si>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</si>
  <si>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</si>
  <si>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</si>
  <si>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</si>
  <si>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</si>
  <si>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</si>
  <si>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</si>
  <si>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</si>
  <si>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</si>
  <si>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</si>
  <si>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</si>
  <si>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</si>
  <si>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</si>
  <si>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</si>
  <si>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</si>
  <si>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</si>
  <si>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</si>
  <si>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</si>
  <si>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</si>
  <si>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</si>
  <si>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</si>
  <si>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</si>
  <si>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</si>
  <si>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</si>
  <si>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</si>
  <si>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</si>
  <si>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</si>
  <si>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</si>
  <si>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</si>
  <si>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</si>
  <si>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</si>
  <si>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</si>
  <si>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</si>
  <si>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</si>
  <si>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</si>
  <si>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</si>
  <si>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</si>
  <si>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</si>
  <si>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</si>
  <si>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</si>
  <si>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</si>
  <si>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</si>
  <si>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</si>
  <si>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</si>
  <si>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</si>
  <si>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</si>
  <si>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</si>
  <si>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</si>
  <si>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</si>
  <si>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</si>
  <si>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</si>
  <si>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</si>
  <si>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</si>
  <si>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</si>
  <si>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</si>
  <si>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</si>
  <si>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</si>
  <si>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</si>
  <si>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</si>
  <si>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</si>
  <si>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</si>
  <si>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</si>
  <si>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</si>
  <si>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</si>
  <si>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</si>
  <si>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</si>
  <si>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</si>
  <si>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</si>
  <si>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</si>
  <si>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</si>
  <si>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</si>
  <si>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</si>
  <si>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</si>
  <si>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</si>
  <si>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</si>
  <si>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</si>
  <si>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</si>
  <si>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</si>
  <si>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</si>
  <si>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</si>
  <si>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</si>
  <si>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</si>
  <si>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</si>
  <si>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</si>
  <si>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</si>
  <si>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</si>
  <si>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</si>
  <si>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</si>
  <si>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</si>
  <si>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</si>
  <si>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</si>
  <si>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</si>
  <si>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</si>
  <si>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</si>
  <si>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</si>
  <si>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</si>
  <si>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</si>
  <si>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</si>
  <si>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</si>
  <si>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</si>
  <si>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</si>
  <si>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</si>
  <si>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</si>
  <si>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</si>
  <si>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</si>
  <si>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</si>
  <si>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</si>
  <si>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</si>
  <si>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</si>
  <si>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</si>
  <si>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</si>
  <si>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</si>
  <si>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</si>
  <si>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</si>
  <si>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</si>
  <si>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</si>
  <si>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</si>
  <si>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</si>
  <si>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</si>
  <si>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</si>
  <si>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</si>
  <si>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</si>
  <si>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</si>
  <si>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</si>
  <si>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</si>
  <si>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</si>
  <si>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</si>
  <si>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</si>
  <si>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</si>
  <si>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</si>
  <si>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</si>
  <si>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</si>
  <si>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</si>
  <si>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</si>
  <si>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</si>
  <si>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</si>
  <si>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</si>
  <si>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</si>
  <si>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</si>
  <si>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</si>
  <si>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</si>
  <si>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</si>
  <si>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</si>
  <si>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</si>
  <si>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</si>
  <si>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</si>
  <si>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</si>
  <si>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</si>
  <si>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</si>
  <si>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</si>
  <si>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</si>
  <si>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</si>
  <si>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</si>
  <si>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</si>
  <si>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</si>
  <si>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</si>
  <si>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</si>
  <si>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</si>
  <si>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</si>
  <si>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</si>
  <si>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</si>
  <si>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</si>
  <si>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</si>
  <si>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</si>
  <si>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</si>
  <si>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</si>
  <si>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</si>
  <si>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</si>
  <si>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</si>
  <si>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</si>
  <si>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</si>
  <si>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</si>
  <si>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</si>
  <si>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</si>
  <si>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</si>
  <si>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</si>
  <si>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</si>
  <si>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</si>
  <si>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</si>
  <si>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</si>
  <si>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</si>
  <si>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</si>
  <si>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</si>
  <si>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</si>
  <si>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</si>
  <si>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</si>
  <si>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</si>
  <si>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</si>
  <si>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</si>
  <si>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</si>
  <si>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</si>
  <si>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</si>
  <si>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</si>
  <si>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</si>
  <si>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</si>
  <si>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</si>
  <si>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</si>
  <si>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</si>
  <si>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</si>
  <si>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</si>
  <si>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</si>
  <si>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</si>
  <si>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</si>
  <si>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</si>
  <si>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</si>
  <si>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</si>
  <si>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</si>
  <si>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</si>
  <si>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</si>
  <si>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</si>
  <si>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</si>
  <si>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</si>
  <si>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</si>
  <si>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</si>
  <si>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</si>
  <si>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</si>
  <si>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</si>
  <si>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</si>
  <si>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</si>
  <si>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</si>
  <si>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</si>
  <si>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</si>
  <si>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</si>
  <si>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</si>
  <si>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</si>
  <si>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</si>
  <si>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</si>
  <si>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</si>
  <si>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</si>
  <si>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</si>
  <si>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</si>
  <si>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</si>
  <si>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</si>
  <si>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</si>
  <si>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</si>
  <si>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</si>
  <si>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</si>
  <si>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</si>
  <si>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</si>
  <si>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</si>
  <si>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</si>
  <si>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</si>
  <si>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</si>
  <si>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</si>
  <si>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</si>
  <si>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</si>
  <si>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</si>
  <si>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</si>
  <si>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</si>
  <si>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</si>
  <si>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</si>
  <si>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</si>
  <si>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</si>
  <si>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</si>
  <si>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</si>
  <si>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</si>
  <si>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</si>
  <si>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</si>
  <si>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</si>
  <si>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</si>
  <si>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</si>
  <si>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</si>
  <si>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</si>
  <si>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</si>
  <si>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</si>
  <si>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</si>
  <si>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</si>
  <si>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</si>
  <si>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</si>
  <si>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</si>
  <si>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</si>
  <si>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</si>
  <si>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</si>
  <si>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</si>
  <si>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</si>
  <si>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</si>
  <si>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</si>
  <si>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</si>
  <si>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</si>
  <si>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</si>
  <si>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</si>
  <si>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</si>
  <si>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</si>
  <si>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</si>
  <si>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</si>
  <si>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</si>
  <si>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</si>
  <si>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</si>
  <si>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</si>
  <si>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</si>
  <si>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</si>
  <si>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</si>
  <si>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</si>
  <si>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</si>
  <si>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</si>
  <si>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</si>
  <si>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</si>
  <si>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</si>
  <si>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</si>
  <si>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</si>
  <si>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</si>
  <si>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</si>
  <si>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</si>
  <si>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</si>
  <si>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</si>
  <si>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</si>
  <si>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</si>
  <si>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</si>
  <si>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</si>
  <si>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</si>
  <si>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</si>
  <si>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</si>
  <si>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</si>
  <si>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</si>
  <si>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</si>
  <si>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</si>
  <si>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</si>
  <si>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</si>
  <si>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</si>
  <si>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</si>
  <si>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</si>
  <si>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</si>
  <si>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</si>
  <si>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</si>
  <si>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</si>
  <si>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</si>
  <si>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</si>
  <si>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</si>
  <si>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</si>
  <si>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</si>
  <si>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</si>
  <si>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</si>
  <si>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</si>
  <si>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</si>
  <si>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</si>
  <si>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</si>
  <si>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</si>
  <si>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</si>
  <si>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</si>
  <si>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</si>
  <si>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</si>
  <si>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</si>
  <si>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</si>
  <si>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</si>
  <si>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</si>
  <si>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</si>
  <si>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</si>
  <si>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</si>
  <si>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</si>
  <si>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</si>
  <si>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</si>
  <si>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</si>
  <si>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</si>
  <si>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</si>
  <si>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</si>
  <si>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</si>
  <si>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</si>
  <si>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</si>
  <si>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</si>
  <si>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</si>
  <si>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</si>
  <si>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</si>
  <si>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</si>
  <si>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</si>
  <si>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</si>
  <si>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</si>
  <si>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</si>
  <si>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</si>
  <si>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</si>
  <si>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</si>
  <si>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</si>
  <si>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</si>
  <si>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</si>
  <si>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</si>
  <si>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</si>
  <si>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</si>
  <si>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</si>
  <si>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</si>
  <si>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</si>
  <si>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</si>
  <si>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</si>
  <si>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</si>
  <si>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</si>
  <si>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</si>
  <si>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</si>
  <si>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</si>
  <si>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</si>
  <si>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</si>
  <si>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</si>
  <si>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</si>
  <si>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</si>
  <si>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</si>
  <si>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</si>
  <si>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</si>
  <si>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</si>
  <si>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</si>
  <si>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</si>
  <si>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</si>
  <si>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</si>
  <si>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</si>
  <si>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</si>
  <si>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</si>
  <si>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</si>
  <si>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</si>
  <si>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</si>
  <si>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</si>
  <si>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</si>
  <si>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</si>
  <si>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</si>
  <si>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</si>
  <si>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</si>
  <si>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</si>
  <si>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</si>
  <si>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</si>
  <si>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</si>
  <si>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</si>
  <si>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</si>
  <si>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</si>
  <si>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</si>
  <si>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</si>
  <si>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</si>
  <si>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</si>
  <si>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</si>
  <si>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</si>
  <si>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</si>
  <si>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</si>
  <si>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</si>
  <si>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</si>
  <si>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</si>
  <si>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</si>
  <si>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</si>
  <si>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</si>
  <si>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</si>
  <si>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</si>
  <si>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</si>
  <si>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</si>
  <si>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</si>
  <si>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</si>
  <si>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</si>
  <si>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</si>
  <si>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</si>
  <si>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</si>
  <si>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</si>
  <si>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</si>
  <si>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</si>
  <si>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</si>
  <si>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</si>
  <si>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</si>
  <si>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</si>
  <si>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</si>
  <si>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</si>
  <si>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</si>
  <si>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</si>
  <si>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</si>
  <si>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</si>
  <si>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</si>
  <si>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</si>
  <si>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</si>
  <si>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</si>
  <si>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</si>
  <si>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</si>
  <si>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</si>
  <si>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</si>
  <si>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</si>
  <si>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</si>
  <si>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</si>
  <si>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</si>
  <si>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</si>
  <si>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</si>
  <si>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</si>
  <si>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</si>
  <si>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</si>
  <si>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</si>
  <si>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</si>
  <si>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</si>
  <si>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</si>
  <si>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</si>
  <si>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</si>
  <si>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</si>
  <si>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</si>
  <si>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</si>
  <si>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</si>
  <si>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</si>
  <si>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</si>
  <si>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</si>
  <si>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</si>
  <si>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</si>
  <si>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</si>
  <si>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</si>
  <si>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</si>
  <si>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</si>
  <si>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</si>
  <si>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</si>
  <si>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</si>
  <si>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</si>
  <si>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</si>
  <si>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</si>
  <si>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</si>
  <si>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</si>
  <si>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</si>
  <si>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</si>
  <si>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</si>
  <si>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</si>
  <si>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</si>
  <si>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</si>
  <si>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</si>
  <si>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</si>
  <si>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</si>
  <si>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</si>
  <si>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</si>
  <si>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</si>
  <si>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</si>
  <si>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</si>
  <si>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</si>
  <si>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</si>
  <si>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</si>
  <si>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</si>
  <si>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</si>
  <si>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</si>
  <si>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</si>
  <si>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</si>
  <si>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</si>
  <si>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</si>
  <si>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</si>
  <si>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</si>
  <si>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</si>
  <si>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</si>
  <si>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</si>
  <si>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</si>
  <si>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</si>
  <si>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</si>
  <si>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</si>
  <si>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</si>
  <si>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</si>
  <si>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</si>
  <si>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</si>
  <si>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</si>
  <si>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</si>
  <si>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</si>
  <si>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</si>
  <si>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</si>
  <si>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</si>
  <si>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</si>
  <si>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</si>
  <si>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</si>
  <si>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</si>
  <si>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</si>
  <si>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</si>
  <si>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</si>
  <si>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</si>
  <si>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</si>
  <si>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</si>
  <si>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</si>
  <si>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</si>
  <si>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</si>
  <si>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</si>
  <si>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</si>
  <si>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</si>
  <si>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</si>
  <si>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</si>
  <si>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</si>
  <si>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</si>
  <si>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</si>
  <si>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</si>
  <si>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</si>
  <si>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</si>
  <si>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</si>
  <si>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</si>
  <si>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</si>
  <si>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</si>
  <si>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</si>
  <si>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</si>
  <si>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</si>
  <si>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</si>
  <si>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</si>
  <si>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</si>
  <si>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</si>
  <si>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</si>
  <si>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</si>
  <si>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</si>
  <si>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</si>
  <si>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</si>
  <si>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</si>
  <si>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</si>
  <si>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</si>
  <si>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</si>
  <si>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</si>
  <si>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</si>
  <si>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</si>
  <si>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</si>
  <si>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</si>
  <si>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</si>
  <si>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</si>
  <si>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</si>
  <si>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</si>
  <si>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</si>
  <si>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</si>
  <si>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</si>
  <si>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</si>
  <si>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</si>
  <si>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</si>
  <si>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</si>
  <si>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</si>
  <si>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</si>
  <si>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</si>
  <si>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</si>
  <si>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</si>
  <si>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</si>
  <si>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</si>
  <si>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</si>
  <si>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</si>
  <si>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</si>
  <si>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</si>
  <si>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</si>
  <si>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</si>
  <si>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</si>
  <si>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</si>
  <si>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哨戒ヘリコプター（ＳＨ－６０Ｋ）の取得</t>
    <phoneticPr fontId="5"/>
  </si>
  <si>
    <t>防衛省</t>
  </si>
  <si>
    <t>防衛装備庁プロジェクト管理部</t>
    <rPh sb="0" eb="2">
      <t>ボウエイ</t>
    </rPh>
    <rPh sb="2" eb="4">
      <t>ソウビ</t>
    </rPh>
    <rPh sb="4" eb="5">
      <t>チョウ</t>
    </rPh>
    <rPh sb="11" eb="13">
      <t>カンリ</t>
    </rPh>
    <rPh sb="13" eb="14">
      <t>ブ</t>
    </rPh>
    <phoneticPr fontId="5"/>
  </si>
  <si>
    <t>事業監理官（航空機担当）</t>
    <phoneticPr fontId="5"/>
  </si>
  <si>
    <t>○</t>
  </si>
  <si>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</si>
  <si>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</si>
  <si>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ＳＨ－６０Ｊの代替更新として、平成１４年度から整備を開始しており、防衛大綱・中期防衛力整備計画に基づき所要の機数を整備している。</t>
    <phoneticPr fontId="5"/>
  </si>
  <si>
    <t>-</t>
  </si>
  <si>
    <t>-</t>
    <phoneticPr fontId="5"/>
  </si>
  <si>
    <t>航空機購入費</t>
    <rPh sb="0" eb="3">
      <t>コウクウキ</t>
    </rPh>
    <rPh sb="3" eb="5">
      <t>コウニュウ</t>
    </rPh>
    <rPh sb="5" eb="6">
      <t>ヒ</t>
    </rPh>
    <phoneticPr fontId="5"/>
  </si>
  <si>
    <t>潜水艦の静粛化等の軍事科学技術の進歩や任務の多様化等に対応するため、ＳＨ－６０Ｋを整備する。</t>
    <phoneticPr fontId="5"/>
  </si>
  <si>
    <t>所要の配備数</t>
    <phoneticPr fontId="5"/>
  </si>
  <si>
    <t>機</t>
    <rPh sb="0" eb="1">
      <t>キ</t>
    </rPh>
    <phoneticPr fontId="5"/>
  </si>
  <si>
    <t>哨戒ヘリコプター　ＳＨ－６０Ｋの納入数</t>
    <phoneticPr fontId="5"/>
  </si>
  <si>
    <t>Ⅰ－１　我が国自身の防衛体制の強化（領域横断作戦に必要な能力の強化における優先事項）</t>
    <phoneticPr fontId="5"/>
  </si>
  <si>
    <t>海空領域における能力の強化（哨戒ヘリコプター（ＳＨ－６０Ｋ／Ｋ（能力向上型））の整備（１３機））</t>
    <phoneticPr fontId="5"/>
  </si>
  <si>
    <t>ＳＨ－６０Ｋは、潜水艦の静粛化等の軍事科学技術の進歩や任務の多様化等に対応するため、現有のＳＨ－６０Ｊの後継機として開発され、警戒監視能力及び自機防御能力並びに輸送能力等が向上した哨戒ヘリコプターであり、防衛大綱・中期防衛力整備計画に基づき所要の機数を整備する。</t>
    <phoneticPr fontId="5"/>
  </si>
  <si>
    <t>Ⅰ－３　我が国自身の防衛体制の強化（大規模災害等への対応）</t>
    <phoneticPr fontId="5"/>
  </si>
  <si>
    <t>Ⅰ－３－（１）　大規模災害等への対応</t>
    <phoneticPr fontId="5"/>
  </si>
  <si>
    <t>各種災害に対して万全を期すための取り組み</t>
    <phoneticPr fontId="5"/>
  </si>
  <si>
    <t>その他の装備品等（延命処置・機能向上を含む。）</t>
    <phoneticPr fontId="5"/>
  </si>
  <si>
    <t>令和５年度</t>
    <rPh sb="0" eb="2">
      <t>レイワ</t>
    </rPh>
    <rPh sb="3" eb="5">
      <t>ネンド</t>
    </rPh>
    <phoneticPr fontId="5"/>
  </si>
  <si>
    <t>0002</t>
    <phoneticPr fontId="5"/>
  </si>
  <si>
    <t>0014</t>
    <phoneticPr fontId="5"/>
  </si>
  <si>
    <t>0030</t>
    <phoneticPr fontId="5"/>
  </si>
  <si>
    <t>0172</t>
    <phoneticPr fontId="5"/>
  </si>
  <si>
    <t>0165</t>
    <phoneticPr fontId="5"/>
  </si>
  <si>
    <t>0153</t>
    <phoneticPr fontId="5"/>
  </si>
  <si>
    <t>A.三菱重工業（株）</t>
    <rPh sb="2" eb="4">
      <t>ミツビシ</t>
    </rPh>
    <rPh sb="4" eb="7">
      <t>ジュウコウギョウ</t>
    </rPh>
    <rPh sb="8" eb="9">
      <t>カブ</t>
    </rPh>
    <phoneticPr fontId="5"/>
  </si>
  <si>
    <t>B.ＩＨＩ（株）</t>
    <rPh sb="6" eb="7">
      <t>カブ</t>
    </rPh>
    <phoneticPr fontId="5"/>
  </si>
  <si>
    <t>機体製造に必要な経費</t>
    <rPh sb="0" eb="2">
      <t>キタイ</t>
    </rPh>
    <rPh sb="2" eb="4">
      <t>セイゾウ</t>
    </rPh>
    <rPh sb="5" eb="7">
      <t>ヒツヨウ</t>
    </rPh>
    <rPh sb="8" eb="10">
      <t>ケイヒ</t>
    </rPh>
    <phoneticPr fontId="5"/>
  </si>
  <si>
    <t>航空機製造に必要なエンジンの経費</t>
    <rPh sb="0" eb="3">
      <t>コウクウキ</t>
    </rPh>
    <rPh sb="3" eb="5">
      <t>セイゾウ</t>
    </rPh>
    <rPh sb="6" eb="8">
      <t>ヒツヨウ</t>
    </rPh>
    <rPh sb="14" eb="16">
      <t>ケイヒ</t>
    </rPh>
    <phoneticPr fontId="5"/>
  </si>
  <si>
    <t>航空機製造に必要な搭載機器の経費</t>
    <rPh sb="0" eb="3">
      <t>コウクウキ</t>
    </rPh>
    <rPh sb="3" eb="5">
      <t>セイゾウ</t>
    </rPh>
    <rPh sb="6" eb="8">
      <t>ヒツヨウ</t>
    </rPh>
    <rPh sb="9" eb="11">
      <t>トウサイ</t>
    </rPh>
    <rPh sb="11" eb="13">
      <t>キキ</t>
    </rPh>
    <rPh sb="14" eb="16">
      <t>ケイヒ</t>
    </rPh>
    <phoneticPr fontId="5"/>
  </si>
  <si>
    <t>三菱重工業（株）</t>
    <rPh sb="0" eb="5">
      <t>ミツビシジュウコウギョウ</t>
    </rPh>
    <rPh sb="6" eb="7">
      <t>カブ</t>
    </rPh>
    <phoneticPr fontId="5"/>
  </si>
  <si>
    <t>ＳＨ－６０Ｋ哨戒ヘリコプター</t>
    <rPh sb="6" eb="8">
      <t>ショウカイ</t>
    </rPh>
    <phoneticPr fontId="5"/>
  </si>
  <si>
    <t>国庫債務負担行為等</t>
  </si>
  <si>
    <t>航空機製造事業法に基づく事業許可等による。</t>
    <phoneticPr fontId="5"/>
  </si>
  <si>
    <t>（株）ＩＨＩ</t>
    <phoneticPr fontId="5"/>
  </si>
  <si>
    <t>ＳＨ－６０Ｋ用エンジン</t>
    <phoneticPr fontId="5"/>
  </si>
  <si>
    <t>池上通信機（株）</t>
  </si>
  <si>
    <t>（株）日立国際電気</t>
  </si>
  <si>
    <t>ソーナー信号録音装置</t>
  </si>
  <si>
    <t>－</t>
  </si>
  <si>
    <t>米空軍省</t>
    <phoneticPr fontId="5"/>
  </si>
  <si>
    <t>ＳＡＡＭモジュール</t>
    <phoneticPr fontId="5"/>
  </si>
  <si>
    <t>ー</t>
    <phoneticPr fontId="5"/>
  </si>
  <si>
    <t>機</t>
    <rPh sb="0" eb="1">
      <t>キ</t>
    </rPh>
    <phoneticPr fontId="5"/>
  </si>
  <si>
    <t>事業監理官　射場　隆昌</t>
    <phoneticPr fontId="5"/>
  </si>
  <si>
    <t>-</t>
    <phoneticPr fontId="5"/>
  </si>
  <si>
    <t>平成３１年度以降に係る防衛計画の大綱、中期防衛力整備計画（平成３１年度～平成３５年度）（平成３０年１２月１８日国家安全保障会議決定及び閣議決定）</t>
    <phoneticPr fontId="5"/>
  </si>
  <si>
    <t>Ⅰ－１－（２）　従来の領域における能力の強化</t>
    <phoneticPr fontId="5"/>
  </si>
  <si>
    <t>我が国の安全保障環境が厳しさを増す中、周辺海空域における安全確保等は国民や社会のニーズである。その安全確保等のために我が国周辺海域の警戒監視等を行うＳＨ－６０Ｋを整備することが必要である。したがって、事業の目的は国民や社会のニーズを的確に反映している。</t>
  </si>
  <si>
    <t>ＳＨ－６０Ｋは周辺海空域の安全確保等のために必要であり、我が国周辺海域の警戒監視等を行うことのできるＳＨ－６０Ｋを整備する本事業は優先度が高い。</t>
  </si>
  <si>
    <t>無</t>
  </si>
  <si>
    <t>直近の契約実績を参考に、最新の経費率を使用して算出してるため妥当である。</t>
  </si>
  <si>
    <t>費目・使途はＳＨ－６０Ｋの取得に必要なもののみになっている。</t>
  </si>
  <si>
    <t>‐</t>
  </si>
  <si>
    <t>活動実績と見込みは同じ値となっており、活動実績は見込みにみあったものとなっている。</t>
  </si>
  <si>
    <t>我が国周辺海域の哨戒、常続的警戒監視等への対応を含む各種自隊等に十分に活用されている。</t>
  </si>
  <si>
    <t>エンジン・搭載電子機器等を官給するなど、引き続き経費削減に努める。</t>
  </si>
  <si>
    <t>-</t>
    <phoneticPr fontId="5"/>
  </si>
  <si>
    <t>D.</t>
    <phoneticPr fontId="5"/>
  </si>
  <si>
    <t>（株）日立製作所</t>
    <phoneticPr fontId="5"/>
  </si>
  <si>
    <t>データリンク装置</t>
    <phoneticPr fontId="5"/>
  </si>
  <si>
    <t>A</t>
  </si>
  <si>
    <t>三菱重工業（株）</t>
    <phoneticPr fontId="5"/>
  </si>
  <si>
    <t>B</t>
  </si>
  <si>
    <t>（株）ＩＨＩ</t>
    <phoneticPr fontId="5"/>
  </si>
  <si>
    <t>ＳＨ－６０Ｋ用エンジン</t>
    <phoneticPr fontId="5"/>
  </si>
  <si>
    <t>C</t>
  </si>
  <si>
    <t>日本電気（株）</t>
    <phoneticPr fontId="5"/>
  </si>
  <si>
    <t>富士通（株）</t>
    <phoneticPr fontId="5"/>
  </si>
  <si>
    <t>三菱電機（株）</t>
    <phoneticPr fontId="5"/>
  </si>
  <si>
    <t>東京計器（株）</t>
    <phoneticPr fontId="5"/>
  </si>
  <si>
    <t>東芝インフラシステムズ（株）</t>
    <phoneticPr fontId="5"/>
  </si>
  <si>
    <t>（株）日立製作所</t>
    <phoneticPr fontId="5"/>
  </si>
  <si>
    <t>（株）海外物産</t>
    <phoneticPr fontId="5"/>
  </si>
  <si>
    <t>住商エアロシステム（株）</t>
    <phoneticPr fontId="5"/>
  </si>
  <si>
    <t>航空機製造事業法に基づく事業許可等による。</t>
  </si>
  <si>
    <t>-</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</si>
  <si>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</si>
  <si>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航空機製造事業法に基づく事業許可等による。</t>
    <phoneticPr fontId="5"/>
  </si>
  <si>
    <t>有</t>
  </si>
  <si>
    <t>赤外線探知装置　他３件</t>
    <rPh sb="8" eb="9">
      <t>ホカ</t>
    </rPh>
    <rPh sb="10" eb="11">
      <t>ケン</t>
    </rPh>
    <phoneticPr fontId="5"/>
  </si>
  <si>
    <t>捜索用レーダ　他６件</t>
    <rPh sb="7" eb="8">
      <t>ホカ</t>
    </rPh>
    <rPh sb="9" eb="10">
      <t>ケン</t>
    </rPh>
    <phoneticPr fontId="5"/>
  </si>
  <si>
    <t>逆探装置　他１件</t>
    <rPh sb="5" eb="6">
      <t>ホカ</t>
    </rPh>
    <rPh sb="7" eb="8">
      <t>ケン</t>
    </rPh>
    <phoneticPr fontId="5"/>
  </si>
  <si>
    <t>戦術情報処理表示装置　
他１件</t>
    <rPh sb="12" eb="13">
      <t>ホカ</t>
    </rPh>
    <rPh sb="14" eb="15">
      <t>ケン</t>
    </rPh>
    <phoneticPr fontId="5"/>
  </si>
  <si>
    <t>データリンク装置　他１件</t>
    <rPh sb="9" eb="10">
      <t>ホカ</t>
    </rPh>
    <rPh sb="11" eb="12">
      <t>ケン</t>
    </rPh>
    <phoneticPr fontId="5"/>
  </si>
  <si>
    <t>ミサイル警報装置　他１件</t>
    <rPh sb="9" eb="10">
      <t>ホカ</t>
    </rPh>
    <rPh sb="11" eb="12">
      <t>ケン</t>
    </rPh>
    <phoneticPr fontId="5"/>
  </si>
  <si>
    <t>チャフ・フレア射出装置</t>
    <phoneticPr fontId="5"/>
  </si>
  <si>
    <t>ソーナー　他５件</t>
    <rPh sb="5" eb="6">
      <t>ホカ</t>
    </rPh>
    <rPh sb="7" eb="8">
      <t>ケン</t>
    </rPh>
    <phoneticPr fontId="5"/>
  </si>
  <si>
    <t>ＳＨ－６０Ｋ哨戒ヘリコプター　他１件</t>
    <rPh sb="15" eb="16">
      <t>ホカ</t>
    </rPh>
    <rPh sb="17" eb="18">
      <t>ケン</t>
    </rPh>
    <phoneticPr fontId="5"/>
  </si>
  <si>
    <t>C.三菱電機（株）</t>
    <rPh sb="2" eb="4">
      <t>ミツビシ</t>
    </rPh>
    <rPh sb="4" eb="6">
      <t>デンキ</t>
    </rPh>
    <rPh sb="6" eb="9">
      <t>カブ</t>
    </rPh>
    <rPh sb="7" eb="8">
      <t>カブ</t>
    </rPh>
    <phoneticPr fontId="5"/>
  </si>
  <si>
    <t>磁気探知機　他５件</t>
    <rPh sb="0" eb="2">
      <t>ジキ</t>
    </rPh>
    <rPh sb="2" eb="5">
      <t>タンチキ</t>
    </rPh>
    <rPh sb="6" eb="7">
      <t>ホカ</t>
    </rPh>
    <rPh sb="8" eb="9">
      <t>ケン</t>
    </rPh>
    <phoneticPr fontId="5"/>
  </si>
  <si>
    <t>ソーナー　他３件</t>
    <rPh sb="5" eb="6">
      <t>ホカ</t>
    </rPh>
    <rPh sb="7" eb="8">
      <t>ケン</t>
    </rPh>
    <phoneticPr fontId="5"/>
  </si>
  <si>
    <t>赤外線探知装置　他１件</t>
    <rPh sb="8" eb="9">
      <t>ホカ</t>
    </rPh>
    <rPh sb="10" eb="11">
      <t>ケン</t>
    </rPh>
    <phoneticPr fontId="5"/>
  </si>
  <si>
    <t>戦術情報処理表示装置</t>
    <phoneticPr fontId="5"/>
  </si>
  <si>
    <t>逆探装置</t>
    <phoneticPr fontId="5"/>
  </si>
  <si>
    <t>チャフ・フレア射出装置　
他１件</t>
    <rPh sb="13" eb="14">
      <t>ホカ</t>
    </rPh>
    <rPh sb="15" eb="16">
      <t>ケン</t>
    </rPh>
    <phoneticPr fontId="5"/>
  </si>
  <si>
    <t>ＨＦ無線機　他１件</t>
    <rPh sb="2" eb="5">
      <t>ムセンキ</t>
    </rPh>
    <rPh sb="6" eb="7">
      <t>ホカ</t>
    </rPh>
    <rPh sb="8" eb="9">
      <t>ケン</t>
    </rPh>
    <phoneticPr fontId="5"/>
  </si>
  <si>
    <t>システム固有の技術的見地を有する製造会社でしか契約の履行が難しいため。</t>
    <phoneticPr fontId="5"/>
  </si>
  <si>
    <t>システム固有の技術的見地を有する製造会社でしか契約の履行が難しいため。</t>
    <phoneticPr fontId="5"/>
  </si>
  <si>
    <t xml:space="preserve">航空機製造事業法に基づく事業許可等による随意契約以外については、一般競争の手続きを実施し競争性の確保を実施している。
</t>
    <phoneticPr fontId="5"/>
  </si>
  <si>
    <t>-</t>
    <phoneticPr fontId="5"/>
  </si>
  <si>
    <t>機体製造及び搭載装備品は納入まで複数年にわたり
支出されているため年度毎の単位当たりコストの
表記不可　</t>
    <phoneticPr fontId="5"/>
  </si>
  <si>
    <t>成果目標はＳＨ－６０Ｋを整備することであり、その実績も配備数としているため、成果実績は成果目標に見合ったものとなっている。</t>
    <phoneticPr fontId="5"/>
  </si>
  <si>
    <t>エンジン・搭載電子機器等を官給し経費節減を図るとともに、令和２年度は７機一括調達を行い効率的な取得を行っている。</t>
    <rPh sb="28" eb="30">
      <t>レイワ</t>
    </rPh>
    <rPh sb="31" eb="32">
      <t>ネン</t>
    </rPh>
    <rPh sb="32" eb="33">
      <t>ド</t>
    </rPh>
    <phoneticPr fontId="5"/>
  </si>
  <si>
    <t>ＳＨ－６０Ｋは海上自衛隊が保有する哨戒ヘリコプターであるため、防衛省で実施することが適当である。</t>
    <phoneticPr fontId="5"/>
  </si>
  <si>
    <t>１　必要性
　　事業の目的から、周辺海域の哨戒、常続的警戒監視等の任務に必要な事業であり、防衛省で実施することが適当である。
２　効率性
　　エンジン・搭載電子機器等を官給し経費節減を図るとともに、令和２年度は７機一括調達を行い効率的な取得及び経費削減を図っている。
３　有効性
　　現有のＳＨ－６０Ｊの後継機として開発され、警戒監視能力及び自機防御能力並びに輸送能力等が向上した哨戒ヘリコプターであり、周辺
 海域の警戒監視等の多様な任務に有効に対応している。
４　総合評価
　　本事業は防衛省で実施することが必要であり、７機一括調達等により効率的な取得を行っている。また、ＳＨ－６０Ｊから能力向上を図った
  ＳＨ－６０Ｋは周辺海域の警戒監視等の多様な任務に有効に対応しており、必要性、効率性、有効性の観点から評価した結果、本事業は継
  続すべきである。</t>
    <rPh sb="120" eb="121">
      <t>オヨ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</si>
</sst>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66"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7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13606</xdr:colOff>
      <xdr:row>748</xdr:row>
      <xdr:rowOff>13608</xdr:rowOff>
    </xdr:from>
    <xdr:to>
      <xdr:col>32</xdr:col>
      <xdr:colOff>91936</xdr:colOff>
      <xdr:row>749</xdr:row>
      <xdr:rowOff>343571</xdr:rowOff>
    </xdr:to>
    <xdr:sp macro="" textlink="">
      <xdr:nvSpPr>
        <xdr:cNvPr id="2" name="Rectangle 1"/>
        <xdr:cNvSpPr>
          <a:spLocks noChangeArrowheads="1"/>
        </xdr:cNvSpPr>
      </xdr:nvSpPr>
      <xdr:spPr bwMode="auto">
        <a:xfrm>
          <a:off x="5524499" y="48332572"/>
          <a:ext cx="1098866" cy="6837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防衛省</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22,291</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0</xdr:colOff>
      <xdr:row>750</xdr:row>
      <xdr:rowOff>246529</xdr:rowOff>
    </xdr:from>
    <xdr:to>
      <xdr:col>43</xdr:col>
      <xdr:colOff>1</xdr:colOff>
      <xdr:row>750</xdr:row>
      <xdr:rowOff>246530</xdr:rowOff>
    </xdr:to>
    <xdr:sp macro="" textlink="">
      <xdr:nvSpPr>
        <xdr:cNvPr id="3" name="Line 11"/>
        <xdr:cNvSpPr>
          <a:spLocks noChangeShapeType="1"/>
        </xdr:cNvSpPr>
      </xdr:nvSpPr>
      <xdr:spPr bwMode="auto">
        <a:xfrm>
          <a:off x="3630706" y="51558264"/>
          <a:ext cx="5042648" cy="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29</xdr:col>
      <xdr:colOff>190500</xdr:colOff>
      <xdr:row>750</xdr:row>
      <xdr:rowOff>0</xdr:rowOff>
    </xdr:from>
    <xdr:to>
      <xdr:col>29</xdr:col>
      <xdr:colOff>190500</xdr:colOff>
      <xdr:row>751</xdr:row>
      <xdr:rowOff>112058</xdr:rowOff>
    </xdr:to>
    <xdr:sp macro="" textlink="">
      <xdr:nvSpPr>
        <xdr:cNvPr id="4" name="Line 12"/>
        <xdr:cNvSpPr>
          <a:spLocks noChangeShapeType="1"/>
        </xdr:cNvSpPr>
      </xdr:nvSpPr>
      <xdr:spPr bwMode="auto">
        <a:xfrm>
          <a:off x="6039971" y="51311735"/>
          <a:ext cx="0" cy="45944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198824</xdr:colOff>
      <xdr:row>750</xdr:row>
      <xdr:rowOff>236444</xdr:rowOff>
    </xdr:from>
    <xdr:to>
      <xdr:col>17</xdr:col>
      <xdr:colOff>198824</xdr:colOff>
      <xdr:row>751</xdr:row>
      <xdr:rowOff>121812</xdr:rowOff>
    </xdr:to>
    <xdr:sp macro="" textlink="">
      <xdr:nvSpPr>
        <xdr:cNvPr id="5" name="Line 12"/>
        <xdr:cNvSpPr>
          <a:spLocks noChangeShapeType="1"/>
        </xdr:cNvSpPr>
      </xdr:nvSpPr>
      <xdr:spPr bwMode="auto">
        <a:xfrm>
          <a:off x="3627824" y="51548179"/>
          <a:ext cx="0" cy="2327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43</xdr:col>
      <xdr:colOff>2561</xdr:colOff>
      <xdr:row>750</xdr:row>
      <xdr:rowOff>250691</xdr:rowOff>
    </xdr:from>
    <xdr:to>
      <xdr:col>43</xdr:col>
      <xdr:colOff>2561</xdr:colOff>
      <xdr:row>751</xdr:row>
      <xdr:rowOff>136059</xdr:rowOff>
    </xdr:to>
    <xdr:sp macro="" textlink="">
      <xdr:nvSpPr>
        <xdr:cNvPr id="8" name="Line 12"/>
        <xdr:cNvSpPr>
          <a:spLocks noChangeShapeType="1"/>
        </xdr:cNvSpPr>
      </xdr:nvSpPr>
      <xdr:spPr bwMode="auto">
        <a:xfrm>
          <a:off x="8675914" y="51562426"/>
          <a:ext cx="0" cy="2327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14</xdr:col>
      <xdr:colOff>107458</xdr:colOff>
      <xdr:row>752</xdr:row>
      <xdr:rowOff>84845</xdr:rowOff>
    </xdr:from>
    <xdr:to>
      <xdr:col>21</xdr:col>
      <xdr:colOff>95251</xdr:colOff>
      <xdr:row>753</xdr:row>
      <xdr:rowOff>318063</xdr:rowOff>
    </xdr:to>
    <xdr:sp macro="" textlink="">
      <xdr:nvSpPr>
        <xdr:cNvPr id="9" name="Rectangle 2"/>
        <xdr:cNvSpPr>
          <a:spLocks noChangeArrowheads="1"/>
        </xdr:cNvSpPr>
      </xdr:nvSpPr>
      <xdr:spPr bwMode="auto">
        <a:xfrm>
          <a:off x="2941146" y="57984939"/>
          <a:ext cx="1404636" cy="59040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A</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三菱重工業（株）</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100"/>
            </a:lnSpc>
            <a:defRPr sz="1000"/>
          </a:pPr>
          <a:endPar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9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10,724</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27</xdr:col>
      <xdr:colOff>82444</xdr:colOff>
      <xdr:row>752</xdr:row>
      <xdr:rowOff>82444</xdr:rowOff>
    </xdr:from>
    <xdr:to>
      <xdr:col>32</xdr:col>
      <xdr:colOff>32975</xdr:colOff>
      <xdr:row>753</xdr:row>
      <xdr:rowOff>344685</xdr:rowOff>
    </xdr:to>
    <xdr:sp macro="" textlink="">
      <xdr:nvSpPr>
        <xdr:cNvPr id="10" name="Rectangle 3"/>
        <xdr:cNvSpPr>
          <a:spLocks noChangeArrowheads="1"/>
        </xdr:cNvSpPr>
      </xdr:nvSpPr>
      <xdr:spPr bwMode="auto">
        <a:xfrm>
          <a:off x="5528503" y="52088944"/>
          <a:ext cx="959060" cy="60962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B (</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株</a:t>
          </a:r>
          <a:r>
            <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ＩＨＩ</a:t>
          </a:r>
          <a:endParaRPr lang="en-US" altLang="ja-JP" sz="12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endParaRPr lang="en-US" altLang="ja-JP" sz="1200" b="0" i="0" u="none" strike="noStrike" baseline="0">
            <a:solidFill>
              <a:srgbClr val="FF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1,979</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40</xdr:col>
      <xdr:colOff>58431</xdr:colOff>
      <xdr:row>752</xdr:row>
      <xdr:rowOff>104854</xdr:rowOff>
    </xdr:from>
    <xdr:to>
      <xdr:col>45</xdr:col>
      <xdr:colOff>107267</xdr:colOff>
      <xdr:row>754</xdr:row>
      <xdr:rowOff>10038</xdr:rowOff>
    </xdr:to>
    <xdr:sp macro="" textlink="">
      <xdr:nvSpPr>
        <xdr:cNvPr id="11" name="Rectangle 4"/>
        <xdr:cNvSpPr>
          <a:spLocks noChangeArrowheads="1"/>
        </xdr:cNvSpPr>
      </xdr:nvSpPr>
      <xdr:spPr bwMode="auto">
        <a:xfrm>
          <a:off x="8126666" y="52111354"/>
          <a:ext cx="1057366" cy="599949"/>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C </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民間企業</a:t>
          </a:r>
          <a:endPar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１</a:t>
          </a: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8</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社</a:t>
          </a:r>
        </a:p>
        <a:p>
          <a:pPr algn="ctr" rtl="0">
            <a:lnSpc>
              <a:spcPts val="1200"/>
            </a:lnSpc>
            <a:defRPr sz="1000"/>
          </a:pPr>
          <a:r>
            <a:rPr lang="en-US" altLang="ja-JP"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9,588</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14</xdr:col>
      <xdr:colOff>40822</xdr:colOff>
      <xdr:row>751</xdr:row>
      <xdr:rowOff>184097</xdr:rowOff>
    </xdr:from>
    <xdr:to>
      <xdr:col>21</xdr:col>
      <xdr:colOff>188120</xdr:colOff>
      <xdr:row>752</xdr:row>
      <xdr:rowOff>36185</xdr:rowOff>
    </xdr:to>
    <xdr:sp macro="" textlink="">
      <xdr:nvSpPr>
        <xdr:cNvPr id="13" name="Text Box 38"/>
        <xdr:cNvSpPr txBox="1">
          <a:spLocks noChangeArrowheads="1"/>
        </xdr:cNvSpPr>
      </xdr:nvSpPr>
      <xdr:spPr bwMode="auto">
        <a:xfrm>
          <a:off x="2864704" y="51843215"/>
          <a:ext cx="1559240"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26</xdr:col>
      <xdr:colOff>3522</xdr:colOff>
      <xdr:row>751</xdr:row>
      <xdr:rowOff>150798</xdr:rowOff>
    </xdr:from>
    <xdr:to>
      <xdr:col>33</xdr:col>
      <xdr:colOff>148420</xdr:colOff>
      <xdr:row>752</xdr:row>
      <xdr:rowOff>2886</xdr:rowOff>
    </xdr:to>
    <xdr:sp macro="" textlink="">
      <xdr:nvSpPr>
        <xdr:cNvPr id="14" name="Text Box 38"/>
        <xdr:cNvSpPr txBox="1">
          <a:spLocks noChangeArrowheads="1"/>
        </xdr:cNvSpPr>
      </xdr:nvSpPr>
      <xdr:spPr bwMode="auto">
        <a:xfrm>
          <a:off x="5247875" y="51809916"/>
          <a:ext cx="1556839"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38</xdr:col>
      <xdr:colOff>195941</xdr:colOff>
      <xdr:row>751</xdr:row>
      <xdr:rowOff>207147</xdr:rowOff>
    </xdr:from>
    <xdr:to>
      <xdr:col>46</xdr:col>
      <xdr:colOff>141534</xdr:colOff>
      <xdr:row>752</xdr:row>
      <xdr:rowOff>59235</xdr:rowOff>
    </xdr:to>
    <xdr:sp macro="" textlink="">
      <xdr:nvSpPr>
        <xdr:cNvPr id="15" name="Text Box 38"/>
        <xdr:cNvSpPr txBox="1">
          <a:spLocks noChangeArrowheads="1"/>
        </xdr:cNvSpPr>
      </xdr:nvSpPr>
      <xdr:spPr bwMode="auto">
        <a:xfrm>
          <a:off x="7860765" y="51866265"/>
          <a:ext cx="1559240" cy="199470"/>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国庫債務負担行為等</a:t>
          </a:r>
          <a:r>
            <a:rPr kumimoji="0" lang="en-US" altLang="ja-JP" sz="1200" b="0" i="0" u="none" strike="noStrike" kern="0" cap="none" spc="0" normalizeH="0" baseline="0" noProof="0">
              <a:ln>
                <a:noFill/>
              </a:ln>
              <a:solidFill>
                <a:srgbClr val="000000"/>
              </a:solidFill>
              <a:effectLst/>
              <a:uLnTx/>
              <a:uFillTx/>
              <a:latin typeface="ＭＳ Ｐゴシック" panose="020B0600070205080204" pitchFamily="50" charset="-128"/>
              <a:ea typeface="ＭＳ Ｐゴシック" panose="020B0600070205080204" pitchFamily="50" charset="-128"/>
            </a:rPr>
            <a:t>】</a:t>
          </a:r>
        </a:p>
      </xdr:txBody>
    </xdr:sp>
    <xdr:clientData/>
  </xdr:twoCellAnchor>
  <xdr:twoCellAnchor>
    <xdr:from>
      <xdr:col>15</xdr:col>
      <xdr:colOff>142475</xdr:colOff>
      <xdr:row>754</xdr:row>
      <xdr:rowOff>24813</xdr:rowOff>
    </xdr:from>
    <xdr:to>
      <xdr:col>19</xdr:col>
      <xdr:colOff>201205</xdr:colOff>
      <xdr:row>755</xdr:row>
      <xdr:rowOff>80623</xdr:rowOff>
    </xdr:to>
    <xdr:sp macro="" textlink="">
      <xdr:nvSpPr>
        <xdr:cNvPr id="17" name="Text Box 38"/>
        <xdr:cNvSpPr txBox="1">
          <a:spLocks noChangeArrowheads="1"/>
        </xdr:cNvSpPr>
      </xdr:nvSpPr>
      <xdr:spPr bwMode="auto">
        <a:xfrm>
          <a:off x="3168063" y="52726078"/>
          <a:ext cx="865554" cy="403192"/>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（機体の製造</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及び初度費）</a:t>
          </a:r>
        </a:p>
      </xdr:txBody>
    </xdr:sp>
    <xdr:clientData/>
  </xdr:twoCellAnchor>
  <xdr:twoCellAnchor>
    <xdr:from>
      <xdr:col>26</xdr:col>
      <xdr:colOff>89648</xdr:colOff>
      <xdr:row>754</xdr:row>
      <xdr:rowOff>44823</xdr:rowOff>
    </xdr:from>
    <xdr:to>
      <xdr:col>33</xdr:col>
      <xdr:colOff>52283</xdr:colOff>
      <xdr:row>755</xdr:row>
      <xdr:rowOff>110307</xdr:rowOff>
    </xdr:to>
    <xdr:sp macro="" textlink="">
      <xdr:nvSpPr>
        <xdr:cNvPr id="19" name="Text Box 38"/>
        <xdr:cNvSpPr txBox="1">
          <a:spLocks noChangeArrowheads="1"/>
        </xdr:cNvSpPr>
      </xdr:nvSpPr>
      <xdr:spPr bwMode="auto">
        <a:xfrm>
          <a:off x="5334001" y="52746088"/>
          <a:ext cx="1374576" cy="412866"/>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（エンジンの製造）</a:t>
          </a:r>
        </a:p>
      </xdr:txBody>
    </xdr:sp>
    <xdr:clientData/>
  </xdr:twoCellAnchor>
  <xdr:twoCellAnchor>
    <xdr:from>
      <xdr:col>38</xdr:col>
      <xdr:colOff>11205</xdr:colOff>
      <xdr:row>754</xdr:row>
      <xdr:rowOff>99252</xdr:rowOff>
    </xdr:from>
    <xdr:to>
      <xdr:col>47</xdr:col>
      <xdr:colOff>47558</xdr:colOff>
      <xdr:row>755</xdr:row>
      <xdr:rowOff>155062</xdr:rowOff>
    </xdr:to>
    <xdr:sp macro="" textlink="">
      <xdr:nvSpPr>
        <xdr:cNvPr id="20" name="Text Box 38"/>
        <xdr:cNvSpPr txBox="1">
          <a:spLocks noChangeArrowheads="1"/>
        </xdr:cNvSpPr>
      </xdr:nvSpPr>
      <xdr:spPr bwMode="auto">
        <a:xfrm>
          <a:off x="7676029" y="52800517"/>
          <a:ext cx="1851705" cy="403192"/>
        </a:xfrm>
        <a:prstGeom prst="rect">
          <a:avLst/>
        </a:prstGeom>
        <a:solidFill>
          <a:srgbClr val="FFFFFF"/>
        </a:solidFill>
        <a:ln w="9525">
          <a:noFill/>
          <a:miter lim="800000"/>
          <a:headEnd/>
          <a:tailEnd/>
        </a:ln>
      </xdr:spPr>
      <xdr:txBody>
        <a:bodyPr wrap="none" lIns="18288" tIns="18288" rIns="18288" bIns="18288" anchor="ctr" upright="1">
          <a:noAutofit/>
        </a:bodyPr>
        <a:lstStyle/>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（航空機に必要な搭載機器</a:t>
          </a:r>
        </a:p>
        <a:p>
          <a:pPr algn="ctr" rtl="0">
            <a:lnSpc>
              <a:spcPts val="1300"/>
            </a:lnSpc>
            <a:defRPr sz="1000"/>
          </a:pPr>
          <a:r>
            <a:rPr lang="ja-JP" altLang="en-US" sz="1200" b="0" i="0" u="none" strike="noStrike" baseline="0">
              <a:solidFill>
                <a:srgbClr val="000000"/>
              </a:solidFill>
              <a:latin typeface="ＭＳ Ｐゴシック" panose="020B0600070205080204" pitchFamily="50" charset="-128"/>
              <a:ea typeface="ＭＳ Ｐゴシック" panose="020B0600070205080204" pitchFamily="50" charset="-128"/>
            </a:rPr>
            <a:t>の製造・販売）</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4" sqref="BJ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323</v>
      </c>
      <c r="AJ2" s="926" t="s">
        <v>629</v>
      </c>
      <c r="AK2" s="926"/>
      <c r="AL2" s="926"/>
      <c r="AM2" s="926"/>
      <c r="AN2" s="83" t="s">
        <v>323</v>
      </c>
      <c r="AO2" s="926">
        <v>20</v>
      </c>
      <c r="AP2" s="926"/>
      <c r="AQ2" s="926"/>
      <c r="AR2" s="84" t="s">
        <v>628</v>
      </c>
      <c r="AS2" s="932">
        <v>163</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631</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632</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409</v>
      </c>
      <c r="H5" s="821"/>
      <c r="I5" s="821"/>
      <c r="J5" s="821"/>
      <c r="K5" s="821"/>
      <c r="L5" s="821"/>
      <c r="M5" s="822" t="s">
        <v>65</v>
      </c>
      <c r="N5" s="823"/>
      <c r="O5" s="823"/>
      <c r="P5" s="823"/>
      <c r="Q5" s="823"/>
      <c r="R5" s="824"/>
      <c r="S5" s="825" t="s">
        <v>69</v>
      </c>
      <c r="T5" s="821"/>
      <c r="U5" s="821"/>
      <c r="V5" s="821"/>
      <c r="W5" s="821"/>
      <c r="X5" s="826"/>
      <c r="Y5" s="682" t="s">
        <v>3</v>
      </c>
      <c r="Z5" s="528"/>
      <c r="AA5" s="528"/>
      <c r="AB5" s="528"/>
      <c r="AC5" s="528"/>
      <c r="AD5" s="529"/>
      <c r="AE5" s="683" t="s">
        <v>633</v>
      </c>
      <c r="AF5" s="683"/>
      <c r="AG5" s="683"/>
      <c r="AH5" s="683"/>
      <c r="AI5" s="683"/>
      <c r="AJ5" s="683"/>
      <c r="AK5" s="683"/>
      <c r="AL5" s="683"/>
      <c r="AM5" s="683"/>
      <c r="AN5" s="683"/>
      <c r="AO5" s="683"/>
      <c r="AP5" s="684"/>
      <c r="AQ5" s="685" t="s">
        <v>678</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635</v>
      </c>
      <c r="H7" s="484"/>
      <c r="I7" s="484"/>
      <c r="J7" s="484"/>
      <c r="K7" s="484"/>
      <c r="L7" s="484"/>
      <c r="M7" s="484"/>
      <c r="N7" s="484"/>
      <c r="O7" s="484"/>
      <c r="P7" s="484"/>
      <c r="Q7" s="484"/>
      <c r="R7" s="484"/>
      <c r="S7" s="484"/>
      <c r="T7" s="484"/>
      <c r="U7" s="484"/>
      <c r="V7" s="484"/>
      <c r="W7" s="484"/>
      <c r="X7" s="485"/>
      <c r="Y7" s="904" t="s">
        <v>306</v>
      </c>
      <c r="Z7" s="425"/>
      <c r="AA7" s="425"/>
      <c r="AB7" s="425"/>
      <c r="AC7" s="425"/>
      <c r="AD7" s="905"/>
      <c r="AE7" s="893" t="s">
        <v>636</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海洋政策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防衛関係</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647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637</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307</v>
      </c>
      <c r="Q12" s="427"/>
      <c r="R12" s="427"/>
      <c r="S12" s="427"/>
      <c r="T12" s="427"/>
      <c r="U12" s="427"/>
      <c r="V12" s="428"/>
      <c r="W12" s="432" t="s">
        <v>329</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35538</v>
      </c>
      <c r="Q13" s="642"/>
      <c r="R13" s="642"/>
      <c r="S13" s="642"/>
      <c r="T13" s="642"/>
      <c r="U13" s="642"/>
      <c r="V13" s="643"/>
      <c r="W13" s="641">
        <v>14370</v>
      </c>
      <c r="X13" s="642"/>
      <c r="Y13" s="642"/>
      <c r="Z13" s="642"/>
      <c r="AA13" s="642"/>
      <c r="AB13" s="642"/>
      <c r="AC13" s="643"/>
      <c r="AD13" s="641">
        <v>16997</v>
      </c>
      <c r="AE13" s="642"/>
      <c r="AF13" s="642"/>
      <c r="AG13" s="642"/>
      <c r="AH13" s="642"/>
      <c r="AI13" s="642"/>
      <c r="AJ13" s="643"/>
      <c r="AK13" s="641">
        <v>5011</v>
      </c>
      <c r="AL13" s="642"/>
      <c r="AM13" s="642"/>
      <c r="AN13" s="642"/>
      <c r="AO13" s="642"/>
      <c r="AP13" s="642"/>
      <c r="AQ13" s="643"/>
      <c r="AR13" s="901" t="s">
        <v>679</v>
      </c>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v>6053</v>
      </c>
      <c r="Q14" s="642"/>
      <c r="R14" s="642"/>
      <c r="S14" s="642"/>
      <c r="T14" s="642"/>
      <c r="U14" s="642"/>
      <c r="V14" s="643"/>
      <c r="W14" s="641">
        <v>4809</v>
      </c>
      <c r="X14" s="642"/>
      <c r="Y14" s="642"/>
      <c r="Z14" s="642"/>
      <c r="AA14" s="642"/>
      <c r="AB14" s="642"/>
      <c r="AC14" s="643"/>
      <c r="AD14" s="641">
        <v>5952</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639</v>
      </c>
      <c r="Q15" s="642"/>
      <c r="R15" s="642"/>
      <c r="S15" s="642"/>
      <c r="T15" s="642"/>
      <c r="U15" s="642"/>
      <c r="V15" s="643"/>
      <c r="W15" s="641">
        <v>2331</v>
      </c>
      <c r="X15" s="642"/>
      <c r="Y15" s="642"/>
      <c r="Z15" s="642"/>
      <c r="AA15" s="642"/>
      <c r="AB15" s="642"/>
      <c r="AC15" s="643"/>
      <c r="AD15" s="641">
        <v>1002</v>
      </c>
      <c r="AE15" s="642"/>
      <c r="AF15" s="642"/>
      <c r="AG15" s="642"/>
      <c r="AH15" s="642"/>
      <c r="AI15" s="642"/>
      <c r="AJ15" s="643"/>
      <c r="AK15" s="641">
        <v>879</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v>-2331</v>
      </c>
      <c r="Q16" s="642"/>
      <c r="R16" s="642"/>
      <c r="S16" s="642"/>
      <c r="T16" s="642"/>
      <c r="U16" s="642"/>
      <c r="V16" s="643"/>
      <c r="W16" s="641">
        <v>-1002</v>
      </c>
      <c r="X16" s="642"/>
      <c r="Y16" s="642"/>
      <c r="Z16" s="642"/>
      <c r="AA16" s="642"/>
      <c r="AB16" s="642"/>
      <c r="AC16" s="643"/>
      <c r="AD16" s="641">
        <v>-879</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c r="Q17" s="642"/>
      <c r="R17" s="642"/>
      <c r="S17" s="642"/>
      <c r="T17" s="642"/>
      <c r="U17" s="642"/>
      <c r="V17" s="643"/>
      <c r="W17" s="641"/>
      <c r="X17" s="642"/>
      <c r="Y17" s="642"/>
      <c r="Z17" s="642"/>
      <c r="AA17" s="642"/>
      <c r="AB17" s="642"/>
      <c r="AC17" s="643"/>
      <c r="AD17" s="641"/>
      <c r="AE17" s="642"/>
      <c r="AF17" s="642"/>
      <c r="AG17" s="642"/>
      <c r="AH17" s="642"/>
      <c r="AI17" s="642"/>
      <c r="AJ17" s="643"/>
      <c r="AK17" s="641"/>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39260</v>
      </c>
      <c r="Q18" s="860"/>
      <c r="R18" s="860"/>
      <c r="S18" s="860"/>
      <c r="T18" s="860"/>
      <c r="U18" s="860"/>
      <c r="V18" s="861"/>
      <c r="W18" s="859">
        <f>SUM(W13:AC17)</f>
        <v>20508</v>
      </c>
      <c r="X18" s="860"/>
      <c r="Y18" s="860"/>
      <c r="Z18" s="860"/>
      <c r="AA18" s="860"/>
      <c r="AB18" s="860"/>
      <c r="AC18" s="861"/>
      <c r="AD18" s="859">
        <f>SUM(AD13:AJ17)</f>
        <v>23072</v>
      </c>
      <c r="AE18" s="860"/>
      <c r="AF18" s="860"/>
      <c r="AG18" s="860"/>
      <c r="AH18" s="860"/>
      <c r="AI18" s="860"/>
      <c r="AJ18" s="861"/>
      <c r="AK18" s="859">
        <f>SUM(AK13:AQ17)</f>
        <v>5890</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39164</v>
      </c>
      <c r="Q19" s="642"/>
      <c r="R19" s="642"/>
      <c r="S19" s="642"/>
      <c r="T19" s="642"/>
      <c r="U19" s="642"/>
      <c r="V19" s="643"/>
      <c r="W19" s="641">
        <v>20504</v>
      </c>
      <c r="X19" s="642"/>
      <c r="Y19" s="642"/>
      <c r="Z19" s="642"/>
      <c r="AA19" s="642"/>
      <c r="AB19" s="642"/>
      <c r="AC19" s="643"/>
      <c r="AD19" s="641">
        <v>22291</v>
      </c>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7" t="s">
        <v>10</v>
      </c>
      <c r="H20" s="858"/>
      <c r="I20" s="858"/>
      <c r="J20" s="858"/>
      <c r="K20" s="858"/>
      <c r="L20" s="858"/>
      <c r="M20" s="858"/>
      <c r="N20" s="858"/>
      <c r="O20" s="858"/>
      <c r="P20" s="301">
        <f>IF(P18=0, "-", SUM(P19)/P18)</f>
        <v>0.99755476311767699</v>
      </c>
      <c r="Q20" s="301"/>
      <c r="R20" s="301"/>
      <c r="S20" s="301"/>
      <c r="T20" s="301"/>
      <c r="U20" s="301"/>
      <c r="V20" s="301"/>
      <c r="W20" s="301">
        <f t="shared" ref="W20" si="0">IF(W18=0, "-", SUM(W19)/W18)</f>
        <v>0.99980495416422854</v>
      </c>
      <c r="X20" s="301"/>
      <c r="Y20" s="301"/>
      <c r="Z20" s="301"/>
      <c r="AA20" s="301"/>
      <c r="AB20" s="301"/>
      <c r="AC20" s="301"/>
      <c r="AD20" s="301">
        <f t="shared" ref="AD20" si="1">IF(AD18=0, "-", SUM(AD19)/AD18)</f>
        <v>0.96614944521497914</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48"/>
      <c r="G21" s="299" t="s">
        <v>272</v>
      </c>
      <c r="H21" s="300"/>
      <c r="I21" s="300"/>
      <c r="J21" s="300"/>
      <c r="K21" s="300"/>
      <c r="L21" s="300"/>
      <c r="M21" s="300"/>
      <c r="N21" s="300"/>
      <c r="O21" s="300"/>
      <c r="P21" s="301">
        <f>IF(P19=0, "-", SUM(P19)/SUM(P13,P14))</f>
        <v>0.94164602918900719</v>
      </c>
      <c r="Q21" s="301"/>
      <c r="R21" s="301"/>
      <c r="S21" s="301"/>
      <c r="T21" s="301"/>
      <c r="U21" s="301"/>
      <c r="V21" s="301"/>
      <c r="W21" s="301">
        <f t="shared" ref="W21" si="2">IF(W19=0, "-", SUM(W19)/SUM(W13,W14))</f>
        <v>1.0690859794566974</v>
      </c>
      <c r="X21" s="301"/>
      <c r="Y21" s="301"/>
      <c r="Z21" s="301"/>
      <c r="AA21" s="301"/>
      <c r="AB21" s="301"/>
      <c r="AC21" s="301"/>
      <c r="AD21" s="301">
        <f t="shared" ref="AD21" si="3">IF(AD19=0, "-", SUM(AD19)/SUM(AD13,AD14))</f>
        <v>0.97132772669833112</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626</v>
      </c>
      <c r="B22" s="955"/>
      <c r="C22" s="955"/>
      <c r="D22" s="955"/>
      <c r="E22" s="955"/>
      <c r="F22" s="956"/>
      <c r="G22" s="950" t="s">
        <v>252</v>
      </c>
      <c r="H22" s="207"/>
      <c r="I22" s="207"/>
      <c r="J22" s="207"/>
      <c r="K22" s="207"/>
      <c r="L22" s="207"/>
      <c r="M22" s="207"/>
      <c r="N22" s="207"/>
      <c r="O22" s="208"/>
      <c r="P22" s="915" t="s">
        <v>624</v>
      </c>
      <c r="Q22" s="207"/>
      <c r="R22" s="207"/>
      <c r="S22" s="207"/>
      <c r="T22" s="207"/>
      <c r="U22" s="207"/>
      <c r="V22" s="208"/>
      <c r="W22" s="915" t="s">
        <v>625</v>
      </c>
      <c r="X22" s="207"/>
      <c r="Y22" s="207"/>
      <c r="Z22" s="207"/>
      <c r="AA22" s="207"/>
      <c r="AB22" s="207"/>
      <c r="AC22" s="208"/>
      <c r="AD22" s="915" t="s">
        <v>251</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5.5" customHeight="1" x14ac:dyDescent="0.15">
      <c r="A23" s="957"/>
      <c r="B23" s="958"/>
      <c r="C23" s="958"/>
      <c r="D23" s="958"/>
      <c r="E23" s="958"/>
      <c r="F23" s="959"/>
      <c r="G23" s="951" t="s">
        <v>640</v>
      </c>
      <c r="H23" s="952"/>
      <c r="I23" s="952"/>
      <c r="J23" s="952"/>
      <c r="K23" s="952"/>
      <c r="L23" s="952"/>
      <c r="M23" s="952"/>
      <c r="N23" s="952"/>
      <c r="O23" s="953"/>
      <c r="P23" s="901">
        <v>5011</v>
      </c>
      <c r="Q23" s="902"/>
      <c r="R23" s="902"/>
      <c r="S23" s="902"/>
      <c r="T23" s="902"/>
      <c r="U23" s="902"/>
      <c r="V23" s="916"/>
      <c r="W23" s="901" t="s">
        <v>710</v>
      </c>
      <c r="X23" s="902"/>
      <c r="Y23" s="902"/>
      <c r="Z23" s="902"/>
      <c r="AA23" s="902"/>
      <c r="AB23" s="902"/>
      <c r="AC23" s="916"/>
      <c r="AD23" s="964" t="s">
        <v>679</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17" t="s">
        <v>710</v>
      </c>
      <c r="H24" s="918"/>
      <c r="I24" s="918"/>
      <c r="J24" s="918"/>
      <c r="K24" s="918"/>
      <c r="L24" s="918"/>
      <c r="M24" s="918"/>
      <c r="N24" s="918"/>
      <c r="O24" s="919"/>
      <c r="P24" s="641" t="s">
        <v>710</v>
      </c>
      <c r="Q24" s="642"/>
      <c r="R24" s="642"/>
      <c r="S24" s="642"/>
      <c r="T24" s="642"/>
      <c r="U24" s="642"/>
      <c r="V24" s="643"/>
      <c r="W24" s="641" t="s">
        <v>710</v>
      </c>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17" t="s">
        <v>710</v>
      </c>
      <c r="H25" s="918"/>
      <c r="I25" s="918"/>
      <c r="J25" s="918"/>
      <c r="K25" s="918"/>
      <c r="L25" s="918"/>
      <c r="M25" s="918"/>
      <c r="N25" s="918"/>
      <c r="O25" s="919"/>
      <c r="P25" s="641" t="s">
        <v>710</v>
      </c>
      <c r="Q25" s="642"/>
      <c r="R25" s="642"/>
      <c r="S25" s="642"/>
      <c r="T25" s="642"/>
      <c r="U25" s="642"/>
      <c r="V25" s="643"/>
      <c r="W25" s="641" t="s">
        <v>710</v>
      </c>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17" t="s">
        <v>710</v>
      </c>
      <c r="H26" s="918"/>
      <c r="I26" s="918"/>
      <c r="J26" s="918"/>
      <c r="K26" s="918"/>
      <c r="L26" s="918"/>
      <c r="M26" s="918"/>
      <c r="N26" s="918"/>
      <c r="O26" s="919"/>
      <c r="P26" s="641" t="s">
        <v>710</v>
      </c>
      <c r="Q26" s="642"/>
      <c r="R26" s="642"/>
      <c r="S26" s="642"/>
      <c r="T26" s="642"/>
      <c r="U26" s="642"/>
      <c r="V26" s="643"/>
      <c r="W26" s="641" t="s">
        <v>710</v>
      </c>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4.75" customHeight="1" x14ac:dyDescent="0.15">
      <c r="A27" s="957"/>
      <c r="B27" s="958"/>
      <c r="C27" s="958"/>
      <c r="D27" s="958"/>
      <c r="E27" s="958"/>
      <c r="F27" s="959"/>
      <c r="G27" s="917" t="s">
        <v>710</v>
      </c>
      <c r="H27" s="918"/>
      <c r="I27" s="918"/>
      <c r="J27" s="918"/>
      <c r="K27" s="918"/>
      <c r="L27" s="918"/>
      <c r="M27" s="918"/>
      <c r="N27" s="918"/>
      <c r="O27" s="919"/>
      <c r="P27" s="641" t="s">
        <v>710</v>
      </c>
      <c r="Q27" s="642"/>
      <c r="R27" s="642"/>
      <c r="S27" s="642"/>
      <c r="T27" s="642"/>
      <c r="U27" s="642"/>
      <c r="V27" s="643"/>
      <c r="W27" s="641" t="s">
        <v>710</v>
      </c>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20" t="s">
        <v>256</v>
      </c>
      <c r="H28" s="921"/>
      <c r="I28" s="921"/>
      <c r="J28" s="921"/>
      <c r="K28" s="921"/>
      <c r="L28" s="921"/>
      <c r="M28" s="921"/>
      <c r="N28" s="921"/>
      <c r="O28" s="922"/>
      <c r="P28" s="859">
        <f>P29-SUM(P23:P27)</f>
        <v>0</v>
      </c>
      <c r="Q28" s="860"/>
      <c r="R28" s="860"/>
      <c r="S28" s="860"/>
      <c r="T28" s="860"/>
      <c r="U28" s="860"/>
      <c r="V28" s="861"/>
      <c r="W28" s="859" t="e">
        <f>W29-SUM(W23:W27)</f>
        <v>#VALUE!</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253</v>
      </c>
      <c r="H29" s="924"/>
      <c r="I29" s="924"/>
      <c r="J29" s="924"/>
      <c r="K29" s="924"/>
      <c r="L29" s="924"/>
      <c r="M29" s="924"/>
      <c r="N29" s="924"/>
      <c r="O29" s="925"/>
      <c r="P29" s="641">
        <f>AK13</f>
        <v>5011</v>
      </c>
      <c r="Q29" s="642"/>
      <c r="R29" s="642"/>
      <c r="S29" s="642"/>
      <c r="T29" s="642"/>
      <c r="U29" s="642"/>
      <c r="V29" s="643"/>
      <c r="W29" s="933" t="str">
        <f>AR13</f>
        <v>-</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268</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307</v>
      </c>
      <c r="AF30" s="840"/>
      <c r="AG30" s="840"/>
      <c r="AH30" s="841"/>
      <c r="AI30" s="896" t="s">
        <v>329</v>
      </c>
      <c r="AJ30" s="896"/>
      <c r="AK30" s="896"/>
      <c r="AL30" s="839"/>
      <c r="AM30" s="896" t="s">
        <v>426</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5">
        <v>5</v>
      </c>
      <c r="AR31" s="186"/>
      <c r="AS31" s="121" t="s">
        <v>185</v>
      </c>
      <c r="AT31" s="122"/>
      <c r="AU31" s="185" t="s">
        <v>639</v>
      </c>
      <c r="AV31" s="185"/>
      <c r="AW31" s="378" t="s">
        <v>175</v>
      </c>
      <c r="AX31" s="379"/>
    </row>
    <row r="32" spans="1:50" ht="23.25" customHeight="1" x14ac:dyDescent="0.15">
      <c r="A32" s="383"/>
      <c r="B32" s="381"/>
      <c r="C32" s="381"/>
      <c r="D32" s="381"/>
      <c r="E32" s="381"/>
      <c r="F32" s="382"/>
      <c r="G32" s="549" t="s">
        <v>641</v>
      </c>
      <c r="H32" s="550"/>
      <c r="I32" s="550"/>
      <c r="J32" s="550"/>
      <c r="K32" s="550"/>
      <c r="L32" s="550"/>
      <c r="M32" s="550"/>
      <c r="N32" s="550"/>
      <c r="O32" s="551"/>
      <c r="P32" s="93" t="s">
        <v>642</v>
      </c>
      <c r="Q32" s="93"/>
      <c r="R32" s="93"/>
      <c r="S32" s="93"/>
      <c r="T32" s="93"/>
      <c r="U32" s="93"/>
      <c r="V32" s="93"/>
      <c r="W32" s="93"/>
      <c r="X32" s="94"/>
      <c r="Y32" s="456" t="s">
        <v>12</v>
      </c>
      <c r="Z32" s="516"/>
      <c r="AA32" s="517"/>
      <c r="AB32" s="446" t="s">
        <v>643</v>
      </c>
      <c r="AC32" s="446"/>
      <c r="AD32" s="446"/>
      <c r="AE32" s="203">
        <v>58</v>
      </c>
      <c r="AF32" s="204"/>
      <c r="AG32" s="204"/>
      <c r="AH32" s="204"/>
      <c r="AI32" s="203">
        <v>63</v>
      </c>
      <c r="AJ32" s="204"/>
      <c r="AK32" s="204"/>
      <c r="AL32" s="204"/>
      <c r="AM32" s="203">
        <v>69</v>
      </c>
      <c r="AN32" s="204"/>
      <c r="AO32" s="204"/>
      <c r="AP32" s="204"/>
      <c r="AQ32" s="321" t="s">
        <v>679</v>
      </c>
      <c r="AR32" s="193"/>
      <c r="AS32" s="193"/>
      <c r="AT32" s="322"/>
      <c r="AU32" s="204" t="s">
        <v>679</v>
      </c>
      <c r="AV32" s="204"/>
      <c r="AW32" s="204"/>
      <c r="AX32" s="206"/>
    </row>
    <row r="33" spans="1:51" ht="23.25" customHeight="1" x14ac:dyDescent="0.15">
      <c r="A33" s="384"/>
      <c r="B33" s="385"/>
      <c r="C33" s="385"/>
      <c r="D33" s="385"/>
      <c r="E33" s="385"/>
      <c r="F33" s="386"/>
      <c r="G33" s="552"/>
      <c r="H33" s="553"/>
      <c r="I33" s="553"/>
      <c r="J33" s="553"/>
      <c r="K33" s="553"/>
      <c r="L33" s="553"/>
      <c r="M33" s="553"/>
      <c r="N33" s="553"/>
      <c r="O33" s="554"/>
      <c r="P33" s="96"/>
      <c r="Q33" s="96"/>
      <c r="R33" s="96"/>
      <c r="S33" s="96"/>
      <c r="T33" s="96"/>
      <c r="U33" s="96"/>
      <c r="V33" s="96"/>
      <c r="W33" s="96"/>
      <c r="X33" s="97"/>
      <c r="Y33" s="432" t="s">
        <v>53</v>
      </c>
      <c r="Z33" s="427"/>
      <c r="AA33" s="428"/>
      <c r="AB33" s="508" t="s">
        <v>643</v>
      </c>
      <c r="AC33" s="508"/>
      <c r="AD33" s="508"/>
      <c r="AE33" s="203">
        <v>82</v>
      </c>
      <c r="AF33" s="204"/>
      <c r="AG33" s="204"/>
      <c r="AH33" s="204"/>
      <c r="AI33" s="203">
        <v>82</v>
      </c>
      <c r="AJ33" s="204"/>
      <c r="AK33" s="204"/>
      <c r="AL33" s="204"/>
      <c r="AM33" s="203">
        <v>82</v>
      </c>
      <c r="AN33" s="204"/>
      <c r="AO33" s="204"/>
      <c r="AP33" s="204"/>
      <c r="AQ33" s="321">
        <v>82</v>
      </c>
      <c r="AR33" s="193"/>
      <c r="AS33" s="193"/>
      <c r="AT33" s="322"/>
      <c r="AU33" s="204" t="s">
        <v>679</v>
      </c>
      <c r="AV33" s="204"/>
      <c r="AW33" s="204"/>
      <c r="AX33" s="206"/>
    </row>
    <row r="34" spans="1:51" ht="23.25" customHeight="1" x14ac:dyDescent="0.15">
      <c r="A34" s="383"/>
      <c r="B34" s="381"/>
      <c r="C34" s="381"/>
      <c r="D34" s="381"/>
      <c r="E34" s="381"/>
      <c r="F34" s="382"/>
      <c r="G34" s="555"/>
      <c r="H34" s="556"/>
      <c r="I34" s="556"/>
      <c r="J34" s="556"/>
      <c r="K34" s="556"/>
      <c r="L34" s="556"/>
      <c r="M34" s="556"/>
      <c r="N34" s="556"/>
      <c r="O34" s="557"/>
      <c r="P34" s="99"/>
      <c r="Q34" s="99"/>
      <c r="R34" s="99"/>
      <c r="S34" s="99"/>
      <c r="T34" s="99"/>
      <c r="U34" s="99"/>
      <c r="V34" s="99"/>
      <c r="W34" s="99"/>
      <c r="X34" s="100"/>
      <c r="Y34" s="432" t="s">
        <v>13</v>
      </c>
      <c r="Z34" s="427"/>
      <c r="AA34" s="428"/>
      <c r="AB34" s="541" t="s">
        <v>176</v>
      </c>
      <c r="AC34" s="541"/>
      <c r="AD34" s="541"/>
      <c r="AE34" s="203">
        <f>ROUND(AE32/AE33*100,0)</f>
        <v>71</v>
      </c>
      <c r="AF34" s="204"/>
      <c r="AG34" s="204"/>
      <c r="AH34" s="204"/>
      <c r="AI34" s="203">
        <f t="shared" ref="AI34" si="4">ROUND(AI32/AI33*100,0)</f>
        <v>77</v>
      </c>
      <c r="AJ34" s="204"/>
      <c r="AK34" s="204"/>
      <c r="AL34" s="204"/>
      <c r="AM34" s="203">
        <f t="shared" ref="AM34" si="5">ROUND(AM32/AM33*100,0)</f>
        <v>84</v>
      </c>
      <c r="AN34" s="204"/>
      <c r="AO34" s="204"/>
      <c r="AP34" s="204"/>
      <c r="AQ34" s="321" t="s">
        <v>679</v>
      </c>
      <c r="AR34" s="193"/>
      <c r="AS34" s="193"/>
      <c r="AT34" s="322"/>
      <c r="AU34" s="204" t="s">
        <v>679</v>
      </c>
      <c r="AV34" s="204"/>
      <c r="AW34" s="204"/>
      <c r="AX34" s="206"/>
    </row>
    <row r="35" spans="1:51" ht="23.25" customHeight="1" x14ac:dyDescent="0.15">
      <c r="A35" s="213" t="s">
        <v>297</v>
      </c>
      <c r="B35" s="214"/>
      <c r="C35" s="214"/>
      <c r="D35" s="214"/>
      <c r="E35" s="214"/>
      <c r="F35" s="215"/>
      <c r="G35" s="219" t="s">
        <v>680</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268</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2" t="s">
        <v>307</v>
      </c>
      <c r="AF37" s="232"/>
      <c r="AG37" s="232"/>
      <c r="AH37" s="232"/>
      <c r="AI37" s="232" t="s">
        <v>329</v>
      </c>
      <c r="AJ37" s="232"/>
      <c r="AK37" s="232"/>
      <c r="AL37" s="232"/>
      <c r="AM37" s="232" t="s">
        <v>426</v>
      </c>
      <c r="AN37" s="232"/>
      <c r="AO37" s="232"/>
      <c r="AP37" s="232"/>
      <c r="AQ37" s="139" t="s">
        <v>184</v>
      </c>
      <c r="AR37" s="140"/>
      <c r="AS37" s="140"/>
      <c r="AT37" s="141"/>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2"/>
      <c r="AF38" s="232"/>
      <c r="AG38" s="232"/>
      <c r="AH38" s="232"/>
      <c r="AI38" s="232"/>
      <c r="AJ38" s="232"/>
      <c r="AK38" s="232"/>
      <c r="AL38" s="232"/>
      <c r="AM38" s="232"/>
      <c r="AN38" s="232"/>
      <c r="AO38" s="232"/>
      <c r="AP38" s="232"/>
      <c r="AQ38" s="235"/>
      <c r="AR38" s="186"/>
      <c r="AS38" s="121" t="s">
        <v>185</v>
      </c>
      <c r="AT38" s="122"/>
      <c r="AU38" s="185"/>
      <c r="AV38" s="185"/>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3"/>
      <c r="Q39" s="93"/>
      <c r="R39" s="93"/>
      <c r="S39" s="93"/>
      <c r="T39" s="93"/>
      <c r="U39" s="93"/>
      <c r="V39" s="93"/>
      <c r="W39" s="93"/>
      <c r="X39" s="94"/>
      <c r="Y39" s="456" t="s">
        <v>12</v>
      </c>
      <c r="Z39" s="516"/>
      <c r="AA39" s="517"/>
      <c r="AB39" s="446"/>
      <c r="AC39" s="446"/>
      <c r="AD39" s="446"/>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6">$AY$37</f>
        <v>0</v>
      </c>
    </row>
    <row r="40" spans="1:51" ht="23.25" hidden="1" customHeight="1" x14ac:dyDescent="0.15">
      <c r="A40" s="384"/>
      <c r="B40" s="385"/>
      <c r="C40" s="385"/>
      <c r="D40" s="385"/>
      <c r="E40" s="385"/>
      <c r="F40" s="386"/>
      <c r="G40" s="552"/>
      <c r="H40" s="553"/>
      <c r="I40" s="553"/>
      <c r="J40" s="553"/>
      <c r="K40" s="553"/>
      <c r="L40" s="553"/>
      <c r="M40" s="553"/>
      <c r="N40" s="553"/>
      <c r="O40" s="554"/>
      <c r="P40" s="96"/>
      <c r="Q40" s="96"/>
      <c r="R40" s="96"/>
      <c r="S40" s="96"/>
      <c r="T40" s="96"/>
      <c r="U40" s="96"/>
      <c r="V40" s="96"/>
      <c r="W40" s="96"/>
      <c r="X40" s="97"/>
      <c r="Y40" s="432" t="s">
        <v>53</v>
      </c>
      <c r="Z40" s="427"/>
      <c r="AA40" s="428"/>
      <c r="AB40" s="508"/>
      <c r="AC40" s="508"/>
      <c r="AD40" s="508"/>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6"/>
        <v>0</v>
      </c>
    </row>
    <row r="41" spans="1:51" ht="23.25" hidden="1" customHeight="1" x14ac:dyDescent="0.15">
      <c r="A41" s="387"/>
      <c r="B41" s="388"/>
      <c r="C41" s="388"/>
      <c r="D41" s="388"/>
      <c r="E41" s="388"/>
      <c r="F41" s="389"/>
      <c r="G41" s="555"/>
      <c r="H41" s="556"/>
      <c r="I41" s="556"/>
      <c r="J41" s="556"/>
      <c r="K41" s="556"/>
      <c r="L41" s="556"/>
      <c r="M41" s="556"/>
      <c r="N41" s="556"/>
      <c r="O41" s="557"/>
      <c r="P41" s="99"/>
      <c r="Q41" s="99"/>
      <c r="R41" s="99"/>
      <c r="S41" s="99"/>
      <c r="T41" s="99"/>
      <c r="U41" s="99"/>
      <c r="V41" s="99"/>
      <c r="W41" s="99"/>
      <c r="X41" s="100"/>
      <c r="Y41" s="432" t="s">
        <v>13</v>
      </c>
      <c r="Z41" s="427"/>
      <c r="AA41" s="428"/>
      <c r="AB41" s="541" t="s">
        <v>176</v>
      </c>
      <c r="AC41" s="541"/>
      <c r="AD41" s="541"/>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6"/>
        <v>0</v>
      </c>
    </row>
    <row r="42" spans="1:51" ht="23.25" hidden="1" customHeight="1" x14ac:dyDescent="0.15">
      <c r="A42" s="213" t="s">
        <v>297</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6"/>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6"/>
        <v>0</v>
      </c>
    </row>
    <row r="44" spans="1:51" ht="18.75" hidden="1" customHeight="1" x14ac:dyDescent="0.15">
      <c r="A44" s="754" t="s">
        <v>268</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2" t="s">
        <v>307</v>
      </c>
      <c r="AF44" s="232"/>
      <c r="AG44" s="232"/>
      <c r="AH44" s="232"/>
      <c r="AI44" s="232" t="s">
        <v>329</v>
      </c>
      <c r="AJ44" s="232"/>
      <c r="AK44" s="232"/>
      <c r="AL44" s="232"/>
      <c r="AM44" s="232" t="s">
        <v>426</v>
      </c>
      <c r="AN44" s="232"/>
      <c r="AO44" s="232"/>
      <c r="AP44" s="232"/>
      <c r="AQ44" s="139" t="s">
        <v>184</v>
      </c>
      <c r="AR44" s="140"/>
      <c r="AS44" s="140"/>
      <c r="AT44" s="141"/>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2"/>
      <c r="AF45" s="232"/>
      <c r="AG45" s="232"/>
      <c r="AH45" s="232"/>
      <c r="AI45" s="232"/>
      <c r="AJ45" s="232"/>
      <c r="AK45" s="232"/>
      <c r="AL45" s="232"/>
      <c r="AM45" s="232"/>
      <c r="AN45" s="232"/>
      <c r="AO45" s="232"/>
      <c r="AP45" s="232"/>
      <c r="AQ45" s="235"/>
      <c r="AR45" s="186"/>
      <c r="AS45" s="121" t="s">
        <v>185</v>
      </c>
      <c r="AT45" s="122"/>
      <c r="AU45" s="185"/>
      <c r="AV45" s="185"/>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3"/>
      <c r="Q46" s="93"/>
      <c r="R46" s="93"/>
      <c r="S46" s="93"/>
      <c r="T46" s="93"/>
      <c r="U46" s="93"/>
      <c r="V46" s="93"/>
      <c r="W46" s="93"/>
      <c r="X46" s="94"/>
      <c r="Y46" s="456" t="s">
        <v>12</v>
      </c>
      <c r="Z46" s="516"/>
      <c r="AA46" s="517"/>
      <c r="AB46" s="446"/>
      <c r="AC46" s="446"/>
      <c r="AD46" s="446"/>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7">$AY$44</f>
        <v>0</v>
      </c>
    </row>
    <row r="47" spans="1:51" ht="23.25" hidden="1" customHeight="1" x14ac:dyDescent="0.15">
      <c r="A47" s="384"/>
      <c r="B47" s="385"/>
      <c r="C47" s="385"/>
      <c r="D47" s="385"/>
      <c r="E47" s="385"/>
      <c r="F47" s="386"/>
      <c r="G47" s="552"/>
      <c r="H47" s="553"/>
      <c r="I47" s="553"/>
      <c r="J47" s="553"/>
      <c r="K47" s="553"/>
      <c r="L47" s="553"/>
      <c r="M47" s="553"/>
      <c r="N47" s="553"/>
      <c r="O47" s="554"/>
      <c r="P47" s="96"/>
      <c r="Q47" s="96"/>
      <c r="R47" s="96"/>
      <c r="S47" s="96"/>
      <c r="T47" s="96"/>
      <c r="U47" s="96"/>
      <c r="V47" s="96"/>
      <c r="W47" s="96"/>
      <c r="X47" s="97"/>
      <c r="Y47" s="432" t="s">
        <v>53</v>
      </c>
      <c r="Z47" s="427"/>
      <c r="AA47" s="428"/>
      <c r="AB47" s="508"/>
      <c r="AC47" s="508"/>
      <c r="AD47" s="508"/>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7"/>
        <v>0</v>
      </c>
    </row>
    <row r="48" spans="1:51" ht="23.25" hidden="1" customHeight="1" x14ac:dyDescent="0.15">
      <c r="A48" s="387"/>
      <c r="B48" s="388"/>
      <c r="C48" s="388"/>
      <c r="D48" s="388"/>
      <c r="E48" s="388"/>
      <c r="F48" s="389"/>
      <c r="G48" s="555"/>
      <c r="H48" s="556"/>
      <c r="I48" s="556"/>
      <c r="J48" s="556"/>
      <c r="K48" s="556"/>
      <c r="L48" s="556"/>
      <c r="M48" s="556"/>
      <c r="N48" s="556"/>
      <c r="O48" s="557"/>
      <c r="P48" s="99"/>
      <c r="Q48" s="99"/>
      <c r="R48" s="99"/>
      <c r="S48" s="99"/>
      <c r="T48" s="99"/>
      <c r="U48" s="99"/>
      <c r="V48" s="99"/>
      <c r="W48" s="99"/>
      <c r="X48" s="100"/>
      <c r="Y48" s="432" t="s">
        <v>13</v>
      </c>
      <c r="Z48" s="427"/>
      <c r="AA48" s="428"/>
      <c r="AB48" s="541" t="s">
        <v>176</v>
      </c>
      <c r="AC48" s="541"/>
      <c r="AD48" s="541"/>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7"/>
        <v>0</v>
      </c>
    </row>
    <row r="49" spans="1:51" ht="23.25" hidden="1" customHeight="1" x14ac:dyDescent="0.15">
      <c r="A49" s="213" t="s">
        <v>297</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7"/>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7"/>
        <v>0</v>
      </c>
    </row>
    <row r="51" spans="1:51" ht="18.75" hidden="1" customHeight="1" x14ac:dyDescent="0.15">
      <c r="A51" s="380" t="s">
        <v>268</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2" t="s">
        <v>307</v>
      </c>
      <c r="AF51" s="232"/>
      <c r="AG51" s="232"/>
      <c r="AH51" s="232"/>
      <c r="AI51" s="232" t="s">
        <v>329</v>
      </c>
      <c r="AJ51" s="232"/>
      <c r="AK51" s="232"/>
      <c r="AL51" s="232"/>
      <c r="AM51" s="232" t="s">
        <v>426</v>
      </c>
      <c r="AN51" s="232"/>
      <c r="AO51" s="232"/>
      <c r="AP51" s="232"/>
      <c r="AQ51" s="139" t="s">
        <v>184</v>
      </c>
      <c r="AR51" s="140"/>
      <c r="AS51" s="140"/>
      <c r="AT51" s="141"/>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2"/>
      <c r="AF52" s="232"/>
      <c r="AG52" s="232"/>
      <c r="AH52" s="232"/>
      <c r="AI52" s="232"/>
      <c r="AJ52" s="232"/>
      <c r="AK52" s="232"/>
      <c r="AL52" s="232"/>
      <c r="AM52" s="232"/>
      <c r="AN52" s="232"/>
      <c r="AO52" s="232"/>
      <c r="AP52" s="232"/>
      <c r="AQ52" s="235"/>
      <c r="AR52" s="186"/>
      <c r="AS52" s="121" t="s">
        <v>185</v>
      </c>
      <c r="AT52" s="122"/>
      <c r="AU52" s="185"/>
      <c r="AV52" s="185"/>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3"/>
      <c r="Q53" s="93"/>
      <c r="R53" s="93"/>
      <c r="S53" s="93"/>
      <c r="T53" s="93"/>
      <c r="U53" s="93"/>
      <c r="V53" s="93"/>
      <c r="W53" s="93"/>
      <c r="X53" s="94"/>
      <c r="Y53" s="456" t="s">
        <v>12</v>
      </c>
      <c r="Z53" s="516"/>
      <c r="AA53" s="517"/>
      <c r="AB53" s="446"/>
      <c r="AC53" s="446"/>
      <c r="AD53" s="446"/>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8">$AY$51</f>
        <v>0</v>
      </c>
    </row>
    <row r="54" spans="1:51" ht="23.25" hidden="1" customHeight="1" x14ac:dyDescent="0.15">
      <c r="A54" s="384"/>
      <c r="B54" s="385"/>
      <c r="C54" s="385"/>
      <c r="D54" s="385"/>
      <c r="E54" s="385"/>
      <c r="F54" s="386"/>
      <c r="G54" s="552"/>
      <c r="H54" s="553"/>
      <c r="I54" s="553"/>
      <c r="J54" s="553"/>
      <c r="K54" s="553"/>
      <c r="L54" s="553"/>
      <c r="M54" s="553"/>
      <c r="N54" s="553"/>
      <c r="O54" s="554"/>
      <c r="P54" s="96"/>
      <c r="Q54" s="96"/>
      <c r="R54" s="96"/>
      <c r="S54" s="96"/>
      <c r="T54" s="96"/>
      <c r="U54" s="96"/>
      <c r="V54" s="96"/>
      <c r="W54" s="96"/>
      <c r="X54" s="97"/>
      <c r="Y54" s="432" t="s">
        <v>53</v>
      </c>
      <c r="Z54" s="427"/>
      <c r="AA54" s="428"/>
      <c r="AB54" s="508"/>
      <c r="AC54" s="508"/>
      <c r="AD54" s="508"/>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8"/>
        <v>0</v>
      </c>
    </row>
    <row r="55" spans="1:51" ht="23.25" hidden="1" customHeight="1" x14ac:dyDescent="0.15">
      <c r="A55" s="387"/>
      <c r="B55" s="388"/>
      <c r="C55" s="388"/>
      <c r="D55" s="388"/>
      <c r="E55" s="388"/>
      <c r="F55" s="389"/>
      <c r="G55" s="555"/>
      <c r="H55" s="556"/>
      <c r="I55" s="556"/>
      <c r="J55" s="556"/>
      <c r="K55" s="556"/>
      <c r="L55" s="556"/>
      <c r="M55" s="556"/>
      <c r="N55" s="556"/>
      <c r="O55" s="557"/>
      <c r="P55" s="99"/>
      <c r="Q55" s="99"/>
      <c r="R55" s="99"/>
      <c r="S55" s="99"/>
      <c r="T55" s="99"/>
      <c r="U55" s="99"/>
      <c r="V55" s="99"/>
      <c r="W55" s="99"/>
      <c r="X55" s="100"/>
      <c r="Y55" s="432" t="s">
        <v>13</v>
      </c>
      <c r="Z55" s="427"/>
      <c r="AA55" s="428"/>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8"/>
        <v>0</v>
      </c>
    </row>
    <row r="56" spans="1:51" ht="23.25" hidden="1" customHeight="1" x14ac:dyDescent="0.15">
      <c r="A56" s="213" t="s">
        <v>297</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8"/>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8"/>
        <v>0</v>
      </c>
    </row>
    <row r="58" spans="1:51" ht="18.75" hidden="1" customHeight="1" x14ac:dyDescent="0.15">
      <c r="A58" s="380" t="s">
        <v>268</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2" t="s">
        <v>307</v>
      </c>
      <c r="AF58" s="232"/>
      <c r="AG58" s="232"/>
      <c r="AH58" s="232"/>
      <c r="AI58" s="232" t="s">
        <v>329</v>
      </c>
      <c r="AJ58" s="232"/>
      <c r="AK58" s="232"/>
      <c r="AL58" s="232"/>
      <c r="AM58" s="232" t="s">
        <v>426</v>
      </c>
      <c r="AN58" s="232"/>
      <c r="AO58" s="232"/>
      <c r="AP58" s="232"/>
      <c r="AQ58" s="139" t="s">
        <v>184</v>
      </c>
      <c r="AR58" s="140"/>
      <c r="AS58" s="140"/>
      <c r="AT58" s="141"/>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2"/>
      <c r="AF59" s="232"/>
      <c r="AG59" s="232"/>
      <c r="AH59" s="232"/>
      <c r="AI59" s="232"/>
      <c r="AJ59" s="232"/>
      <c r="AK59" s="232"/>
      <c r="AL59" s="232"/>
      <c r="AM59" s="232"/>
      <c r="AN59" s="232"/>
      <c r="AO59" s="232"/>
      <c r="AP59" s="232"/>
      <c r="AQ59" s="235"/>
      <c r="AR59" s="186"/>
      <c r="AS59" s="121" t="s">
        <v>185</v>
      </c>
      <c r="AT59" s="122"/>
      <c r="AU59" s="185"/>
      <c r="AV59" s="185"/>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3"/>
      <c r="Q60" s="93"/>
      <c r="R60" s="93"/>
      <c r="S60" s="93"/>
      <c r="T60" s="93"/>
      <c r="U60" s="93"/>
      <c r="V60" s="93"/>
      <c r="W60" s="93"/>
      <c r="X60" s="94"/>
      <c r="Y60" s="456" t="s">
        <v>12</v>
      </c>
      <c r="Z60" s="516"/>
      <c r="AA60" s="517"/>
      <c r="AB60" s="446"/>
      <c r="AC60" s="446"/>
      <c r="AD60" s="446"/>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9">$AY$58</f>
        <v>0</v>
      </c>
    </row>
    <row r="61" spans="1:51" ht="23.25" hidden="1" customHeight="1" x14ac:dyDescent="0.15">
      <c r="A61" s="384"/>
      <c r="B61" s="385"/>
      <c r="C61" s="385"/>
      <c r="D61" s="385"/>
      <c r="E61" s="385"/>
      <c r="F61" s="386"/>
      <c r="G61" s="552"/>
      <c r="H61" s="553"/>
      <c r="I61" s="553"/>
      <c r="J61" s="553"/>
      <c r="K61" s="553"/>
      <c r="L61" s="553"/>
      <c r="M61" s="553"/>
      <c r="N61" s="553"/>
      <c r="O61" s="554"/>
      <c r="P61" s="96"/>
      <c r="Q61" s="96"/>
      <c r="R61" s="96"/>
      <c r="S61" s="96"/>
      <c r="T61" s="96"/>
      <c r="U61" s="96"/>
      <c r="V61" s="96"/>
      <c r="W61" s="96"/>
      <c r="X61" s="97"/>
      <c r="Y61" s="432" t="s">
        <v>53</v>
      </c>
      <c r="Z61" s="427"/>
      <c r="AA61" s="428"/>
      <c r="AB61" s="508"/>
      <c r="AC61" s="508"/>
      <c r="AD61" s="508"/>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9"/>
        <v>0</v>
      </c>
    </row>
    <row r="62" spans="1:51" ht="23.25" hidden="1" customHeight="1" x14ac:dyDescent="0.15">
      <c r="A62" s="384"/>
      <c r="B62" s="385"/>
      <c r="C62" s="385"/>
      <c r="D62" s="385"/>
      <c r="E62" s="385"/>
      <c r="F62" s="386"/>
      <c r="G62" s="555"/>
      <c r="H62" s="556"/>
      <c r="I62" s="556"/>
      <c r="J62" s="556"/>
      <c r="K62" s="556"/>
      <c r="L62" s="556"/>
      <c r="M62" s="556"/>
      <c r="N62" s="556"/>
      <c r="O62" s="557"/>
      <c r="P62" s="99"/>
      <c r="Q62" s="99"/>
      <c r="R62" s="99"/>
      <c r="S62" s="99"/>
      <c r="T62" s="99"/>
      <c r="U62" s="99"/>
      <c r="V62" s="99"/>
      <c r="W62" s="99"/>
      <c r="X62" s="100"/>
      <c r="Y62" s="432" t="s">
        <v>13</v>
      </c>
      <c r="Z62" s="427"/>
      <c r="AA62" s="428"/>
      <c r="AB62" s="541" t="s">
        <v>14</v>
      </c>
      <c r="AC62" s="541"/>
      <c r="AD62" s="541"/>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9"/>
        <v>0</v>
      </c>
    </row>
    <row r="63" spans="1:51" ht="23.25" hidden="1" customHeight="1" x14ac:dyDescent="0.15">
      <c r="A63" s="213" t="s">
        <v>297</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9"/>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9"/>
        <v>0</v>
      </c>
    </row>
    <row r="65" spans="1:51" ht="18.75" hidden="1" customHeight="1" x14ac:dyDescent="0.15">
      <c r="A65" s="467" t="s">
        <v>269</v>
      </c>
      <c r="B65" s="468"/>
      <c r="C65" s="468"/>
      <c r="D65" s="468"/>
      <c r="E65" s="468"/>
      <c r="F65" s="469"/>
      <c r="G65" s="470"/>
      <c r="H65" s="227" t="s">
        <v>145</v>
      </c>
      <c r="I65" s="227"/>
      <c r="J65" s="227"/>
      <c r="K65" s="227"/>
      <c r="L65" s="227"/>
      <c r="M65" s="227"/>
      <c r="N65" s="227"/>
      <c r="O65" s="228"/>
      <c r="P65" s="226" t="s">
        <v>58</v>
      </c>
      <c r="Q65" s="227"/>
      <c r="R65" s="227"/>
      <c r="S65" s="227"/>
      <c r="T65" s="227"/>
      <c r="U65" s="227"/>
      <c r="V65" s="228"/>
      <c r="W65" s="472" t="s">
        <v>264</v>
      </c>
      <c r="X65" s="473"/>
      <c r="Y65" s="476"/>
      <c r="Z65" s="476"/>
      <c r="AA65" s="477"/>
      <c r="AB65" s="226" t="s">
        <v>11</v>
      </c>
      <c r="AC65" s="227"/>
      <c r="AD65" s="228"/>
      <c r="AE65" s="232" t="s">
        <v>307</v>
      </c>
      <c r="AF65" s="232"/>
      <c r="AG65" s="232"/>
      <c r="AH65" s="232"/>
      <c r="AI65" s="232" t="s">
        <v>329</v>
      </c>
      <c r="AJ65" s="232"/>
      <c r="AK65" s="232"/>
      <c r="AL65" s="232"/>
      <c r="AM65" s="232" t="s">
        <v>426</v>
      </c>
      <c r="AN65" s="232"/>
      <c r="AO65" s="232"/>
      <c r="AP65" s="232"/>
      <c r="AQ65" s="143" t="s">
        <v>184</v>
      </c>
      <c r="AR65" s="118"/>
      <c r="AS65" s="118"/>
      <c r="AT65" s="119"/>
      <c r="AU65" s="233" t="s">
        <v>133</v>
      </c>
      <c r="AV65" s="233"/>
      <c r="AW65" s="233"/>
      <c r="AX65" s="234"/>
      <c r="AY65">
        <f>COUNTA($H$67)</f>
        <v>0</v>
      </c>
    </row>
    <row r="66" spans="1:51" ht="18.75" hidden="1" customHeight="1" x14ac:dyDescent="0.15">
      <c r="A66" s="460"/>
      <c r="B66" s="461"/>
      <c r="C66" s="461"/>
      <c r="D66" s="461"/>
      <c r="E66" s="461"/>
      <c r="F66" s="462"/>
      <c r="G66" s="471"/>
      <c r="H66" s="230"/>
      <c r="I66" s="230"/>
      <c r="J66" s="230"/>
      <c r="K66" s="230"/>
      <c r="L66" s="230"/>
      <c r="M66" s="230"/>
      <c r="N66" s="230"/>
      <c r="O66" s="231"/>
      <c r="P66" s="229"/>
      <c r="Q66" s="230"/>
      <c r="R66" s="230"/>
      <c r="S66" s="230"/>
      <c r="T66" s="230"/>
      <c r="U66" s="230"/>
      <c r="V66" s="231"/>
      <c r="W66" s="474"/>
      <c r="X66" s="475"/>
      <c r="Y66" s="478"/>
      <c r="Z66" s="478"/>
      <c r="AA66" s="479"/>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267</v>
      </c>
      <c r="AX66" s="236"/>
      <c r="AY66">
        <f>$AY$65</f>
        <v>0</v>
      </c>
    </row>
    <row r="67" spans="1:51" ht="23.25" hidden="1" customHeight="1" x14ac:dyDescent="0.15">
      <c r="A67" s="460"/>
      <c r="B67" s="461"/>
      <c r="C67" s="461"/>
      <c r="D67" s="461"/>
      <c r="E67" s="461"/>
      <c r="F67" s="462"/>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287</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10">$AY$65</f>
        <v>0</v>
      </c>
    </row>
    <row r="68" spans="1:51" ht="23.25" hidden="1" customHeight="1" x14ac:dyDescent="0.15">
      <c r="A68" s="460"/>
      <c r="B68" s="461"/>
      <c r="C68" s="461"/>
      <c r="D68" s="461"/>
      <c r="E68" s="461"/>
      <c r="F68" s="462"/>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287</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10"/>
        <v>0</v>
      </c>
    </row>
    <row r="69" spans="1:51" ht="23.25" hidden="1" customHeight="1" x14ac:dyDescent="0.15">
      <c r="A69" s="460"/>
      <c r="B69" s="461"/>
      <c r="C69" s="461"/>
      <c r="D69" s="461"/>
      <c r="E69" s="461"/>
      <c r="F69" s="462"/>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288</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10"/>
        <v>0</v>
      </c>
    </row>
    <row r="70" spans="1:51" ht="23.25" hidden="1" customHeight="1" x14ac:dyDescent="0.15">
      <c r="A70" s="460" t="s">
        <v>273</v>
      </c>
      <c r="B70" s="461"/>
      <c r="C70" s="461"/>
      <c r="D70" s="461"/>
      <c r="E70" s="461"/>
      <c r="F70" s="462"/>
      <c r="G70" s="238" t="s">
        <v>187</v>
      </c>
      <c r="H70" s="290"/>
      <c r="I70" s="290"/>
      <c r="J70" s="290"/>
      <c r="K70" s="290"/>
      <c r="L70" s="290"/>
      <c r="M70" s="290"/>
      <c r="N70" s="290"/>
      <c r="O70" s="290"/>
      <c r="P70" s="290"/>
      <c r="Q70" s="290"/>
      <c r="R70" s="290"/>
      <c r="S70" s="290"/>
      <c r="T70" s="290"/>
      <c r="U70" s="290"/>
      <c r="V70" s="290"/>
      <c r="W70" s="293" t="s">
        <v>286</v>
      </c>
      <c r="X70" s="294"/>
      <c r="Y70" s="252" t="s">
        <v>12</v>
      </c>
      <c r="Z70" s="252"/>
      <c r="AA70" s="253"/>
      <c r="AB70" s="254" t="s">
        <v>287</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10"/>
        <v>0</v>
      </c>
    </row>
    <row r="71" spans="1:51" ht="23.25" hidden="1" customHeight="1" x14ac:dyDescent="0.15">
      <c r="A71" s="460"/>
      <c r="B71" s="461"/>
      <c r="C71" s="461"/>
      <c r="D71" s="461"/>
      <c r="E71" s="461"/>
      <c r="F71" s="462"/>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287</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10"/>
        <v>0</v>
      </c>
    </row>
    <row r="72" spans="1:51" ht="23.25" hidden="1" customHeight="1" x14ac:dyDescent="0.15">
      <c r="A72" s="463"/>
      <c r="B72" s="464"/>
      <c r="C72" s="464"/>
      <c r="D72" s="464"/>
      <c r="E72" s="464"/>
      <c r="F72" s="465"/>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288</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10"/>
        <v>0</v>
      </c>
    </row>
    <row r="73" spans="1:51" ht="18.75" hidden="1" customHeight="1" x14ac:dyDescent="0.15">
      <c r="A73" s="491" t="s">
        <v>269</v>
      </c>
      <c r="B73" s="492"/>
      <c r="C73" s="492"/>
      <c r="D73" s="492"/>
      <c r="E73" s="492"/>
      <c r="F73" s="493"/>
      <c r="G73" s="567"/>
      <c r="H73" s="118" t="s">
        <v>145</v>
      </c>
      <c r="I73" s="118"/>
      <c r="J73" s="118"/>
      <c r="K73" s="118"/>
      <c r="L73" s="118"/>
      <c r="M73" s="118"/>
      <c r="N73" s="118"/>
      <c r="O73" s="119"/>
      <c r="P73" s="143" t="s">
        <v>58</v>
      </c>
      <c r="Q73" s="118"/>
      <c r="R73" s="118"/>
      <c r="S73" s="118"/>
      <c r="T73" s="118"/>
      <c r="U73" s="118"/>
      <c r="V73" s="118"/>
      <c r="W73" s="118"/>
      <c r="X73" s="119"/>
      <c r="Y73" s="569"/>
      <c r="Z73" s="570"/>
      <c r="AA73" s="571"/>
      <c r="AB73" s="143" t="s">
        <v>11</v>
      </c>
      <c r="AC73" s="118"/>
      <c r="AD73" s="119"/>
      <c r="AE73" s="232" t="s">
        <v>307</v>
      </c>
      <c r="AF73" s="232"/>
      <c r="AG73" s="232"/>
      <c r="AH73" s="232"/>
      <c r="AI73" s="232" t="s">
        <v>329</v>
      </c>
      <c r="AJ73" s="232"/>
      <c r="AK73" s="232"/>
      <c r="AL73" s="232"/>
      <c r="AM73" s="232" t="s">
        <v>426</v>
      </c>
      <c r="AN73" s="232"/>
      <c r="AO73" s="232"/>
      <c r="AP73" s="232"/>
      <c r="AQ73" s="143" t="s">
        <v>184</v>
      </c>
      <c r="AR73" s="118"/>
      <c r="AS73" s="118"/>
      <c r="AT73" s="119"/>
      <c r="AU73" s="123" t="s">
        <v>133</v>
      </c>
      <c r="AV73" s="124"/>
      <c r="AW73" s="124"/>
      <c r="AX73" s="125"/>
      <c r="AY73">
        <f>COUNTA($H$75)</f>
        <v>0</v>
      </c>
    </row>
    <row r="74" spans="1:51" ht="18.75" hidden="1" customHeight="1" x14ac:dyDescent="0.15">
      <c r="A74" s="494"/>
      <c r="B74" s="495"/>
      <c r="C74" s="495"/>
      <c r="D74" s="495"/>
      <c r="E74" s="495"/>
      <c r="F74" s="496"/>
      <c r="G74" s="568"/>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4"/>
      <c r="B75" s="495"/>
      <c r="C75" s="495"/>
      <c r="D75" s="495"/>
      <c r="E75" s="495"/>
      <c r="F75" s="496"/>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11">$AY$73</f>
        <v>0</v>
      </c>
    </row>
    <row r="76" spans="1:51" ht="23.25" hidden="1" customHeight="1" x14ac:dyDescent="0.15">
      <c r="A76" s="494"/>
      <c r="B76" s="495"/>
      <c r="C76" s="495"/>
      <c r="D76" s="495"/>
      <c r="E76" s="495"/>
      <c r="F76" s="496"/>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11"/>
        <v>0</v>
      </c>
    </row>
    <row r="77" spans="1:51" ht="23.25" hidden="1" customHeight="1" x14ac:dyDescent="0.15">
      <c r="A77" s="494"/>
      <c r="B77" s="495"/>
      <c r="C77" s="495"/>
      <c r="D77" s="495"/>
      <c r="E77" s="495"/>
      <c r="F77" s="496"/>
      <c r="G77" s="595"/>
      <c r="H77" s="99"/>
      <c r="I77" s="99"/>
      <c r="J77" s="99"/>
      <c r="K77" s="99"/>
      <c r="L77" s="99"/>
      <c r="M77" s="99"/>
      <c r="N77" s="99"/>
      <c r="O77" s="100"/>
      <c r="P77" s="96"/>
      <c r="Q77" s="96"/>
      <c r="R77" s="96"/>
      <c r="S77" s="96"/>
      <c r="T77" s="96"/>
      <c r="U77" s="96"/>
      <c r="V77" s="96"/>
      <c r="W77" s="96"/>
      <c r="X77" s="97"/>
      <c r="Y77" s="143" t="s">
        <v>13</v>
      </c>
      <c r="Z77" s="118"/>
      <c r="AA77" s="119"/>
      <c r="AB77" s="564" t="s">
        <v>14</v>
      </c>
      <c r="AC77" s="564"/>
      <c r="AD77" s="564"/>
      <c r="AE77" s="871"/>
      <c r="AF77" s="872"/>
      <c r="AG77" s="872"/>
      <c r="AH77" s="872"/>
      <c r="AI77" s="871"/>
      <c r="AJ77" s="872"/>
      <c r="AK77" s="872"/>
      <c r="AL77" s="872"/>
      <c r="AM77" s="871"/>
      <c r="AN77" s="872"/>
      <c r="AO77" s="872"/>
      <c r="AP77" s="872"/>
      <c r="AQ77" s="321"/>
      <c r="AR77" s="193"/>
      <c r="AS77" s="193"/>
      <c r="AT77" s="322"/>
      <c r="AU77" s="204"/>
      <c r="AV77" s="204"/>
      <c r="AW77" s="204"/>
      <c r="AX77" s="206"/>
      <c r="AY77">
        <f t="shared" si="11"/>
        <v>0</v>
      </c>
    </row>
    <row r="78" spans="1:51" ht="69.75" hidden="1" customHeight="1" x14ac:dyDescent="0.15">
      <c r="A78" s="314" t="s">
        <v>300</v>
      </c>
      <c r="B78" s="315"/>
      <c r="C78" s="315"/>
      <c r="D78" s="315"/>
      <c r="E78" s="312" t="s">
        <v>247</v>
      </c>
      <c r="F78" s="313"/>
      <c r="G78" s="45" t="s">
        <v>187</v>
      </c>
      <c r="H78" s="572"/>
      <c r="I78" s="573"/>
      <c r="J78" s="573"/>
      <c r="K78" s="573"/>
      <c r="L78" s="573"/>
      <c r="M78" s="573"/>
      <c r="N78" s="573"/>
      <c r="O78" s="574"/>
      <c r="P78" s="135"/>
      <c r="Q78" s="135"/>
      <c r="R78" s="135"/>
      <c r="S78" s="135"/>
      <c r="T78" s="135"/>
      <c r="U78" s="135"/>
      <c r="V78" s="135"/>
      <c r="W78" s="135"/>
      <c r="X78" s="135"/>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11"/>
        <v>0</v>
      </c>
    </row>
    <row r="79" spans="1:51" ht="18.75" customHeight="1" thickBot="1" x14ac:dyDescent="0.2">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8" t="s">
        <v>263</v>
      </c>
      <c r="AP79" s="259"/>
      <c r="AQ79" s="259"/>
      <c r="AR79" s="62"/>
      <c r="AS79" s="258"/>
      <c r="AT79" s="259"/>
      <c r="AU79" s="259"/>
      <c r="AV79" s="259"/>
      <c r="AW79" s="259"/>
      <c r="AX79" s="949"/>
      <c r="AY79">
        <f>COUNTIF($AR$79,"☑")</f>
        <v>0</v>
      </c>
    </row>
    <row r="80" spans="1:51" ht="18.75" hidden="1" customHeight="1" x14ac:dyDescent="0.15">
      <c r="A80" s="845" t="s">
        <v>146</v>
      </c>
      <c r="B80" s="509" t="s">
        <v>260</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0</v>
      </c>
    </row>
    <row r="81" spans="1:60" ht="22.5" hidden="1"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512"/>
      <c r="C82" s="410"/>
      <c r="D82" s="410"/>
      <c r="E82" s="410"/>
      <c r="F82" s="411"/>
      <c r="G82" s="660"/>
      <c r="H82" s="660"/>
      <c r="I82" s="660"/>
      <c r="J82" s="660"/>
      <c r="K82" s="660"/>
      <c r="L82" s="660"/>
      <c r="M82" s="660"/>
      <c r="N82" s="660"/>
      <c r="O82" s="660"/>
      <c r="P82" s="660"/>
      <c r="Q82" s="660"/>
      <c r="R82" s="660"/>
      <c r="S82" s="660"/>
      <c r="T82" s="660"/>
      <c r="U82" s="660"/>
      <c r="V82" s="660"/>
      <c r="W82" s="660"/>
      <c r="X82" s="660"/>
      <c r="Y82" s="660"/>
      <c r="Z82" s="660"/>
      <c r="AA82" s="661"/>
      <c r="AB82" s="865"/>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2">$AY$80</f>
        <v>0</v>
      </c>
    </row>
    <row r="83" spans="1:60" ht="22.5" hidden="1"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2"/>
        <v>0</v>
      </c>
    </row>
    <row r="84" spans="1:60" ht="19.5" hidden="1"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0"/>
      <c r="AY84">
        <f t="shared" si="12"/>
        <v>0</v>
      </c>
    </row>
    <row r="85" spans="1:60" ht="18.75" hidden="1"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0"/>
      <c r="Z85" s="151"/>
      <c r="AA85" s="152"/>
      <c r="AB85" s="542" t="s">
        <v>11</v>
      </c>
      <c r="AC85" s="543"/>
      <c r="AD85" s="544"/>
      <c r="AE85" s="232" t="s">
        <v>307</v>
      </c>
      <c r="AF85" s="232"/>
      <c r="AG85" s="232"/>
      <c r="AH85" s="232"/>
      <c r="AI85" s="232" t="s">
        <v>329</v>
      </c>
      <c r="AJ85" s="232"/>
      <c r="AK85" s="232"/>
      <c r="AL85" s="232"/>
      <c r="AM85" s="232" t="s">
        <v>426</v>
      </c>
      <c r="AN85" s="232"/>
      <c r="AO85" s="232"/>
      <c r="AP85" s="232"/>
      <c r="AQ85" s="143" t="s">
        <v>184</v>
      </c>
      <c r="AR85" s="118"/>
      <c r="AS85" s="118"/>
      <c r="AT85" s="119"/>
      <c r="AU85" s="518" t="s">
        <v>133</v>
      </c>
      <c r="AV85" s="518"/>
      <c r="AW85" s="518"/>
      <c r="AX85" s="519"/>
      <c r="AY85">
        <f t="shared" si="12"/>
        <v>0</v>
      </c>
      <c r="AZ85" s="10"/>
      <c r="BA85" s="10"/>
      <c r="BB85" s="10"/>
      <c r="BC85" s="10"/>
    </row>
    <row r="86" spans="1:60" ht="18.75" hidden="1"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0"/>
      <c r="Z86" s="151"/>
      <c r="AA86" s="152"/>
      <c r="AB86" s="393"/>
      <c r="AC86" s="394"/>
      <c r="AD86" s="395"/>
      <c r="AE86" s="232"/>
      <c r="AF86" s="232"/>
      <c r="AG86" s="232"/>
      <c r="AH86" s="232"/>
      <c r="AI86" s="232"/>
      <c r="AJ86" s="232"/>
      <c r="AK86" s="232"/>
      <c r="AL86" s="232"/>
      <c r="AM86" s="232"/>
      <c r="AN86" s="232"/>
      <c r="AO86" s="232"/>
      <c r="AP86" s="232"/>
      <c r="AQ86" s="184"/>
      <c r="AR86" s="185"/>
      <c r="AS86" s="121" t="s">
        <v>185</v>
      </c>
      <c r="AT86" s="122"/>
      <c r="AU86" s="185"/>
      <c r="AV86" s="185"/>
      <c r="AW86" s="378" t="s">
        <v>175</v>
      </c>
      <c r="AX86" s="379"/>
      <c r="AY86">
        <f t="shared" si="12"/>
        <v>0</v>
      </c>
      <c r="AZ86" s="10"/>
      <c r="BA86" s="10"/>
      <c r="BB86" s="10"/>
      <c r="BC86" s="10"/>
      <c r="BD86" s="10"/>
      <c r="BE86" s="10"/>
      <c r="BF86" s="10"/>
      <c r="BG86" s="10"/>
      <c r="BH86" s="10"/>
    </row>
    <row r="87" spans="1:60" ht="23.25" hidden="1" customHeight="1" x14ac:dyDescent="0.15">
      <c r="A87" s="846"/>
      <c r="B87" s="410"/>
      <c r="C87" s="410"/>
      <c r="D87" s="410"/>
      <c r="E87" s="410"/>
      <c r="F87" s="411"/>
      <c r="G87" s="92"/>
      <c r="H87" s="93"/>
      <c r="I87" s="93"/>
      <c r="J87" s="93"/>
      <c r="K87" s="93"/>
      <c r="L87" s="93"/>
      <c r="M87" s="93"/>
      <c r="N87" s="93"/>
      <c r="O87" s="94"/>
      <c r="P87" s="93"/>
      <c r="Q87" s="499"/>
      <c r="R87" s="499"/>
      <c r="S87" s="499"/>
      <c r="T87" s="499"/>
      <c r="U87" s="499"/>
      <c r="V87" s="499"/>
      <c r="W87" s="499"/>
      <c r="X87" s="500"/>
      <c r="Y87" s="546" t="s">
        <v>61</v>
      </c>
      <c r="Z87" s="547"/>
      <c r="AA87" s="548"/>
      <c r="AB87" s="446"/>
      <c r="AC87" s="446"/>
      <c r="AD87" s="446"/>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2"/>
        <v>0</v>
      </c>
    </row>
    <row r="88" spans="1:60" ht="23.25" hidden="1" customHeight="1" x14ac:dyDescent="0.15">
      <c r="A88" s="846"/>
      <c r="B88" s="410"/>
      <c r="C88" s="410"/>
      <c r="D88" s="410"/>
      <c r="E88" s="410"/>
      <c r="F88" s="411"/>
      <c r="G88" s="95"/>
      <c r="H88" s="96"/>
      <c r="I88" s="96"/>
      <c r="J88" s="96"/>
      <c r="K88" s="96"/>
      <c r="L88" s="96"/>
      <c r="M88" s="96"/>
      <c r="N88" s="96"/>
      <c r="O88" s="97"/>
      <c r="P88" s="501"/>
      <c r="Q88" s="501"/>
      <c r="R88" s="501"/>
      <c r="S88" s="501"/>
      <c r="T88" s="501"/>
      <c r="U88" s="501"/>
      <c r="V88" s="501"/>
      <c r="W88" s="501"/>
      <c r="X88" s="502"/>
      <c r="Y88" s="443" t="s">
        <v>53</v>
      </c>
      <c r="Z88" s="444"/>
      <c r="AA88" s="445"/>
      <c r="AB88" s="508"/>
      <c r="AC88" s="508"/>
      <c r="AD88" s="508"/>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2"/>
        <v>0</v>
      </c>
      <c r="AZ88" s="10"/>
      <c r="BA88" s="10"/>
      <c r="BB88" s="10"/>
      <c r="BC88" s="10"/>
    </row>
    <row r="89" spans="1:60" ht="23.25" hidden="1" customHeight="1" x14ac:dyDescent="0.15">
      <c r="A89" s="846"/>
      <c r="B89" s="514"/>
      <c r="C89" s="514"/>
      <c r="D89" s="514"/>
      <c r="E89" s="514"/>
      <c r="F89" s="515"/>
      <c r="G89" s="98"/>
      <c r="H89" s="99"/>
      <c r="I89" s="99"/>
      <c r="J89" s="99"/>
      <c r="K89" s="99"/>
      <c r="L89" s="99"/>
      <c r="M89" s="99"/>
      <c r="N89" s="99"/>
      <c r="O89" s="100"/>
      <c r="P89" s="162"/>
      <c r="Q89" s="162"/>
      <c r="R89" s="162"/>
      <c r="S89" s="162"/>
      <c r="T89" s="162"/>
      <c r="U89" s="162"/>
      <c r="V89" s="162"/>
      <c r="W89" s="162"/>
      <c r="X89" s="545"/>
      <c r="Y89" s="443" t="s">
        <v>13</v>
      </c>
      <c r="Z89" s="444"/>
      <c r="AA89" s="445"/>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2"/>
        <v>0</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0"/>
      <c r="Z90" s="151"/>
      <c r="AA90" s="152"/>
      <c r="AB90" s="542" t="s">
        <v>11</v>
      </c>
      <c r="AC90" s="543"/>
      <c r="AD90" s="544"/>
      <c r="AE90" s="232" t="s">
        <v>307</v>
      </c>
      <c r="AF90" s="232"/>
      <c r="AG90" s="232"/>
      <c r="AH90" s="232"/>
      <c r="AI90" s="232" t="s">
        <v>329</v>
      </c>
      <c r="AJ90" s="232"/>
      <c r="AK90" s="232"/>
      <c r="AL90" s="232"/>
      <c r="AM90" s="232" t="s">
        <v>426</v>
      </c>
      <c r="AN90" s="232"/>
      <c r="AO90" s="232"/>
      <c r="AP90" s="232"/>
      <c r="AQ90" s="143" t="s">
        <v>184</v>
      </c>
      <c r="AR90" s="118"/>
      <c r="AS90" s="118"/>
      <c r="AT90" s="119"/>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0"/>
      <c r="Z91" s="151"/>
      <c r="AA91" s="152"/>
      <c r="AB91" s="393"/>
      <c r="AC91" s="394"/>
      <c r="AD91" s="395"/>
      <c r="AE91" s="232"/>
      <c r="AF91" s="232"/>
      <c r="AG91" s="232"/>
      <c r="AH91" s="232"/>
      <c r="AI91" s="232"/>
      <c r="AJ91" s="232"/>
      <c r="AK91" s="232"/>
      <c r="AL91" s="232"/>
      <c r="AM91" s="232"/>
      <c r="AN91" s="232"/>
      <c r="AO91" s="232"/>
      <c r="AP91" s="232"/>
      <c r="AQ91" s="184"/>
      <c r="AR91" s="185"/>
      <c r="AS91" s="121" t="s">
        <v>185</v>
      </c>
      <c r="AT91" s="122"/>
      <c r="AU91" s="185"/>
      <c r="AV91" s="185"/>
      <c r="AW91" s="378" t="s">
        <v>175</v>
      </c>
      <c r="AX91" s="379"/>
      <c r="AY91">
        <f>$AY$90</f>
        <v>0</v>
      </c>
      <c r="AZ91" s="10"/>
      <c r="BA91" s="10"/>
      <c r="BB91" s="10"/>
      <c r="BC91" s="10"/>
    </row>
    <row r="92" spans="1:60" ht="23.25" hidden="1" customHeight="1" x14ac:dyDescent="0.15">
      <c r="A92" s="846"/>
      <c r="B92" s="410"/>
      <c r="C92" s="410"/>
      <c r="D92" s="410"/>
      <c r="E92" s="410"/>
      <c r="F92" s="411"/>
      <c r="G92" s="92"/>
      <c r="H92" s="93"/>
      <c r="I92" s="93"/>
      <c r="J92" s="93"/>
      <c r="K92" s="93"/>
      <c r="L92" s="93"/>
      <c r="M92" s="93"/>
      <c r="N92" s="93"/>
      <c r="O92" s="94"/>
      <c r="P92" s="93"/>
      <c r="Q92" s="499"/>
      <c r="R92" s="499"/>
      <c r="S92" s="499"/>
      <c r="T92" s="499"/>
      <c r="U92" s="499"/>
      <c r="V92" s="499"/>
      <c r="W92" s="499"/>
      <c r="X92" s="500"/>
      <c r="Y92" s="546" t="s">
        <v>61</v>
      </c>
      <c r="Z92" s="547"/>
      <c r="AA92" s="548"/>
      <c r="AB92" s="446"/>
      <c r="AC92" s="446"/>
      <c r="AD92" s="446"/>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3">$AY$90</f>
        <v>0</v>
      </c>
      <c r="AZ92" s="10"/>
      <c r="BA92" s="10"/>
      <c r="BB92" s="10"/>
      <c r="BC92" s="10"/>
      <c r="BD92" s="10"/>
      <c r="BE92" s="10"/>
      <c r="BF92" s="10"/>
      <c r="BG92" s="10"/>
      <c r="BH92" s="10"/>
    </row>
    <row r="93" spans="1:60" ht="23.25" hidden="1" customHeight="1" x14ac:dyDescent="0.15">
      <c r="A93" s="846"/>
      <c r="B93" s="410"/>
      <c r="C93" s="410"/>
      <c r="D93" s="410"/>
      <c r="E93" s="410"/>
      <c r="F93" s="411"/>
      <c r="G93" s="95"/>
      <c r="H93" s="96"/>
      <c r="I93" s="96"/>
      <c r="J93" s="96"/>
      <c r="K93" s="96"/>
      <c r="L93" s="96"/>
      <c r="M93" s="96"/>
      <c r="N93" s="96"/>
      <c r="O93" s="97"/>
      <c r="P93" s="501"/>
      <c r="Q93" s="501"/>
      <c r="R93" s="501"/>
      <c r="S93" s="501"/>
      <c r="T93" s="501"/>
      <c r="U93" s="501"/>
      <c r="V93" s="501"/>
      <c r="W93" s="501"/>
      <c r="X93" s="502"/>
      <c r="Y93" s="443" t="s">
        <v>53</v>
      </c>
      <c r="Z93" s="444"/>
      <c r="AA93" s="445"/>
      <c r="AB93" s="508"/>
      <c r="AC93" s="508"/>
      <c r="AD93" s="508"/>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3"/>
        <v>0</v>
      </c>
    </row>
    <row r="94" spans="1:60" ht="23.25" hidden="1" customHeight="1" x14ac:dyDescent="0.15">
      <c r="A94" s="846"/>
      <c r="B94" s="514"/>
      <c r="C94" s="514"/>
      <c r="D94" s="514"/>
      <c r="E94" s="514"/>
      <c r="F94" s="515"/>
      <c r="G94" s="98"/>
      <c r="H94" s="99"/>
      <c r="I94" s="99"/>
      <c r="J94" s="99"/>
      <c r="K94" s="99"/>
      <c r="L94" s="99"/>
      <c r="M94" s="99"/>
      <c r="N94" s="99"/>
      <c r="O94" s="100"/>
      <c r="P94" s="162"/>
      <c r="Q94" s="162"/>
      <c r="R94" s="162"/>
      <c r="S94" s="162"/>
      <c r="T94" s="162"/>
      <c r="U94" s="162"/>
      <c r="V94" s="162"/>
      <c r="W94" s="162"/>
      <c r="X94" s="545"/>
      <c r="Y94" s="443" t="s">
        <v>13</v>
      </c>
      <c r="Z94" s="444"/>
      <c r="AA94" s="445"/>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3"/>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0"/>
      <c r="Z95" s="151"/>
      <c r="AA95" s="152"/>
      <c r="AB95" s="542" t="s">
        <v>11</v>
      </c>
      <c r="AC95" s="543"/>
      <c r="AD95" s="544"/>
      <c r="AE95" s="232" t="s">
        <v>307</v>
      </c>
      <c r="AF95" s="232"/>
      <c r="AG95" s="232"/>
      <c r="AH95" s="232"/>
      <c r="AI95" s="232" t="s">
        <v>329</v>
      </c>
      <c r="AJ95" s="232"/>
      <c r="AK95" s="232"/>
      <c r="AL95" s="232"/>
      <c r="AM95" s="232" t="s">
        <v>426</v>
      </c>
      <c r="AN95" s="232"/>
      <c r="AO95" s="232"/>
      <c r="AP95" s="232"/>
      <c r="AQ95" s="143" t="s">
        <v>184</v>
      </c>
      <c r="AR95" s="118"/>
      <c r="AS95" s="118"/>
      <c r="AT95" s="119"/>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0"/>
      <c r="Z96" s="151"/>
      <c r="AA96" s="152"/>
      <c r="AB96" s="393"/>
      <c r="AC96" s="394"/>
      <c r="AD96" s="395"/>
      <c r="AE96" s="232"/>
      <c r="AF96" s="232"/>
      <c r="AG96" s="232"/>
      <c r="AH96" s="232"/>
      <c r="AI96" s="232"/>
      <c r="AJ96" s="232"/>
      <c r="AK96" s="232"/>
      <c r="AL96" s="232"/>
      <c r="AM96" s="232"/>
      <c r="AN96" s="232"/>
      <c r="AO96" s="232"/>
      <c r="AP96" s="232"/>
      <c r="AQ96" s="184"/>
      <c r="AR96" s="185"/>
      <c r="AS96" s="121" t="s">
        <v>185</v>
      </c>
      <c r="AT96" s="122"/>
      <c r="AU96" s="185"/>
      <c r="AV96" s="185"/>
      <c r="AW96" s="378" t="s">
        <v>175</v>
      </c>
      <c r="AX96" s="379"/>
      <c r="AY96">
        <f>$AY$95</f>
        <v>0</v>
      </c>
    </row>
    <row r="97" spans="1:60" ht="23.25" hidden="1" customHeight="1" x14ac:dyDescent="0.15">
      <c r="A97" s="846"/>
      <c r="B97" s="410"/>
      <c r="C97" s="410"/>
      <c r="D97" s="410"/>
      <c r="E97" s="410"/>
      <c r="F97" s="411"/>
      <c r="G97" s="92"/>
      <c r="H97" s="93"/>
      <c r="I97" s="93"/>
      <c r="J97" s="93"/>
      <c r="K97" s="93"/>
      <c r="L97" s="93"/>
      <c r="M97" s="93"/>
      <c r="N97" s="93"/>
      <c r="O97" s="94"/>
      <c r="P97" s="93"/>
      <c r="Q97" s="499"/>
      <c r="R97" s="499"/>
      <c r="S97" s="499"/>
      <c r="T97" s="499"/>
      <c r="U97" s="499"/>
      <c r="V97" s="499"/>
      <c r="W97" s="499"/>
      <c r="X97" s="500"/>
      <c r="Y97" s="546" t="s">
        <v>61</v>
      </c>
      <c r="Z97" s="547"/>
      <c r="AA97" s="548"/>
      <c r="AB97" s="453"/>
      <c r="AC97" s="454"/>
      <c r="AD97" s="455"/>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4">$AY$95</f>
        <v>0</v>
      </c>
      <c r="AZ97" s="10"/>
      <c r="BA97" s="10"/>
      <c r="BB97" s="10"/>
      <c r="BC97" s="10"/>
    </row>
    <row r="98" spans="1:60" ht="23.25" hidden="1" customHeight="1" x14ac:dyDescent="0.15">
      <c r="A98" s="846"/>
      <c r="B98" s="410"/>
      <c r="C98" s="410"/>
      <c r="D98" s="410"/>
      <c r="E98" s="410"/>
      <c r="F98" s="411"/>
      <c r="G98" s="95"/>
      <c r="H98" s="96"/>
      <c r="I98" s="96"/>
      <c r="J98" s="96"/>
      <c r="K98" s="96"/>
      <c r="L98" s="96"/>
      <c r="M98" s="96"/>
      <c r="N98" s="96"/>
      <c r="O98" s="97"/>
      <c r="P98" s="501"/>
      <c r="Q98" s="501"/>
      <c r="R98" s="501"/>
      <c r="S98" s="501"/>
      <c r="T98" s="501"/>
      <c r="U98" s="501"/>
      <c r="V98" s="501"/>
      <c r="W98" s="501"/>
      <c r="X98" s="502"/>
      <c r="Y98" s="443" t="s">
        <v>53</v>
      </c>
      <c r="Z98" s="444"/>
      <c r="AA98" s="445"/>
      <c r="AB98" s="447"/>
      <c r="AC98" s="448"/>
      <c r="AD98" s="449"/>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4"/>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1"/>
      <c r="I99" s="201"/>
      <c r="J99" s="201"/>
      <c r="K99" s="201"/>
      <c r="L99" s="201"/>
      <c r="M99" s="201"/>
      <c r="N99" s="201"/>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4"/>
        <v>0</v>
      </c>
    </row>
    <row r="100" spans="1:60" ht="31.5" customHeight="1" x14ac:dyDescent="0.15">
      <c r="A100" s="486" t="s">
        <v>270</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307</v>
      </c>
      <c r="AF100" s="525"/>
      <c r="AG100" s="525"/>
      <c r="AH100" s="526"/>
      <c r="AI100" s="524" t="s">
        <v>329</v>
      </c>
      <c r="AJ100" s="525"/>
      <c r="AK100" s="525"/>
      <c r="AL100" s="526"/>
      <c r="AM100" s="524" t="s">
        <v>426</v>
      </c>
      <c r="AN100" s="525"/>
      <c r="AO100" s="525"/>
      <c r="AP100" s="526"/>
      <c r="AQ100" s="302" t="s">
        <v>334</v>
      </c>
      <c r="AR100" s="303"/>
      <c r="AS100" s="303"/>
      <c r="AT100" s="304"/>
      <c r="AU100" s="302" t="s">
        <v>460</v>
      </c>
      <c r="AV100" s="303"/>
      <c r="AW100" s="303"/>
      <c r="AX100" s="305"/>
    </row>
    <row r="101" spans="1:60" ht="23.25" customHeight="1" x14ac:dyDescent="0.15">
      <c r="A101" s="404"/>
      <c r="B101" s="405"/>
      <c r="C101" s="405"/>
      <c r="D101" s="405"/>
      <c r="E101" s="405"/>
      <c r="F101" s="406"/>
      <c r="G101" s="93" t="s">
        <v>644</v>
      </c>
      <c r="H101" s="93"/>
      <c r="I101" s="93"/>
      <c r="J101" s="93"/>
      <c r="K101" s="93"/>
      <c r="L101" s="93"/>
      <c r="M101" s="93"/>
      <c r="N101" s="93"/>
      <c r="O101" s="93"/>
      <c r="P101" s="93"/>
      <c r="Q101" s="93"/>
      <c r="R101" s="93"/>
      <c r="S101" s="93"/>
      <c r="T101" s="93"/>
      <c r="U101" s="93"/>
      <c r="V101" s="93"/>
      <c r="W101" s="93"/>
      <c r="X101" s="94"/>
      <c r="Y101" s="527" t="s">
        <v>54</v>
      </c>
      <c r="Z101" s="528"/>
      <c r="AA101" s="529"/>
      <c r="AB101" s="446" t="s">
        <v>643</v>
      </c>
      <c r="AC101" s="446"/>
      <c r="AD101" s="446"/>
      <c r="AE101" s="267">
        <v>2</v>
      </c>
      <c r="AF101" s="267"/>
      <c r="AG101" s="267"/>
      <c r="AH101" s="267"/>
      <c r="AI101" s="267">
        <v>5</v>
      </c>
      <c r="AJ101" s="267"/>
      <c r="AK101" s="267"/>
      <c r="AL101" s="267"/>
      <c r="AM101" s="267">
        <v>6</v>
      </c>
      <c r="AN101" s="267"/>
      <c r="AO101" s="267"/>
      <c r="AP101" s="267"/>
      <c r="AQ101" s="267" t="s">
        <v>639</v>
      </c>
      <c r="AR101" s="267"/>
      <c r="AS101" s="267"/>
      <c r="AT101" s="267"/>
      <c r="AU101" s="203" t="s">
        <v>639</v>
      </c>
      <c r="AV101" s="204"/>
      <c r="AW101" s="204"/>
      <c r="AX101" s="206"/>
    </row>
    <row r="102" spans="1:60" ht="23.25" customHeight="1" x14ac:dyDescent="0.15">
      <c r="A102" s="407"/>
      <c r="B102" s="408"/>
      <c r="C102" s="408"/>
      <c r="D102" s="408"/>
      <c r="E102" s="408"/>
      <c r="F102" s="409"/>
      <c r="G102" s="99"/>
      <c r="H102" s="99"/>
      <c r="I102" s="99"/>
      <c r="J102" s="99"/>
      <c r="K102" s="99"/>
      <c r="L102" s="99"/>
      <c r="M102" s="99"/>
      <c r="N102" s="99"/>
      <c r="O102" s="99"/>
      <c r="P102" s="99"/>
      <c r="Q102" s="99"/>
      <c r="R102" s="99"/>
      <c r="S102" s="99"/>
      <c r="T102" s="99"/>
      <c r="U102" s="99"/>
      <c r="V102" s="99"/>
      <c r="W102" s="99"/>
      <c r="X102" s="100"/>
      <c r="Y102" s="429" t="s">
        <v>55</v>
      </c>
      <c r="Z102" s="430"/>
      <c r="AA102" s="431"/>
      <c r="AB102" s="446" t="s">
        <v>643</v>
      </c>
      <c r="AC102" s="446"/>
      <c r="AD102" s="446"/>
      <c r="AE102" s="267">
        <v>2</v>
      </c>
      <c r="AF102" s="267"/>
      <c r="AG102" s="267"/>
      <c r="AH102" s="267"/>
      <c r="AI102" s="267">
        <v>5</v>
      </c>
      <c r="AJ102" s="267"/>
      <c r="AK102" s="267"/>
      <c r="AL102" s="267"/>
      <c r="AM102" s="267">
        <v>6</v>
      </c>
      <c r="AN102" s="267"/>
      <c r="AO102" s="267"/>
      <c r="AP102" s="267"/>
      <c r="AQ102" s="267">
        <v>6</v>
      </c>
      <c r="AR102" s="267"/>
      <c r="AS102" s="267"/>
      <c r="AT102" s="267"/>
      <c r="AU102" s="210" t="s">
        <v>639</v>
      </c>
      <c r="AV102" s="211"/>
      <c r="AW102" s="211"/>
      <c r="AX102" s="306"/>
    </row>
    <row r="103" spans="1:60" ht="31.5" hidden="1" customHeight="1" x14ac:dyDescent="0.15">
      <c r="A103" s="401" t="s">
        <v>270</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2" t="s">
        <v>307</v>
      </c>
      <c r="AF103" s="232"/>
      <c r="AG103" s="232"/>
      <c r="AH103" s="232"/>
      <c r="AI103" s="232" t="s">
        <v>329</v>
      </c>
      <c r="AJ103" s="232"/>
      <c r="AK103" s="232"/>
      <c r="AL103" s="232"/>
      <c r="AM103" s="232" t="s">
        <v>426</v>
      </c>
      <c r="AN103" s="232"/>
      <c r="AO103" s="232"/>
      <c r="AP103" s="232"/>
      <c r="AQ103" s="264" t="s">
        <v>334</v>
      </c>
      <c r="AR103" s="265"/>
      <c r="AS103" s="265"/>
      <c r="AT103" s="265"/>
      <c r="AU103" s="264" t="s">
        <v>460</v>
      </c>
      <c r="AV103" s="265"/>
      <c r="AW103" s="265"/>
      <c r="AX103" s="266"/>
      <c r="AY103">
        <f>COUNTA($G$104)</f>
        <v>0</v>
      </c>
    </row>
    <row r="104" spans="1:60" ht="23.25" hidden="1" customHeight="1" x14ac:dyDescent="0.15">
      <c r="A104" s="404"/>
      <c r="B104" s="405"/>
      <c r="C104" s="405"/>
      <c r="D104" s="405"/>
      <c r="E104" s="405"/>
      <c r="F104" s="406"/>
      <c r="G104" s="93"/>
      <c r="H104" s="93"/>
      <c r="I104" s="93"/>
      <c r="J104" s="93"/>
      <c r="K104" s="93"/>
      <c r="L104" s="93"/>
      <c r="M104" s="93"/>
      <c r="N104" s="93"/>
      <c r="O104" s="93"/>
      <c r="P104" s="93"/>
      <c r="Q104" s="93"/>
      <c r="R104" s="93"/>
      <c r="S104" s="93"/>
      <c r="T104" s="93"/>
      <c r="U104" s="93"/>
      <c r="V104" s="93"/>
      <c r="W104" s="93"/>
      <c r="X104" s="94"/>
      <c r="Y104" s="450" t="s">
        <v>54</v>
      </c>
      <c r="Z104" s="451"/>
      <c r="AA104" s="452"/>
      <c r="AB104" s="530"/>
      <c r="AC104" s="531"/>
      <c r="AD104" s="532"/>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7"/>
      <c r="B105" s="408"/>
      <c r="C105" s="408"/>
      <c r="D105" s="408"/>
      <c r="E105" s="408"/>
      <c r="F105" s="409"/>
      <c r="G105" s="99"/>
      <c r="H105" s="99"/>
      <c r="I105" s="99"/>
      <c r="J105" s="99"/>
      <c r="K105" s="99"/>
      <c r="L105" s="99"/>
      <c r="M105" s="99"/>
      <c r="N105" s="99"/>
      <c r="O105" s="99"/>
      <c r="P105" s="99"/>
      <c r="Q105" s="99"/>
      <c r="R105" s="99"/>
      <c r="S105" s="99"/>
      <c r="T105" s="99"/>
      <c r="U105" s="99"/>
      <c r="V105" s="99"/>
      <c r="W105" s="99"/>
      <c r="X105" s="100"/>
      <c r="Y105" s="429" t="s">
        <v>55</v>
      </c>
      <c r="Z105" s="533"/>
      <c r="AA105" s="534"/>
      <c r="AB105" s="453"/>
      <c r="AC105" s="454"/>
      <c r="AD105" s="455"/>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1" t="s">
        <v>270</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2" t="s">
        <v>307</v>
      </c>
      <c r="AF106" s="232"/>
      <c r="AG106" s="232"/>
      <c r="AH106" s="232"/>
      <c r="AI106" s="232" t="s">
        <v>329</v>
      </c>
      <c r="AJ106" s="232"/>
      <c r="AK106" s="232"/>
      <c r="AL106" s="232"/>
      <c r="AM106" s="232" t="s">
        <v>426</v>
      </c>
      <c r="AN106" s="232"/>
      <c r="AO106" s="232"/>
      <c r="AP106" s="232"/>
      <c r="AQ106" s="264" t="s">
        <v>334</v>
      </c>
      <c r="AR106" s="265"/>
      <c r="AS106" s="265"/>
      <c r="AT106" s="265"/>
      <c r="AU106" s="264" t="s">
        <v>460</v>
      </c>
      <c r="AV106" s="265"/>
      <c r="AW106" s="265"/>
      <c r="AX106" s="266"/>
      <c r="AY106">
        <f>COUNTA($G$107)</f>
        <v>0</v>
      </c>
    </row>
    <row r="107" spans="1:60" ht="23.25" hidden="1" customHeight="1" x14ac:dyDescent="0.15">
      <c r="A107" s="404"/>
      <c r="B107" s="405"/>
      <c r="C107" s="405"/>
      <c r="D107" s="405"/>
      <c r="E107" s="405"/>
      <c r="F107" s="406"/>
      <c r="G107" s="93"/>
      <c r="H107" s="93"/>
      <c r="I107" s="93"/>
      <c r="J107" s="93"/>
      <c r="K107" s="93"/>
      <c r="L107" s="93"/>
      <c r="M107" s="93"/>
      <c r="N107" s="93"/>
      <c r="O107" s="93"/>
      <c r="P107" s="93"/>
      <c r="Q107" s="93"/>
      <c r="R107" s="93"/>
      <c r="S107" s="93"/>
      <c r="T107" s="93"/>
      <c r="U107" s="93"/>
      <c r="V107" s="93"/>
      <c r="W107" s="93"/>
      <c r="X107" s="94"/>
      <c r="Y107" s="450" t="s">
        <v>54</v>
      </c>
      <c r="Z107" s="451"/>
      <c r="AA107" s="452"/>
      <c r="AB107" s="530"/>
      <c r="AC107" s="531"/>
      <c r="AD107" s="532"/>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7"/>
      <c r="B108" s="408"/>
      <c r="C108" s="408"/>
      <c r="D108" s="408"/>
      <c r="E108" s="408"/>
      <c r="F108" s="409"/>
      <c r="G108" s="99"/>
      <c r="H108" s="99"/>
      <c r="I108" s="99"/>
      <c r="J108" s="99"/>
      <c r="K108" s="99"/>
      <c r="L108" s="99"/>
      <c r="M108" s="99"/>
      <c r="N108" s="99"/>
      <c r="O108" s="99"/>
      <c r="P108" s="99"/>
      <c r="Q108" s="99"/>
      <c r="R108" s="99"/>
      <c r="S108" s="99"/>
      <c r="T108" s="99"/>
      <c r="U108" s="99"/>
      <c r="V108" s="99"/>
      <c r="W108" s="99"/>
      <c r="X108" s="100"/>
      <c r="Y108" s="429" t="s">
        <v>55</v>
      </c>
      <c r="Z108" s="533"/>
      <c r="AA108" s="534"/>
      <c r="AB108" s="453"/>
      <c r="AC108" s="454"/>
      <c r="AD108" s="455"/>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1" t="s">
        <v>270</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2" t="s">
        <v>307</v>
      </c>
      <c r="AF109" s="232"/>
      <c r="AG109" s="232"/>
      <c r="AH109" s="232"/>
      <c r="AI109" s="232" t="s">
        <v>329</v>
      </c>
      <c r="AJ109" s="232"/>
      <c r="AK109" s="232"/>
      <c r="AL109" s="232"/>
      <c r="AM109" s="232" t="s">
        <v>426</v>
      </c>
      <c r="AN109" s="232"/>
      <c r="AO109" s="232"/>
      <c r="AP109" s="232"/>
      <c r="AQ109" s="264" t="s">
        <v>334</v>
      </c>
      <c r="AR109" s="265"/>
      <c r="AS109" s="265"/>
      <c r="AT109" s="265"/>
      <c r="AU109" s="264" t="s">
        <v>460</v>
      </c>
      <c r="AV109" s="265"/>
      <c r="AW109" s="265"/>
      <c r="AX109" s="266"/>
      <c r="AY109">
        <f>COUNTA($G$110)</f>
        <v>0</v>
      </c>
    </row>
    <row r="110" spans="1:60" ht="23.25" hidden="1" customHeight="1" x14ac:dyDescent="0.15">
      <c r="A110" s="404"/>
      <c r="B110" s="405"/>
      <c r="C110" s="405"/>
      <c r="D110" s="405"/>
      <c r="E110" s="405"/>
      <c r="F110" s="406"/>
      <c r="G110" s="93"/>
      <c r="H110" s="93"/>
      <c r="I110" s="93"/>
      <c r="J110" s="93"/>
      <c r="K110" s="93"/>
      <c r="L110" s="93"/>
      <c r="M110" s="93"/>
      <c r="N110" s="93"/>
      <c r="O110" s="93"/>
      <c r="P110" s="93"/>
      <c r="Q110" s="93"/>
      <c r="R110" s="93"/>
      <c r="S110" s="93"/>
      <c r="T110" s="93"/>
      <c r="U110" s="93"/>
      <c r="V110" s="93"/>
      <c r="W110" s="93"/>
      <c r="X110" s="94"/>
      <c r="Y110" s="450" t="s">
        <v>54</v>
      </c>
      <c r="Z110" s="451"/>
      <c r="AA110" s="452"/>
      <c r="AB110" s="530"/>
      <c r="AC110" s="531"/>
      <c r="AD110" s="532"/>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7"/>
      <c r="B111" s="408"/>
      <c r="C111" s="408"/>
      <c r="D111" s="408"/>
      <c r="E111" s="408"/>
      <c r="F111" s="409"/>
      <c r="G111" s="99"/>
      <c r="H111" s="99"/>
      <c r="I111" s="99"/>
      <c r="J111" s="99"/>
      <c r="K111" s="99"/>
      <c r="L111" s="99"/>
      <c r="M111" s="99"/>
      <c r="N111" s="99"/>
      <c r="O111" s="99"/>
      <c r="P111" s="99"/>
      <c r="Q111" s="99"/>
      <c r="R111" s="99"/>
      <c r="S111" s="99"/>
      <c r="T111" s="99"/>
      <c r="U111" s="99"/>
      <c r="V111" s="99"/>
      <c r="W111" s="99"/>
      <c r="X111" s="100"/>
      <c r="Y111" s="429" t="s">
        <v>55</v>
      </c>
      <c r="Z111" s="533"/>
      <c r="AA111" s="534"/>
      <c r="AB111" s="453"/>
      <c r="AC111" s="454"/>
      <c r="AD111" s="455"/>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1" t="s">
        <v>270</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2" t="s">
        <v>307</v>
      </c>
      <c r="AF112" s="232"/>
      <c r="AG112" s="232"/>
      <c r="AH112" s="232"/>
      <c r="AI112" s="232" t="s">
        <v>329</v>
      </c>
      <c r="AJ112" s="232"/>
      <c r="AK112" s="232"/>
      <c r="AL112" s="232"/>
      <c r="AM112" s="232" t="s">
        <v>426</v>
      </c>
      <c r="AN112" s="232"/>
      <c r="AO112" s="232"/>
      <c r="AP112" s="232"/>
      <c r="AQ112" s="264" t="s">
        <v>334</v>
      </c>
      <c r="AR112" s="265"/>
      <c r="AS112" s="265"/>
      <c r="AT112" s="265"/>
      <c r="AU112" s="264" t="s">
        <v>460</v>
      </c>
      <c r="AV112" s="265"/>
      <c r="AW112" s="265"/>
      <c r="AX112" s="266"/>
      <c r="AY112">
        <f>COUNTA($G$113)</f>
        <v>0</v>
      </c>
    </row>
    <row r="113" spans="1:51" ht="23.25" hidden="1" customHeight="1" x14ac:dyDescent="0.15">
      <c r="A113" s="404"/>
      <c r="B113" s="405"/>
      <c r="C113" s="405"/>
      <c r="D113" s="405"/>
      <c r="E113" s="405"/>
      <c r="F113" s="406"/>
      <c r="G113" s="93"/>
      <c r="H113" s="93"/>
      <c r="I113" s="93"/>
      <c r="J113" s="93"/>
      <c r="K113" s="93"/>
      <c r="L113" s="93"/>
      <c r="M113" s="93"/>
      <c r="N113" s="93"/>
      <c r="O113" s="93"/>
      <c r="P113" s="93"/>
      <c r="Q113" s="93"/>
      <c r="R113" s="93"/>
      <c r="S113" s="93"/>
      <c r="T113" s="93"/>
      <c r="U113" s="93"/>
      <c r="V113" s="93"/>
      <c r="W113" s="93"/>
      <c r="X113" s="94"/>
      <c r="Y113" s="450" t="s">
        <v>54</v>
      </c>
      <c r="Z113" s="451"/>
      <c r="AA113" s="452"/>
      <c r="AB113" s="530"/>
      <c r="AC113" s="531"/>
      <c r="AD113" s="532"/>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7"/>
      <c r="B114" s="408"/>
      <c r="C114" s="408"/>
      <c r="D114" s="408"/>
      <c r="E114" s="408"/>
      <c r="F114" s="409"/>
      <c r="G114" s="99"/>
      <c r="H114" s="99"/>
      <c r="I114" s="99"/>
      <c r="J114" s="99"/>
      <c r="K114" s="99"/>
      <c r="L114" s="99"/>
      <c r="M114" s="99"/>
      <c r="N114" s="99"/>
      <c r="O114" s="99"/>
      <c r="P114" s="99"/>
      <c r="Q114" s="99"/>
      <c r="R114" s="99"/>
      <c r="S114" s="99"/>
      <c r="T114" s="99"/>
      <c r="U114" s="99"/>
      <c r="V114" s="99"/>
      <c r="W114" s="99"/>
      <c r="X114" s="100"/>
      <c r="Y114" s="429" t="s">
        <v>55</v>
      </c>
      <c r="Z114" s="533"/>
      <c r="AA114" s="534"/>
      <c r="AB114" s="453"/>
      <c r="AC114" s="454"/>
      <c r="AD114" s="455"/>
      <c r="AE114" s="535"/>
      <c r="AF114" s="535"/>
      <c r="AG114" s="535"/>
      <c r="AH114" s="535"/>
      <c r="AI114" s="535"/>
      <c r="AJ114" s="535"/>
      <c r="AK114" s="535"/>
      <c r="AL114" s="535"/>
      <c r="AM114" s="535"/>
      <c r="AN114" s="535"/>
      <c r="AO114" s="535"/>
      <c r="AP114" s="535"/>
      <c r="AQ114" s="203"/>
      <c r="AR114" s="204"/>
      <c r="AS114" s="204"/>
      <c r="AT114" s="205"/>
      <c r="AU114" s="203"/>
      <c r="AV114" s="204"/>
      <c r="AW114" s="204"/>
      <c r="AX114" s="206"/>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2" t="s">
        <v>307</v>
      </c>
      <c r="AF115" s="232"/>
      <c r="AG115" s="232"/>
      <c r="AH115" s="232"/>
      <c r="AI115" s="232" t="s">
        <v>329</v>
      </c>
      <c r="AJ115" s="232"/>
      <c r="AK115" s="232"/>
      <c r="AL115" s="232"/>
      <c r="AM115" s="232" t="s">
        <v>426</v>
      </c>
      <c r="AN115" s="232"/>
      <c r="AO115" s="232"/>
      <c r="AP115" s="232"/>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735</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639</v>
      </c>
      <c r="AC116" s="448"/>
      <c r="AD116" s="449"/>
      <c r="AE116" s="267" t="s">
        <v>639</v>
      </c>
      <c r="AF116" s="267"/>
      <c r="AG116" s="267"/>
      <c r="AH116" s="267"/>
      <c r="AI116" s="267" t="s">
        <v>639</v>
      </c>
      <c r="AJ116" s="267"/>
      <c r="AK116" s="267"/>
      <c r="AL116" s="267"/>
      <c r="AM116" s="267" t="s">
        <v>639</v>
      </c>
      <c r="AN116" s="267"/>
      <c r="AO116" s="267"/>
      <c r="AP116" s="267"/>
      <c r="AQ116" s="203" t="s">
        <v>639</v>
      </c>
      <c r="AR116" s="204"/>
      <c r="AS116" s="204"/>
      <c r="AT116" s="204"/>
      <c r="AU116" s="204"/>
      <c r="AV116" s="204"/>
      <c r="AW116" s="204"/>
      <c r="AX116" s="206"/>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276</v>
      </c>
      <c r="AC117" s="458"/>
      <c r="AD117" s="459"/>
      <c r="AE117" s="536" t="s">
        <v>639</v>
      </c>
      <c r="AF117" s="536"/>
      <c r="AG117" s="536"/>
      <c r="AH117" s="536"/>
      <c r="AI117" s="536" t="s">
        <v>639</v>
      </c>
      <c r="AJ117" s="536"/>
      <c r="AK117" s="536"/>
      <c r="AL117" s="536"/>
      <c r="AM117" s="536" t="s">
        <v>639</v>
      </c>
      <c r="AN117" s="536"/>
      <c r="AO117" s="536"/>
      <c r="AP117" s="536"/>
      <c r="AQ117" s="536" t="s">
        <v>639</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2" t="s">
        <v>307</v>
      </c>
      <c r="AF118" s="232"/>
      <c r="AG118" s="232"/>
      <c r="AH118" s="232"/>
      <c r="AI118" s="232" t="s">
        <v>329</v>
      </c>
      <c r="AJ118" s="232"/>
      <c r="AK118" s="232"/>
      <c r="AL118" s="232"/>
      <c r="AM118" s="232" t="s">
        <v>426</v>
      </c>
      <c r="AN118" s="232"/>
      <c r="AO118" s="232"/>
      <c r="AP118" s="232"/>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277</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276</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2" t="s">
        <v>307</v>
      </c>
      <c r="AF121" s="232"/>
      <c r="AG121" s="232"/>
      <c r="AH121" s="232"/>
      <c r="AI121" s="232" t="s">
        <v>329</v>
      </c>
      <c r="AJ121" s="232"/>
      <c r="AK121" s="232"/>
      <c r="AL121" s="232"/>
      <c r="AM121" s="232" t="s">
        <v>426</v>
      </c>
      <c r="AN121" s="232"/>
      <c r="AO121" s="232"/>
      <c r="AP121" s="232"/>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278</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279</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2" t="s">
        <v>307</v>
      </c>
      <c r="AF124" s="232"/>
      <c r="AG124" s="232"/>
      <c r="AH124" s="232"/>
      <c r="AI124" s="232" t="s">
        <v>329</v>
      </c>
      <c r="AJ124" s="232"/>
      <c r="AK124" s="232"/>
      <c r="AL124" s="232"/>
      <c r="AM124" s="232" t="s">
        <v>426</v>
      </c>
      <c r="AN124" s="232"/>
      <c r="AO124" s="232"/>
      <c r="AP124" s="232"/>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457</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276</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2" t="s">
        <v>307</v>
      </c>
      <c r="AF127" s="232"/>
      <c r="AG127" s="232"/>
      <c r="AH127" s="232"/>
      <c r="AI127" s="232" t="s">
        <v>329</v>
      </c>
      <c r="AJ127" s="232"/>
      <c r="AK127" s="232"/>
      <c r="AL127" s="232"/>
      <c r="AM127" s="232" t="s">
        <v>426</v>
      </c>
      <c r="AN127" s="232"/>
      <c r="AO127" s="232"/>
      <c r="AP127" s="232"/>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458</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276</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4" t="s">
        <v>322</v>
      </c>
      <c r="B130" s="171"/>
      <c r="C130" s="170" t="s">
        <v>188</v>
      </c>
      <c r="D130" s="171"/>
      <c r="E130" s="155" t="s">
        <v>217</v>
      </c>
      <c r="F130" s="156"/>
      <c r="G130" s="157" t="s">
        <v>645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681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307</v>
      </c>
      <c r="AF132" s="118"/>
      <c r="AG132" s="118"/>
      <c r="AH132" s="119"/>
      <c r="AI132" s="143" t="s">
        <v>329</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v>5</v>
      </c>
      <c r="AV133" s="186"/>
      <c r="AW133" s="121" t="s">
        <v>175</v>
      </c>
      <c r="AX133" s="181"/>
      <c r="AY133">
        <f>$AY$132</f>
        <v>1</v>
      </c>
    </row>
    <row r="134" spans="1:51" ht="39.75" customHeight="1" x14ac:dyDescent="0.15">
      <c r="A134" s="175"/>
      <c r="B134" s="172"/>
      <c r="C134" s="166"/>
      <c r="D134" s="172"/>
      <c r="E134" s="166"/>
      <c r="F134" s="167"/>
      <c r="G134" s="92" t="s">
        <v>646</v>
      </c>
      <c r="H134" s="93"/>
      <c r="I134" s="93"/>
      <c r="J134" s="93"/>
      <c r="K134" s="93"/>
      <c r="L134" s="93"/>
      <c r="M134" s="93"/>
      <c r="N134" s="93"/>
      <c r="O134" s="93"/>
      <c r="P134" s="93"/>
      <c r="Q134" s="93"/>
      <c r="R134" s="93"/>
      <c r="S134" s="93"/>
      <c r="T134" s="93"/>
      <c r="U134" s="93"/>
      <c r="V134" s="93"/>
      <c r="W134" s="93"/>
      <c r="X134" s="94"/>
      <c r="Y134" s="187" t="s">
        <v>199</v>
      </c>
      <c r="Z134" s="188"/>
      <c r="AA134" s="189"/>
      <c r="AB134" s="190" t="s">
        <v>643</v>
      </c>
      <c r="AC134" s="191"/>
      <c r="AD134" s="191"/>
      <c r="AE134" s="192" t="s">
        <v>691</v>
      </c>
      <c r="AF134" s="193"/>
      <c r="AG134" s="193"/>
      <c r="AH134" s="193"/>
      <c r="AI134" s="192" t="s">
        <v>691</v>
      </c>
      <c r="AJ134" s="193"/>
      <c r="AK134" s="193"/>
      <c r="AL134" s="193"/>
      <c r="AM134" s="192" t="s">
        <v>679</v>
      </c>
      <c r="AN134" s="193"/>
      <c r="AO134" s="193"/>
      <c r="AP134" s="193"/>
      <c r="AQ134" s="192" t="s">
        <v>639</v>
      </c>
      <c r="AR134" s="193"/>
      <c r="AS134" s="193"/>
      <c r="AT134" s="193"/>
      <c r="AU134" s="192" t="s">
        <v>639</v>
      </c>
      <c r="AV134" s="193"/>
      <c r="AW134" s="193"/>
      <c r="AX134" s="194"/>
      <c r="AY134">
        <f t="shared" ref="AY134:AY135" si="15">$AY$132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643</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v>13</v>
      </c>
      <c r="AV135" s="193"/>
      <c r="AW135" s="193"/>
      <c r="AX135" s="194"/>
      <c r="AY135">
        <f t="shared" si="15"/>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307</v>
      </c>
      <c r="AF136" s="118"/>
      <c r="AG136" s="118"/>
      <c r="AH136" s="119"/>
      <c r="AI136" s="143" t="s">
        <v>329</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6">$AY$136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6"/>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307</v>
      </c>
      <c r="AF140" s="118"/>
      <c r="AG140" s="118"/>
      <c r="AH140" s="119"/>
      <c r="AI140" s="143" t="s">
        <v>329</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7">$AY$140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7"/>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307</v>
      </c>
      <c r="AF144" s="118"/>
      <c r="AG144" s="118"/>
      <c r="AH144" s="119"/>
      <c r="AI144" s="143" t="s">
        <v>329</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8">$AY$144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8"/>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307</v>
      </c>
      <c r="AF148" s="118"/>
      <c r="AG148" s="118"/>
      <c r="AH148" s="119"/>
      <c r="AI148" s="143" t="s">
        <v>329</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9">$AY$148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9"/>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254</v>
      </c>
      <c r="R152" s="118"/>
      <c r="S152" s="118"/>
      <c r="T152" s="118"/>
      <c r="U152" s="118"/>
      <c r="V152" s="118"/>
      <c r="W152" s="118"/>
      <c r="X152" s="118"/>
      <c r="Y152" s="118"/>
      <c r="Z152" s="118"/>
      <c r="AA152" s="118"/>
      <c r="AB152" s="117" t="s">
        <v>255</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20">$AY$152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20"/>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20"/>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20"/>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20"/>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254</v>
      </c>
      <c r="R159" s="118"/>
      <c r="S159" s="118"/>
      <c r="T159" s="118"/>
      <c r="U159" s="118"/>
      <c r="V159" s="118"/>
      <c r="W159" s="118"/>
      <c r="X159" s="118"/>
      <c r="Y159" s="118"/>
      <c r="Z159" s="118"/>
      <c r="AA159" s="118"/>
      <c r="AB159" s="117" t="s">
        <v>255</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21">$AY$159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21"/>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21"/>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21"/>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21"/>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254</v>
      </c>
      <c r="R166" s="118"/>
      <c r="S166" s="118"/>
      <c r="T166" s="118"/>
      <c r="U166" s="118"/>
      <c r="V166" s="118"/>
      <c r="W166" s="118"/>
      <c r="X166" s="118"/>
      <c r="Y166" s="118"/>
      <c r="Z166" s="118"/>
      <c r="AA166" s="118"/>
      <c r="AB166" s="117" t="s">
        <v>255</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2">$AY$166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2"/>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2"/>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2"/>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2"/>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254</v>
      </c>
      <c r="R173" s="118"/>
      <c r="S173" s="118"/>
      <c r="T173" s="118"/>
      <c r="U173" s="118"/>
      <c r="V173" s="118"/>
      <c r="W173" s="118"/>
      <c r="X173" s="118"/>
      <c r="Y173" s="118"/>
      <c r="Z173" s="118"/>
      <c r="AA173" s="118"/>
      <c r="AB173" s="117" t="s">
        <v>255</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3">$AY$173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3"/>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3"/>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3"/>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3"/>
        <v>0</v>
      </c>
    </row>
    <row r="180" spans="1:51" ht="22.5" customHeight="1" x14ac:dyDescent="0.15">
      <c r="A180" s="175"/>
      <c r="B180" s="172"/>
      <c r="C180" s="166"/>
      <c r="D180" s="172"/>
      <c r="E180" s="166"/>
      <c r="F180" s="167"/>
      <c r="G180" s="144" t="s">
        <v>201</v>
      </c>
      <c r="H180" s="118"/>
      <c r="I180" s="118"/>
      <c r="J180" s="118"/>
      <c r="K180" s="118"/>
      <c r="L180" s="118"/>
      <c r="M180" s="118"/>
      <c r="N180" s="118"/>
      <c r="O180" s="118"/>
      <c r="P180" s="119"/>
      <c r="Q180" s="143" t="s">
        <v>254</v>
      </c>
      <c r="R180" s="118"/>
      <c r="S180" s="118"/>
      <c r="T180" s="118"/>
      <c r="U180" s="118"/>
      <c r="V180" s="118"/>
      <c r="W180" s="118"/>
      <c r="X180" s="118"/>
      <c r="Y180" s="118"/>
      <c r="Z180" s="118"/>
      <c r="AA180" s="118"/>
      <c r="AB180" s="117" t="s">
        <v>255</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4">$AY$180</f>
        <v>0</v>
      </c>
    </row>
    <row r="183" spans="1:51" ht="22.5"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4"/>
        <v>0</v>
      </c>
    </row>
    <row r="184" spans="1:51" ht="25.5"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4"/>
        <v>0</v>
      </c>
    </row>
    <row r="185" spans="1:51" ht="22.5"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4"/>
        <v>0</v>
      </c>
    </row>
    <row r="186" spans="1:51" ht="22.5"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4"/>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647</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648</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649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307</v>
      </c>
      <c r="AF192" s="118"/>
      <c r="AG192" s="118"/>
      <c r="AH192" s="119"/>
      <c r="AI192" s="143" t="s">
        <v>329</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639</v>
      </c>
      <c r="AR193" s="185"/>
      <c r="AS193" s="121" t="s">
        <v>185</v>
      </c>
      <c r="AT193" s="122"/>
      <c r="AU193" s="186" t="s">
        <v>639</v>
      </c>
      <c r="AV193" s="186"/>
      <c r="AW193" s="121" t="s">
        <v>175</v>
      </c>
      <c r="AX193" s="181"/>
      <c r="AY193">
        <f>$AY$192</f>
        <v>1</v>
      </c>
    </row>
    <row r="194" spans="1:51" ht="39.75" hidden="1" customHeight="1" x14ac:dyDescent="0.15">
      <c r="A194" s="175"/>
      <c r="B194" s="172"/>
      <c r="C194" s="166"/>
      <c r="D194" s="172"/>
      <c r="E194" s="166"/>
      <c r="F194" s="167"/>
      <c r="G194" s="92" t="s">
        <v>679</v>
      </c>
      <c r="H194" s="93"/>
      <c r="I194" s="93"/>
      <c r="J194" s="93"/>
      <c r="K194" s="93"/>
      <c r="L194" s="93"/>
      <c r="M194" s="93"/>
      <c r="N194" s="93"/>
      <c r="O194" s="93"/>
      <c r="P194" s="93"/>
      <c r="Q194" s="93"/>
      <c r="R194" s="93"/>
      <c r="S194" s="93"/>
      <c r="T194" s="93"/>
      <c r="U194" s="93"/>
      <c r="V194" s="93"/>
      <c r="W194" s="93"/>
      <c r="X194" s="94"/>
      <c r="Y194" s="187" t="s">
        <v>199</v>
      </c>
      <c r="Z194" s="188"/>
      <c r="AA194" s="189"/>
      <c r="AB194" s="190" t="s">
        <v>643</v>
      </c>
      <c r="AC194" s="191"/>
      <c r="AD194" s="191"/>
      <c r="AE194" s="192" t="s">
        <v>639</v>
      </c>
      <c r="AF194" s="193"/>
      <c r="AG194" s="193"/>
      <c r="AH194" s="193"/>
      <c r="AI194" s="192" t="s">
        <v>639</v>
      </c>
      <c r="AJ194" s="193"/>
      <c r="AK194" s="193"/>
      <c r="AL194" s="193"/>
      <c r="AM194" s="192" t="s">
        <v>639</v>
      </c>
      <c r="AN194" s="193"/>
      <c r="AO194" s="193"/>
      <c r="AP194" s="193"/>
      <c r="AQ194" s="192" t="s">
        <v>639</v>
      </c>
      <c r="AR194" s="193"/>
      <c r="AS194" s="193"/>
      <c r="AT194" s="193"/>
      <c r="AU194" s="192" t="s">
        <v>639</v>
      </c>
      <c r="AV194" s="193"/>
      <c r="AW194" s="193"/>
      <c r="AX194" s="194"/>
      <c r="AY194">
        <f t="shared" ref="AY194:AY195" si="25">$AY$192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643</v>
      </c>
      <c r="AC195" s="199"/>
      <c r="AD195" s="199"/>
      <c r="AE195" s="192" t="s">
        <v>639</v>
      </c>
      <c r="AF195" s="193"/>
      <c r="AG195" s="193"/>
      <c r="AH195" s="193"/>
      <c r="AI195" s="192" t="s">
        <v>639</v>
      </c>
      <c r="AJ195" s="193"/>
      <c r="AK195" s="193"/>
      <c r="AL195" s="193"/>
      <c r="AM195" s="192" t="s">
        <v>639</v>
      </c>
      <c r="AN195" s="193"/>
      <c r="AO195" s="193"/>
      <c r="AP195" s="193"/>
      <c r="AQ195" s="192" t="s">
        <v>639</v>
      </c>
      <c r="AR195" s="193"/>
      <c r="AS195" s="193"/>
      <c r="AT195" s="193"/>
      <c r="AU195" s="192" t="s">
        <v>639</v>
      </c>
      <c r="AV195" s="193"/>
      <c r="AW195" s="193"/>
      <c r="AX195" s="194"/>
      <c r="AY195">
        <f t="shared" si="25"/>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307</v>
      </c>
      <c r="AF196" s="118"/>
      <c r="AG196" s="118"/>
      <c r="AH196" s="119"/>
      <c r="AI196" s="143" t="s">
        <v>329</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6">$AY$196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6"/>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307</v>
      </c>
      <c r="AF200" s="118"/>
      <c r="AG200" s="118"/>
      <c r="AH200" s="119"/>
      <c r="AI200" s="143" t="s">
        <v>329</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7">$AY$200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7"/>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307</v>
      </c>
      <c r="AF204" s="118"/>
      <c r="AG204" s="118"/>
      <c r="AH204" s="119"/>
      <c r="AI204" s="143" t="s">
        <v>329</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8">$AY$204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8"/>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307</v>
      </c>
      <c r="AF208" s="118"/>
      <c r="AG208" s="118"/>
      <c r="AH208" s="119"/>
      <c r="AI208" s="143" t="s">
        <v>329</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9">$AY$208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9"/>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254</v>
      </c>
      <c r="R212" s="118"/>
      <c r="S212" s="118"/>
      <c r="T212" s="118"/>
      <c r="U212" s="118"/>
      <c r="V212" s="118"/>
      <c r="W212" s="118"/>
      <c r="X212" s="118"/>
      <c r="Y212" s="118"/>
      <c r="Z212" s="118"/>
      <c r="AA212" s="118"/>
      <c r="AB212" s="117" t="s">
        <v>255</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650</v>
      </c>
      <c r="H214" s="93"/>
      <c r="I214" s="93"/>
      <c r="J214" s="93"/>
      <c r="K214" s="93"/>
      <c r="L214" s="93"/>
      <c r="M214" s="93"/>
      <c r="N214" s="93"/>
      <c r="O214" s="93"/>
      <c r="P214" s="94"/>
      <c r="Q214" s="101" t="s">
        <v>651</v>
      </c>
      <c r="R214" s="102"/>
      <c r="S214" s="102"/>
      <c r="T214" s="102"/>
      <c r="U214" s="102"/>
      <c r="V214" s="102"/>
      <c r="W214" s="102"/>
      <c r="X214" s="102"/>
      <c r="Y214" s="102"/>
      <c r="Z214" s="102"/>
      <c r="AA214" s="103"/>
      <c r="AB214" s="129" t="s">
        <v>652</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30">$AY$212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30"/>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30"/>
        <v>1</v>
      </c>
    </row>
    <row r="217" spans="1:51" ht="207.7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711</v>
      </c>
      <c r="AF217" s="93"/>
      <c r="AG217" s="93"/>
      <c r="AH217" s="93"/>
      <c r="AI217" s="93"/>
      <c r="AJ217" s="93"/>
      <c r="AK217" s="93"/>
      <c r="AL217" s="93"/>
      <c r="AM217" s="93"/>
      <c r="AN217" s="93"/>
      <c r="AO217" s="93"/>
      <c r="AP217" s="93"/>
      <c r="AQ217" s="93"/>
      <c r="AR217" s="93"/>
      <c r="AS217" s="93"/>
      <c r="AT217" s="93"/>
      <c r="AU217" s="93"/>
      <c r="AV217" s="93"/>
      <c r="AW217" s="93"/>
      <c r="AX217" s="114"/>
      <c r="AY217">
        <f t="shared" si="30"/>
        <v>1</v>
      </c>
    </row>
    <row r="218" spans="1:51" ht="207.7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30"/>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254</v>
      </c>
      <c r="R219" s="118"/>
      <c r="S219" s="118"/>
      <c r="T219" s="118"/>
      <c r="U219" s="118"/>
      <c r="V219" s="118"/>
      <c r="W219" s="118"/>
      <c r="X219" s="118"/>
      <c r="Y219" s="118"/>
      <c r="Z219" s="118"/>
      <c r="AA219" s="118"/>
      <c r="AB219" s="117" t="s">
        <v>255</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31">$AY$219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31"/>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31"/>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31"/>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31"/>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254</v>
      </c>
      <c r="R226" s="118"/>
      <c r="S226" s="118"/>
      <c r="T226" s="118"/>
      <c r="U226" s="118"/>
      <c r="V226" s="118"/>
      <c r="W226" s="118"/>
      <c r="X226" s="118"/>
      <c r="Y226" s="118"/>
      <c r="Z226" s="118"/>
      <c r="AA226" s="118"/>
      <c r="AB226" s="117" t="s">
        <v>255</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2">$AY$226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2"/>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2"/>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2"/>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2"/>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254</v>
      </c>
      <c r="R233" s="118"/>
      <c r="S233" s="118"/>
      <c r="T233" s="118"/>
      <c r="U233" s="118"/>
      <c r="V233" s="118"/>
      <c r="W233" s="118"/>
      <c r="X233" s="118"/>
      <c r="Y233" s="118"/>
      <c r="Z233" s="118"/>
      <c r="AA233" s="118"/>
      <c r="AB233" s="117" t="s">
        <v>255</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3">$AY$233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3"/>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3"/>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3"/>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3"/>
        <v>0</v>
      </c>
    </row>
    <row r="240" spans="1:51" ht="22.5" customHeight="1" x14ac:dyDescent="0.15">
      <c r="A240" s="175"/>
      <c r="B240" s="172"/>
      <c r="C240" s="166"/>
      <c r="D240" s="172"/>
      <c r="E240" s="166"/>
      <c r="F240" s="167"/>
      <c r="G240" s="144" t="s">
        <v>201</v>
      </c>
      <c r="H240" s="118"/>
      <c r="I240" s="118"/>
      <c r="J240" s="118"/>
      <c r="K240" s="118"/>
      <c r="L240" s="118"/>
      <c r="M240" s="118"/>
      <c r="N240" s="118"/>
      <c r="O240" s="118"/>
      <c r="P240" s="119"/>
      <c r="Q240" s="143" t="s">
        <v>254</v>
      </c>
      <c r="R240" s="118"/>
      <c r="S240" s="118"/>
      <c r="T240" s="118"/>
      <c r="U240" s="118"/>
      <c r="V240" s="118"/>
      <c r="W240" s="118"/>
      <c r="X240" s="118"/>
      <c r="Y240" s="118"/>
      <c r="Z240" s="118"/>
      <c r="AA240" s="118"/>
      <c r="AB240" s="117" t="s">
        <v>255</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4">$AY$240</f>
        <v>0</v>
      </c>
    </row>
    <row r="243" spans="1:51" ht="22.5"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4"/>
        <v>0</v>
      </c>
    </row>
    <row r="244" spans="1:51" ht="25.5"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4"/>
        <v>0</v>
      </c>
    </row>
    <row r="245" spans="1:51" ht="22.5"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4"/>
        <v>0</v>
      </c>
    </row>
    <row r="246" spans="1:51" ht="22.5"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4"/>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647</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307</v>
      </c>
      <c r="AF252" s="118"/>
      <c r="AG252" s="118"/>
      <c r="AH252" s="119"/>
      <c r="AI252" s="143" t="s">
        <v>329</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t="s">
        <v>677</v>
      </c>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5">$AY$252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t="s">
        <v>677</v>
      </c>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5"/>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307</v>
      </c>
      <c r="AF256" s="118"/>
      <c r="AG256" s="118"/>
      <c r="AH256" s="119"/>
      <c r="AI256" s="143" t="s">
        <v>329</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6">$AY$256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6"/>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307</v>
      </c>
      <c r="AF260" s="118"/>
      <c r="AG260" s="118"/>
      <c r="AH260" s="119"/>
      <c r="AI260" s="143" t="s">
        <v>329</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7">$AY$260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7"/>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307</v>
      </c>
      <c r="AF264" s="118"/>
      <c r="AG264" s="118"/>
      <c r="AH264" s="119"/>
      <c r="AI264" s="143" t="s">
        <v>329</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8">$AY$264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8"/>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307</v>
      </c>
      <c r="AF268" s="118"/>
      <c r="AG268" s="118"/>
      <c r="AH268" s="119"/>
      <c r="AI268" s="143" t="s">
        <v>329</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9">$AY$268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9"/>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254</v>
      </c>
      <c r="R272" s="118"/>
      <c r="S272" s="118"/>
      <c r="T272" s="118"/>
      <c r="U272" s="118"/>
      <c r="V272" s="118"/>
      <c r="W272" s="118"/>
      <c r="X272" s="118"/>
      <c r="Y272" s="118"/>
      <c r="Z272" s="118"/>
      <c r="AA272" s="118"/>
      <c r="AB272" s="117" t="s">
        <v>255</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40">$AY$272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40"/>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40"/>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40"/>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40"/>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254</v>
      </c>
      <c r="R279" s="118"/>
      <c r="S279" s="118"/>
      <c r="T279" s="118"/>
      <c r="U279" s="118"/>
      <c r="V279" s="118"/>
      <c r="W279" s="118"/>
      <c r="X279" s="118"/>
      <c r="Y279" s="118"/>
      <c r="Z279" s="118"/>
      <c r="AA279" s="118"/>
      <c r="AB279" s="117" t="s">
        <v>255</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41">$AY$279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41"/>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41"/>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41"/>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41"/>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254</v>
      </c>
      <c r="R286" s="118"/>
      <c r="S286" s="118"/>
      <c r="T286" s="118"/>
      <c r="U286" s="118"/>
      <c r="V286" s="118"/>
      <c r="W286" s="118"/>
      <c r="X286" s="118"/>
      <c r="Y286" s="118"/>
      <c r="Z286" s="118"/>
      <c r="AA286" s="118"/>
      <c r="AB286" s="117" t="s">
        <v>255</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2">$AY$286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2"/>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2"/>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2"/>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2"/>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254</v>
      </c>
      <c r="R293" s="118"/>
      <c r="S293" s="118"/>
      <c r="T293" s="118"/>
      <c r="U293" s="118"/>
      <c r="V293" s="118"/>
      <c r="W293" s="118"/>
      <c r="X293" s="118"/>
      <c r="Y293" s="118"/>
      <c r="Z293" s="118"/>
      <c r="AA293" s="118"/>
      <c r="AB293" s="117" t="s">
        <v>255</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3">$AY$293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3"/>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3"/>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3"/>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3"/>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254</v>
      </c>
      <c r="R300" s="118"/>
      <c r="S300" s="118"/>
      <c r="T300" s="118"/>
      <c r="U300" s="118"/>
      <c r="V300" s="118"/>
      <c r="W300" s="118"/>
      <c r="X300" s="118"/>
      <c r="Y300" s="118"/>
      <c r="Z300" s="118"/>
      <c r="AA300" s="118"/>
      <c r="AB300" s="117" t="s">
        <v>255</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4">$AY$300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4"/>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4"/>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4"/>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4"/>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307</v>
      </c>
      <c r="AF312" s="118"/>
      <c r="AG312" s="118"/>
      <c r="AH312" s="119"/>
      <c r="AI312" s="143" t="s">
        <v>329</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5">$AY$312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5"/>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307</v>
      </c>
      <c r="AF316" s="118"/>
      <c r="AG316" s="118"/>
      <c r="AH316" s="119"/>
      <c r="AI316" s="143" t="s">
        <v>329</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6">$AY$316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6"/>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307</v>
      </c>
      <c r="AF320" s="118"/>
      <c r="AG320" s="118"/>
      <c r="AH320" s="119"/>
      <c r="AI320" s="143" t="s">
        <v>329</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7">$AY$320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7"/>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307</v>
      </c>
      <c r="AF324" s="118"/>
      <c r="AG324" s="118"/>
      <c r="AH324" s="119"/>
      <c r="AI324" s="143" t="s">
        <v>329</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8">$AY$324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8"/>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307</v>
      </c>
      <c r="AF328" s="118"/>
      <c r="AG328" s="118"/>
      <c r="AH328" s="119"/>
      <c r="AI328" s="143" t="s">
        <v>329</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9">$AY$328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9"/>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254</v>
      </c>
      <c r="R332" s="118"/>
      <c r="S332" s="118"/>
      <c r="T332" s="118"/>
      <c r="U332" s="118"/>
      <c r="V332" s="118"/>
      <c r="W332" s="118"/>
      <c r="X332" s="118"/>
      <c r="Y332" s="118"/>
      <c r="Z332" s="118"/>
      <c r="AA332" s="118"/>
      <c r="AB332" s="117" t="s">
        <v>255</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50">$AY$332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50"/>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50"/>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50"/>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50"/>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254</v>
      </c>
      <c r="R339" s="118"/>
      <c r="S339" s="118"/>
      <c r="T339" s="118"/>
      <c r="U339" s="118"/>
      <c r="V339" s="118"/>
      <c r="W339" s="118"/>
      <c r="X339" s="118"/>
      <c r="Y339" s="118"/>
      <c r="Z339" s="118"/>
      <c r="AA339" s="118"/>
      <c r="AB339" s="117" t="s">
        <v>255</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51">$AY$339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51"/>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51"/>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51"/>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51"/>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254</v>
      </c>
      <c r="R346" s="118"/>
      <c r="S346" s="118"/>
      <c r="T346" s="118"/>
      <c r="U346" s="118"/>
      <c r="V346" s="118"/>
      <c r="W346" s="118"/>
      <c r="X346" s="118"/>
      <c r="Y346" s="118"/>
      <c r="Z346" s="118"/>
      <c r="AA346" s="118"/>
      <c r="AB346" s="117" t="s">
        <v>255</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2">$AY$346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2"/>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2"/>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2"/>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2"/>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254</v>
      </c>
      <c r="R353" s="118"/>
      <c r="S353" s="118"/>
      <c r="T353" s="118"/>
      <c r="U353" s="118"/>
      <c r="V353" s="118"/>
      <c r="W353" s="118"/>
      <c r="X353" s="118"/>
      <c r="Y353" s="118"/>
      <c r="Z353" s="118"/>
      <c r="AA353" s="118"/>
      <c r="AB353" s="117" t="s">
        <v>255</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3">$AY$353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3"/>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3"/>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3"/>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3"/>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254</v>
      </c>
      <c r="R360" s="118"/>
      <c r="S360" s="118"/>
      <c r="T360" s="118"/>
      <c r="U360" s="118"/>
      <c r="V360" s="118"/>
      <c r="W360" s="118"/>
      <c r="X360" s="118"/>
      <c r="Y360" s="118"/>
      <c r="Z360" s="118"/>
      <c r="AA360" s="118"/>
      <c r="AB360" s="117" t="s">
        <v>255</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4">$AY$360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4"/>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4"/>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4"/>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4"/>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307</v>
      </c>
      <c r="AF372" s="118"/>
      <c r="AG372" s="118"/>
      <c r="AH372" s="119"/>
      <c r="AI372" s="143" t="s">
        <v>329</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5">$AY$372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5"/>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307</v>
      </c>
      <c r="AF376" s="118"/>
      <c r="AG376" s="118"/>
      <c r="AH376" s="119"/>
      <c r="AI376" s="143" t="s">
        <v>329</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6">$AY$376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6"/>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307</v>
      </c>
      <c r="AF380" s="118"/>
      <c r="AG380" s="118"/>
      <c r="AH380" s="119"/>
      <c r="AI380" s="143" t="s">
        <v>329</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7">$AY$380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7"/>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307</v>
      </c>
      <c r="AF384" s="118"/>
      <c r="AG384" s="118"/>
      <c r="AH384" s="119"/>
      <c r="AI384" s="143" t="s">
        <v>329</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8">$AY$384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8"/>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307</v>
      </c>
      <c r="AF388" s="118"/>
      <c r="AG388" s="118"/>
      <c r="AH388" s="119"/>
      <c r="AI388" s="143" t="s">
        <v>329</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9">$AY$388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9"/>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254</v>
      </c>
      <c r="R392" s="118"/>
      <c r="S392" s="118"/>
      <c r="T392" s="118"/>
      <c r="U392" s="118"/>
      <c r="V392" s="118"/>
      <c r="W392" s="118"/>
      <c r="X392" s="118"/>
      <c r="Y392" s="118"/>
      <c r="Z392" s="118"/>
      <c r="AA392" s="118"/>
      <c r="AB392" s="117" t="s">
        <v>255</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60">$AY$392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60"/>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60"/>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60"/>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60"/>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254</v>
      </c>
      <c r="R399" s="118"/>
      <c r="S399" s="118"/>
      <c r="T399" s="118"/>
      <c r="U399" s="118"/>
      <c r="V399" s="118"/>
      <c r="W399" s="118"/>
      <c r="X399" s="118"/>
      <c r="Y399" s="118"/>
      <c r="Z399" s="118"/>
      <c r="AA399" s="118"/>
      <c r="AB399" s="117" t="s">
        <v>255</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61">$AY$399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61"/>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61"/>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61"/>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61"/>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254</v>
      </c>
      <c r="R406" s="118"/>
      <c r="S406" s="118"/>
      <c r="T406" s="118"/>
      <c r="U406" s="118"/>
      <c r="V406" s="118"/>
      <c r="W406" s="118"/>
      <c r="X406" s="118"/>
      <c r="Y406" s="118"/>
      <c r="Z406" s="118"/>
      <c r="AA406" s="118"/>
      <c r="AB406" s="117" t="s">
        <v>255</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2">$AY$406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2"/>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2"/>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2"/>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2"/>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254</v>
      </c>
      <c r="R413" s="118"/>
      <c r="S413" s="118"/>
      <c r="T413" s="118"/>
      <c r="U413" s="118"/>
      <c r="V413" s="118"/>
      <c r="W413" s="118"/>
      <c r="X413" s="118"/>
      <c r="Y413" s="118"/>
      <c r="Z413" s="118"/>
      <c r="AA413" s="118"/>
      <c r="AB413" s="117" t="s">
        <v>255</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3">$AY$413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3"/>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3"/>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3"/>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3"/>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254</v>
      </c>
      <c r="R420" s="118"/>
      <c r="S420" s="118"/>
      <c r="T420" s="118"/>
      <c r="U420" s="118"/>
      <c r="V420" s="118"/>
      <c r="W420" s="118"/>
      <c r="X420" s="118"/>
      <c r="Y420" s="118"/>
      <c r="Z420" s="118"/>
      <c r="AA420" s="118"/>
      <c r="AB420" s="117" t="s">
        <v>255</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4">$AY$420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4"/>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4"/>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4"/>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4"/>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3"/>
      <c r="E430" s="160" t="s">
        <v>316</v>
      </c>
      <c r="F430" s="879"/>
      <c r="G430" s="880" t="s">
        <v>204</v>
      </c>
      <c r="H430" s="111"/>
      <c r="I430" s="111"/>
      <c r="J430" s="881" t="s">
        <v>638</v>
      </c>
      <c r="K430" s="882"/>
      <c r="L430" s="882"/>
      <c r="M430" s="882"/>
      <c r="N430" s="882"/>
      <c r="O430" s="882"/>
      <c r="P430" s="882"/>
      <c r="Q430" s="882"/>
      <c r="R430" s="882"/>
      <c r="S430" s="882"/>
      <c r="T430" s="883"/>
      <c r="U430" s="573" t="s">
        <v>639</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3.25" customHeight="1" x14ac:dyDescent="0.15">
      <c r="A433" s="175"/>
      <c r="B433" s="172"/>
      <c r="C433" s="166"/>
      <c r="D433" s="172"/>
      <c r="E433" s="323"/>
      <c r="F433" s="324"/>
      <c r="G433" s="92" t="s">
        <v>639</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322"/>
      <c r="AI433" s="321" t="s">
        <v>639</v>
      </c>
      <c r="AJ433" s="193"/>
      <c r="AK433" s="193"/>
      <c r="AL433" s="322"/>
      <c r="AM433" s="321" t="s">
        <v>639</v>
      </c>
      <c r="AN433" s="193"/>
      <c r="AO433" s="193"/>
      <c r="AP433" s="322"/>
      <c r="AQ433" s="321" t="s">
        <v>639</v>
      </c>
      <c r="AR433" s="193"/>
      <c r="AS433" s="193"/>
      <c r="AT433" s="322"/>
      <c r="AU433" s="193" t="s">
        <v>639</v>
      </c>
      <c r="AV433" s="193"/>
      <c r="AW433" s="193"/>
      <c r="AX433" s="194"/>
      <c r="AY433">
        <f t="shared" ref="AY433:AY435" si="65">$AY$431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322"/>
      <c r="AM434" s="321" t="s">
        <v>639</v>
      </c>
      <c r="AN434" s="193"/>
      <c r="AO434" s="193"/>
      <c r="AP434" s="322"/>
      <c r="AQ434" s="321" t="s">
        <v>639</v>
      </c>
      <c r="AR434" s="193"/>
      <c r="AS434" s="193"/>
      <c r="AT434" s="322"/>
      <c r="AU434" s="193" t="s">
        <v>639</v>
      </c>
      <c r="AV434" s="193"/>
      <c r="AW434" s="193"/>
      <c r="AX434" s="194"/>
      <c r="AY434">
        <f t="shared" si="65"/>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4" t="s">
        <v>176</v>
      </c>
      <c r="AC435" s="564"/>
      <c r="AD435" s="564"/>
      <c r="AE435" s="321" t="s">
        <v>639</v>
      </c>
      <c r="AF435" s="193"/>
      <c r="AG435" s="193"/>
      <c r="AH435" s="322"/>
      <c r="AI435" s="321" t="s">
        <v>639</v>
      </c>
      <c r="AJ435" s="193"/>
      <c r="AK435" s="193"/>
      <c r="AL435" s="322"/>
      <c r="AM435" s="321" t="s">
        <v>639</v>
      </c>
      <c r="AN435" s="193"/>
      <c r="AO435" s="193"/>
      <c r="AP435" s="322"/>
      <c r="AQ435" s="321" t="s">
        <v>639</v>
      </c>
      <c r="AR435" s="193"/>
      <c r="AS435" s="193"/>
      <c r="AT435" s="322"/>
      <c r="AU435" s="193" t="s">
        <v>639</v>
      </c>
      <c r="AV435" s="193"/>
      <c r="AW435" s="193"/>
      <c r="AX435" s="194"/>
      <c r="AY435">
        <f t="shared" si="65"/>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6">$AY$436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6"/>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4" t="s">
        <v>176</v>
      </c>
      <c r="AC440" s="564"/>
      <c r="AD440" s="564"/>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6"/>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7">$AY$441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7"/>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4" t="s">
        <v>176</v>
      </c>
      <c r="AC445" s="564"/>
      <c r="AD445" s="564"/>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7"/>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8">$AY$446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8"/>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4" t="s">
        <v>176</v>
      </c>
      <c r="AC450" s="564"/>
      <c r="AD450" s="564"/>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8"/>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9">$AY$451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9"/>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4" t="s">
        <v>176</v>
      </c>
      <c r="AC455" s="564"/>
      <c r="AD455" s="564"/>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9"/>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3.25" hidden="1" customHeight="1" x14ac:dyDescent="0.15">
      <c r="A458" s="175"/>
      <c r="B458" s="172"/>
      <c r="C458" s="166"/>
      <c r="D458" s="172"/>
      <c r="E458" s="323"/>
      <c r="F458" s="324"/>
      <c r="G458" s="92" t="s">
        <v>639</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193"/>
      <c r="AQ458" s="321" t="s">
        <v>639</v>
      </c>
      <c r="AR458" s="193"/>
      <c r="AS458" s="193"/>
      <c r="AT458" s="193"/>
      <c r="AU458" s="193" t="s">
        <v>639</v>
      </c>
      <c r="AV458" s="193"/>
      <c r="AW458" s="193"/>
      <c r="AX458" s="194"/>
      <c r="AY458">
        <f t="shared" ref="AY458:AY460" si="70">$AY$456</f>
        <v>1</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322"/>
      <c r="AM459" s="321" t="s">
        <v>639</v>
      </c>
      <c r="AN459" s="193"/>
      <c r="AO459" s="193"/>
      <c r="AP459" s="322"/>
      <c r="AQ459" s="321" t="s">
        <v>639</v>
      </c>
      <c r="AR459" s="193"/>
      <c r="AS459" s="193"/>
      <c r="AT459" s="322"/>
      <c r="AU459" s="193" t="s">
        <v>639</v>
      </c>
      <c r="AV459" s="193"/>
      <c r="AW459" s="193"/>
      <c r="AX459" s="194"/>
      <c r="AY459">
        <f t="shared" si="70"/>
        <v>1</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4" t="s">
        <v>14</v>
      </c>
      <c r="AC460" s="564"/>
      <c r="AD460" s="564"/>
      <c r="AE460" s="321" t="s">
        <v>639</v>
      </c>
      <c r="AF460" s="193"/>
      <c r="AG460" s="193"/>
      <c r="AH460" s="322"/>
      <c r="AI460" s="321" t="s">
        <v>639</v>
      </c>
      <c r="AJ460" s="193"/>
      <c r="AK460" s="193"/>
      <c r="AL460" s="322"/>
      <c r="AM460" s="321" t="s">
        <v>639</v>
      </c>
      <c r="AN460" s="193"/>
      <c r="AO460" s="193"/>
      <c r="AP460" s="322"/>
      <c r="AQ460" s="321" t="s">
        <v>639</v>
      </c>
      <c r="AR460" s="193"/>
      <c r="AS460" s="193"/>
      <c r="AT460" s="322"/>
      <c r="AU460" s="193" t="s">
        <v>639</v>
      </c>
      <c r="AV460" s="193"/>
      <c r="AW460" s="193"/>
      <c r="AX460" s="194"/>
      <c r="AY460">
        <f t="shared" si="70"/>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71">$AY$461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71"/>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4" t="s">
        <v>14</v>
      </c>
      <c r="AC465" s="564"/>
      <c r="AD465" s="564"/>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71"/>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2">$AY$466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2"/>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4" t="s">
        <v>14</v>
      </c>
      <c r="AC470" s="564"/>
      <c r="AD470" s="564"/>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2"/>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3">$AY$471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3"/>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4" t="s">
        <v>14</v>
      </c>
      <c r="AC475" s="564"/>
      <c r="AD475" s="564"/>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3"/>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4">$AY$476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4"/>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4" t="s">
        <v>14</v>
      </c>
      <c r="AC480" s="564"/>
      <c r="AD480" s="564"/>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4"/>
        <v>0</v>
      </c>
    </row>
    <row r="481" spans="1:51" ht="23.85" hidden="1" customHeight="1" x14ac:dyDescent="0.15">
      <c r="A481" s="175"/>
      <c r="B481" s="172"/>
      <c r="C481" s="166"/>
      <c r="D481" s="172"/>
      <c r="E481" s="110" t="s">
        <v>324</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319</v>
      </c>
      <c r="F484" s="161"/>
      <c r="G484" s="880" t="s">
        <v>204</v>
      </c>
      <c r="H484" s="111"/>
      <c r="I484" s="111"/>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5">$AY$485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5"/>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4" t="s">
        <v>176</v>
      </c>
      <c r="AC489" s="564"/>
      <c r="AD489" s="564"/>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5"/>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6">$AY$490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6"/>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4" t="s">
        <v>176</v>
      </c>
      <c r="AC494" s="564"/>
      <c r="AD494" s="564"/>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6"/>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7">$AY$495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7"/>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4" t="s">
        <v>176</v>
      </c>
      <c r="AC499" s="564"/>
      <c r="AD499" s="564"/>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7"/>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8">$AY$500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8"/>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4" t="s">
        <v>176</v>
      </c>
      <c r="AC504" s="564"/>
      <c r="AD504" s="564"/>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8"/>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9">$AY$505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9"/>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4" t="s">
        <v>176</v>
      </c>
      <c r="AC509" s="564"/>
      <c r="AD509" s="564"/>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9"/>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80">$AY$510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80"/>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4" t="s">
        <v>14</v>
      </c>
      <c r="AC514" s="564"/>
      <c r="AD514" s="564"/>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80"/>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81">$AY$515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81"/>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4" t="s">
        <v>14</v>
      </c>
      <c r="AC519" s="564"/>
      <c r="AD519" s="564"/>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81"/>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2">$AY$520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2"/>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4" t="s">
        <v>14</v>
      </c>
      <c r="AC524" s="564"/>
      <c r="AD524" s="564"/>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2"/>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3">$AY$525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3"/>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4" t="s">
        <v>14</v>
      </c>
      <c r="AC529" s="564"/>
      <c r="AD529" s="564"/>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3"/>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4">$AY$530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4"/>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4" t="s">
        <v>14</v>
      </c>
      <c r="AC534" s="564"/>
      <c r="AD534" s="564"/>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4"/>
        <v>0</v>
      </c>
    </row>
    <row r="535" spans="1:51" ht="23.85" hidden="1" customHeight="1" x14ac:dyDescent="0.15">
      <c r="A535" s="175"/>
      <c r="B535" s="172"/>
      <c r="C535" s="166"/>
      <c r="D535" s="172"/>
      <c r="E535" s="110" t="s">
        <v>325</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320</v>
      </c>
      <c r="F538" s="161"/>
      <c r="G538" s="880" t="s">
        <v>204</v>
      </c>
      <c r="H538" s="111"/>
      <c r="I538" s="111"/>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5">$AY$539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5"/>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4" t="s">
        <v>176</v>
      </c>
      <c r="AC543" s="564"/>
      <c r="AD543" s="564"/>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5"/>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6">$AY$544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6"/>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4" t="s">
        <v>176</v>
      </c>
      <c r="AC548" s="564"/>
      <c r="AD548" s="564"/>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6"/>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7">$AY$549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7"/>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4" t="s">
        <v>176</v>
      </c>
      <c r="AC553" s="564"/>
      <c r="AD553" s="564"/>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7"/>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8">$AY$554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8"/>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4" t="s">
        <v>176</v>
      </c>
      <c r="AC558" s="564"/>
      <c r="AD558" s="564"/>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8"/>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9">$AY$559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9"/>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4" t="s">
        <v>176</v>
      </c>
      <c r="AC563" s="564"/>
      <c r="AD563" s="564"/>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9"/>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90">$AY$564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90"/>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4" t="s">
        <v>14</v>
      </c>
      <c r="AC568" s="564"/>
      <c r="AD568" s="564"/>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90"/>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91">$AY$569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91"/>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4" t="s">
        <v>14</v>
      </c>
      <c r="AC573" s="564"/>
      <c r="AD573" s="564"/>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91"/>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2">$AY$574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2"/>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4" t="s">
        <v>14</v>
      </c>
      <c r="AC578" s="564"/>
      <c r="AD578" s="564"/>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2"/>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3">$AY$579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3"/>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4" t="s">
        <v>14</v>
      </c>
      <c r="AC583" s="564"/>
      <c r="AD583" s="564"/>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3"/>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4">$AY$584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4"/>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4" t="s">
        <v>14</v>
      </c>
      <c r="AC588" s="564"/>
      <c r="AD588" s="564"/>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4"/>
        <v>0</v>
      </c>
    </row>
    <row r="589" spans="1:51" ht="23.85" hidden="1" customHeight="1" x14ac:dyDescent="0.15">
      <c r="A589" s="175"/>
      <c r="B589" s="172"/>
      <c r="C589" s="166"/>
      <c r="D589" s="172"/>
      <c r="E589" s="110" t="s">
        <v>325</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319</v>
      </c>
      <c r="F592" s="161"/>
      <c r="G592" s="880" t="s">
        <v>204</v>
      </c>
      <c r="H592" s="111"/>
      <c r="I592" s="111"/>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5">$AY$593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5"/>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4" t="s">
        <v>176</v>
      </c>
      <c r="AC597" s="564"/>
      <c r="AD597" s="564"/>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5"/>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6">$AY$598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6"/>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4" t="s">
        <v>176</v>
      </c>
      <c r="AC602" s="564"/>
      <c r="AD602" s="564"/>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6"/>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7">$AY$603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7"/>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4" t="s">
        <v>176</v>
      </c>
      <c r="AC607" s="564"/>
      <c r="AD607" s="564"/>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7"/>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8">$AY$608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8"/>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4" t="s">
        <v>176</v>
      </c>
      <c r="AC612" s="564"/>
      <c r="AD612" s="564"/>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8"/>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9">$AY$613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9"/>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4" t="s">
        <v>176</v>
      </c>
      <c r="AC617" s="564"/>
      <c r="AD617" s="564"/>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9"/>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100">$AY$618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100"/>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4" t="s">
        <v>14</v>
      </c>
      <c r="AC622" s="564"/>
      <c r="AD622" s="564"/>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100"/>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101">$AY$623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101"/>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4" t="s">
        <v>14</v>
      </c>
      <c r="AC627" s="564"/>
      <c r="AD627" s="564"/>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101"/>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2">$AY$628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2"/>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4" t="s">
        <v>14</v>
      </c>
      <c r="AC632" s="564"/>
      <c r="AD632" s="564"/>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2"/>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3">$AY$633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3"/>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4" t="s">
        <v>14</v>
      </c>
      <c r="AC637" s="564"/>
      <c r="AD637" s="564"/>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3"/>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4">$AY$638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4"/>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4" t="s">
        <v>14</v>
      </c>
      <c r="AC642" s="564"/>
      <c r="AD642" s="564"/>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4"/>
        <v>0</v>
      </c>
    </row>
    <row r="643" spans="1:51" ht="23.85" hidden="1" customHeight="1" x14ac:dyDescent="0.15">
      <c r="A643" s="175"/>
      <c r="B643" s="172"/>
      <c r="C643" s="166"/>
      <c r="D643" s="172"/>
      <c r="E643" s="110" t="s">
        <v>325</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320</v>
      </c>
      <c r="F646" s="161"/>
      <c r="G646" s="880" t="s">
        <v>204</v>
      </c>
      <c r="H646" s="111"/>
      <c r="I646" s="111"/>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5">$AY$647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5"/>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4" t="s">
        <v>176</v>
      </c>
      <c r="AC651" s="564"/>
      <c r="AD651" s="564"/>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5"/>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6">$AY$652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6"/>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4" t="s">
        <v>176</v>
      </c>
      <c r="AC656" s="564"/>
      <c r="AD656" s="564"/>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6"/>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7">$AY$657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7"/>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4" t="s">
        <v>176</v>
      </c>
      <c r="AC661" s="564"/>
      <c r="AD661" s="564"/>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7"/>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8">$AY$662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8"/>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4" t="s">
        <v>176</v>
      </c>
      <c r="AC666" s="564"/>
      <c r="AD666" s="564"/>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8"/>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9">$AY$667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9"/>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4" t="s">
        <v>176</v>
      </c>
      <c r="AC671" s="564"/>
      <c r="AD671" s="564"/>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9"/>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10">$AY$672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10"/>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4" t="s">
        <v>14</v>
      </c>
      <c r="AC676" s="564"/>
      <c r="AD676" s="564"/>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10"/>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11">$AY$677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11"/>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4" t="s">
        <v>14</v>
      </c>
      <c r="AC681" s="564"/>
      <c r="AD681" s="564"/>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11"/>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2">$AY$682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2"/>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4" t="s">
        <v>14</v>
      </c>
      <c r="AC686" s="564"/>
      <c r="AD686" s="564"/>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2"/>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3">$AY$687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3"/>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4" t="s">
        <v>14</v>
      </c>
      <c r="AC691" s="564"/>
      <c r="AD691" s="564"/>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3"/>
        <v>0</v>
      </c>
    </row>
    <row r="692" spans="1:51" ht="18.75"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4">$AY$692</f>
        <v>0</v>
      </c>
    </row>
    <row r="695" spans="1:51" ht="23.25"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4"/>
        <v>0</v>
      </c>
    </row>
    <row r="696" spans="1:51" ht="23.25"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4" t="s">
        <v>14</v>
      </c>
      <c r="AC696" s="564"/>
      <c r="AD696" s="564"/>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4"/>
        <v>0</v>
      </c>
    </row>
    <row r="697" spans="1:51" ht="23.85" customHeight="1" x14ac:dyDescent="0.15">
      <c r="A697" s="175"/>
      <c r="B697" s="172"/>
      <c r="C697" s="166"/>
      <c r="D697" s="172"/>
      <c r="E697" s="110" t="s">
        <v>325</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5" t="s">
        <v>30</v>
      </c>
      <c r="AH701" s="362"/>
      <c r="AI701" s="362"/>
      <c r="AJ701" s="362"/>
      <c r="AK701" s="362"/>
      <c r="AL701" s="362"/>
      <c r="AM701" s="362"/>
      <c r="AN701" s="362"/>
      <c r="AO701" s="362"/>
      <c r="AP701" s="362"/>
      <c r="AQ701" s="362"/>
      <c r="AR701" s="362"/>
      <c r="AS701" s="362"/>
      <c r="AT701" s="362"/>
      <c r="AU701" s="362"/>
      <c r="AV701" s="362"/>
      <c r="AW701" s="362"/>
      <c r="AX701" s="806"/>
    </row>
    <row r="702" spans="1:51" ht="82.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634</v>
      </c>
      <c r="AE702" s="327"/>
      <c r="AF702" s="328"/>
      <c r="AG702" s="365" t="s">
        <v>682</v>
      </c>
      <c r="AH702" s="366"/>
      <c r="AI702" s="366"/>
      <c r="AJ702" s="366"/>
      <c r="AK702" s="366"/>
      <c r="AL702" s="366"/>
      <c r="AM702" s="366"/>
      <c r="AN702" s="366"/>
      <c r="AO702" s="366"/>
      <c r="AP702" s="366"/>
      <c r="AQ702" s="366"/>
      <c r="AR702" s="366"/>
      <c r="AS702" s="366"/>
      <c r="AT702" s="366"/>
      <c r="AU702" s="366"/>
      <c r="AV702" s="366"/>
      <c r="AW702" s="366"/>
      <c r="AX702" s="367"/>
    </row>
    <row r="703" spans="1:51" ht="39.950000000000003" customHeight="1" x14ac:dyDescent="0.15">
      <c r="A703" s="853"/>
      <c r="B703" s="85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2"/>
      <c r="AD703" s="307" t="s">
        <v>634</v>
      </c>
      <c r="AE703" s="308"/>
      <c r="AF703" s="647"/>
      <c r="AG703" s="89" t="s">
        <v>738</v>
      </c>
      <c r="AH703" s="90"/>
      <c r="AI703" s="90"/>
      <c r="AJ703" s="90"/>
      <c r="AK703" s="90"/>
      <c r="AL703" s="90"/>
      <c r="AM703" s="90"/>
      <c r="AN703" s="90"/>
      <c r="AO703" s="90"/>
      <c r="AP703" s="90"/>
      <c r="AQ703" s="90"/>
      <c r="AR703" s="90"/>
      <c r="AS703" s="90"/>
      <c r="AT703" s="90"/>
      <c r="AU703" s="90"/>
      <c r="AV703" s="90"/>
      <c r="AW703" s="90"/>
      <c r="AX703" s="91"/>
    </row>
    <row r="704" spans="1:51" ht="53.25" customHeight="1" x14ac:dyDescent="0.15">
      <c r="A704" s="855"/>
      <c r="B704" s="85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88" t="s">
        <v>634</v>
      </c>
      <c r="AE704" s="789"/>
      <c r="AF704" s="790"/>
      <c r="AG704" s="153" t="s">
        <v>683</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634</v>
      </c>
      <c r="AE705" s="699"/>
      <c r="AF705" s="699"/>
      <c r="AG705" s="113" t="s">
        <v>733</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298</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684</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713</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30"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687</v>
      </c>
      <c r="AE708" s="589"/>
      <c r="AF708" s="589"/>
      <c r="AG708" s="726" t="s">
        <v>638</v>
      </c>
      <c r="AH708" s="727"/>
      <c r="AI708" s="727"/>
      <c r="AJ708" s="727"/>
      <c r="AK708" s="727"/>
      <c r="AL708" s="727"/>
      <c r="AM708" s="727"/>
      <c r="AN708" s="727"/>
      <c r="AO708" s="727"/>
      <c r="AP708" s="727"/>
      <c r="AQ708" s="727"/>
      <c r="AR708" s="727"/>
      <c r="AS708" s="727"/>
      <c r="AT708" s="727"/>
      <c r="AU708" s="727"/>
      <c r="AV708" s="727"/>
      <c r="AW708" s="727"/>
      <c r="AX708" s="728"/>
    </row>
    <row r="709" spans="1:50" ht="39.950000000000003"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7" t="s">
        <v>634</v>
      </c>
      <c r="AE709" s="308"/>
      <c r="AF709" s="308"/>
      <c r="AG709" s="89" t="s">
        <v>685</v>
      </c>
      <c r="AH709" s="90"/>
      <c r="AI709" s="90"/>
      <c r="AJ709" s="90"/>
      <c r="AK709" s="90"/>
      <c r="AL709" s="90"/>
      <c r="AM709" s="90"/>
      <c r="AN709" s="90"/>
      <c r="AO709" s="90"/>
      <c r="AP709" s="90"/>
      <c r="AQ709" s="90"/>
      <c r="AR709" s="90"/>
      <c r="AS709" s="90"/>
      <c r="AT709" s="90"/>
      <c r="AU709" s="90"/>
      <c r="AV709" s="90"/>
      <c r="AW709" s="90"/>
      <c r="AX709" s="91"/>
    </row>
    <row r="710" spans="1:50" ht="30"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7" t="s">
        <v>687</v>
      </c>
      <c r="AE710" s="308"/>
      <c r="AF710" s="308"/>
      <c r="AG710" s="89" t="s">
        <v>638</v>
      </c>
      <c r="AH710" s="90"/>
      <c r="AI710" s="90"/>
      <c r="AJ710" s="90"/>
      <c r="AK710" s="90"/>
      <c r="AL710" s="90"/>
      <c r="AM710" s="90"/>
      <c r="AN710" s="90"/>
      <c r="AO710" s="90"/>
      <c r="AP710" s="90"/>
      <c r="AQ710" s="90"/>
      <c r="AR710" s="90"/>
      <c r="AS710" s="90"/>
      <c r="AT710" s="90"/>
      <c r="AU710" s="90"/>
      <c r="AV710" s="90"/>
      <c r="AW710" s="90"/>
      <c r="AX710" s="91"/>
    </row>
    <row r="711" spans="1:50" ht="39.950000000000003"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7" t="s">
        <v>634</v>
      </c>
      <c r="AE711" s="308"/>
      <c r="AF711" s="308"/>
      <c r="AG711" s="89" t="s">
        <v>686</v>
      </c>
      <c r="AH711" s="90"/>
      <c r="AI711" s="90"/>
      <c r="AJ711" s="90"/>
      <c r="AK711" s="90"/>
      <c r="AL711" s="90"/>
      <c r="AM711" s="90"/>
      <c r="AN711" s="90"/>
      <c r="AO711" s="90"/>
      <c r="AP711" s="90"/>
      <c r="AQ711" s="90"/>
      <c r="AR711" s="90"/>
      <c r="AS711" s="90"/>
      <c r="AT711" s="90"/>
      <c r="AU711" s="90"/>
      <c r="AV711" s="90"/>
      <c r="AW711" s="90"/>
      <c r="AX711" s="91"/>
    </row>
    <row r="712" spans="1:50" ht="30" customHeight="1" x14ac:dyDescent="0.15">
      <c r="A712" s="626"/>
      <c r="B712" s="628"/>
      <c r="C712" s="371" t="s">
        <v>265</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687</v>
      </c>
      <c r="AE712" s="767"/>
      <c r="AF712" s="767"/>
      <c r="AG712" s="791" t="s">
        <v>638</v>
      </c>
      <c r="AH712" s="792"/>
      <c r="AI712" s="792"/>
      <c r="AJ712" s="792"/>
      <c r="AK712" s="792"/>
      <c r="AL712" s="792"/>
      <c r="AM712" s="792"/>
      <c r="AN712" s="792"/>
      <c r="AO712" s="792"/>
      <c r="AP712" s="792"/>
      <c r="AQ712" s="792"/>
      <c r="AR712" s="792"/>
      <c r="AS712" s="792"/>
      <c r="AT712" s="792"/>
      <c r="AU712" s="792"/>
      <c r="AV712" s="792"/>
      <c r="AW712" s="792"/>
      <c r="AX712" s="793"/>
    </row>
    <row r="713" spans="1:50" ht="30" customHeight="1" x14ac:dyDescent="0.15">
      <c r="A713" s="626"/>
      <c r="B713" s="628"/>
      <c r="C713" s="929" t="s">
        <v>266</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687</v>
      </c>
      <c r="AE713" s="308"/>
      <c r="AF713" s="647"/>
      <c r="AG713" s="89" t="s">
        <v>638</v>
      </c>
      <c r="AH713" s="90"/>
      <c r="AI713" s="90"/>
      <c r="AJ713" s="90"/>
      <c r="AK713" s="90"/>
      <c r="AL713" s="90"/>
      <c r="AM713" s="90"/>
      <c r="AN713" s="90"/>
      <c r="AO713" s="90"/>
      <c r="AP713" s="90"/>
      <c r="AQ713" s="90"/>
      <c r="AR713" s="90"/>
      <c r="AS713" s="90"/>
      <c r="AT713" s="90"/>
      <c r="AU713" s="90"/>
      <c r="AV713" s="90"/>
      <c r="AW713" s="90"/>
      <c r="AX713" s="91"/>
    </row>
    <row r="714" spans="1:50" ht="47.25" customHeight="1" x14ac:dyDescent="0.15">
      <c r="A714" s="629"/>
      <c r="B714" s="630"/>
      <c r="C714" s="631" t="s">
        <v>244</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634</v>
      </c>
      <c r="AE714" s="789"/>
      <c r="AF714" s="790"/>
      <c r="AG714" s="720" t="s">
        <v>737</v>
      </c>
      <c r="AH714" s="721"/>
      <c r="AI714" s="721"/>
      <c r="AJ714" s="721"/>
      <c r="AK714" s="721"/>
      <c r="AL714" s="721"/>
      <c r="AM714" s="721"/>
      <c r="AN714" s="721"/>
      <c r="AO714" s="721"/>
      <c r="AP714" s="721"/>
      <c r="AQ714" s="721"/>
      <c r="AR714" s="721"/>
      <c r="AS714" s="721"/>
      <c r="AT714" s="721"/>
      <c r="AU714" s="721"/>
      <c r="AV714" s="721"/>
      <c r="AW714" s="721"/>
      <c r="AX714" s="722"/>
    </row>
    <row r="715" spans="1:50" ht="47.25" customHeight="1" x14ac:dyDescent="0.15">
      <c r="A715" s="624" t="s">
        <v>39</v>
      </c>
      <c r="B715" s="768"/>
      <c r="C715" s="769" t="s">
        <v>245</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634</v>
      </c>
      <c r="AE715" s="589"/>
      <c r="AF715" s="640"/>
      <c r="AG715" s="726" t="s">
        <v>736</v>
      </c>
      <c r="AH715" s="727"/>
      <c r="AI715" s="727"/>
      <c r="AJ715" s="727"/>
      <c r="AK715" s="727"/>
      <c r="AL715" s="727"/>
      <c r="AM715" s="727"/>
      <c r="AN715" s="727"/>
      <c r="AO715" s="727"/>
      <c r="AP715" s="727"/>
      <c r="AQ715" s="727"/>
      <c r="AR715" s="727"/>
      <c r="AS715" s="727"/>
      <c r="AT715" s="727"/>
      <c r="AU715" s="727"/>
      <c r="AV715" s="727"/>
      <c r="AW715" s="727"/>
      <c r="AX715" s="728"/>
    </row>
    <row r="716" spans="1:50" ht="30"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687</v>
      </c>
      <c r="AE716" s="611"/>
      <c r="AF716" s="611"/>
      <c r="AG716" s="89" t="s">
        <v>638</v>
      </c>
      <c r="AH716" s="90"/>
      <c r="AI716" s="90"/>
      <c r="AJ716" s="90"/>
      <c r="AK716" s="90"/>
      <c r="AL716" s="90"/>
      <c r="AM716" s="90"/>
      <c r="AN716" s="90"/>
      <c r="AO716" s="90"/>
      <c r="AP716" s="90"/>
      <c r="AQ716" s="90"/>
      <c r="AR716" s="90"/>
      <c r="AS716" s="90"/>
      <c r="AT716" s="90"/>
      <c r="AU716" s="90"/>
      <c r="AV716" s="90"/>
      <c r="AW716" s="90"/>
      <c r="AX716" s="91"/>
    </row>
    <row r="717" spans="1:50" ht="47.25"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7" t="s">
        <v>634</v>
      </c>
      <c r="AE717" s="308"/>
      <c r="AF717" s="308"/>
      <c r="AG717" s="89" t="s">
        <v>688</v>
      </c>
      <c r="AH717" s="90"/>
      <c r="AI717" s="90"/>
      <c r="AJ717" s="90"/>
      <c r="AK717" s="90"/>
      <c r="AL717" s="90"/>
      <c r="AM717" s="90"/>
      <c r="AN717" s="90"/>
      <c r="AO717" s="90"/>
      <c r="AP717" s="90"/>
      <c r="AQ717" s="90"/>
      <c r="AR717" s="90"/>
      <c r="AS717" s="90"/>
      <c r="AT717" s="90"/>
      <c r="AU717" s="90"/>
      <c r="AV717" s="90"/>
      <c r="AW717" s="90"/>
      <c r="AX717" s="91"/>
    </row>
    <row r="718" spans="1:50" ht="47.25"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7" t="s">
        <v>634</v>
      </c>
      <c r="AE718" s="308"/>
      <c r="AF718" s="308"/>
      <c r="AG718" s="115" t="s">
        <v>689</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687</v>
      </c>
      <c r="AE719" s="589"/>
      <c r="AF719" s="589"/>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258</v>
      </c>
      <c r="D720" s="282"/>
      <c r="E720" s="282"/>
      <c r="F720" s="285"/>
      <c r="G720" s="281" t="s">
        <v>259</v>
      </c>
      <c r="H720" s="282"/>
      <c r="I720" s="282"/>
      <c r="J720" s="282"/>
      <c r="K720" s="282"/>
      <c r="L720" s="282"/>
      <c r="M720" s="282"/>
      <c r="N720" s="281" t="s">
        <v>262</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1.95" customHeight="1" x14ac:dyDescent="0.15">
      <c r="A721" s="762"/>
      <c r="B721" s="763"/>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1.95" customHeight="1" x14ac:dyDescent="0.15">
      <c r="A722" s="762"/>
      <c r="B722" s="763"/>
      <c r="C722" s="278"/>
      <c r="D722" s="279"/>
      <c r="E722" s="279"/>
      <c r="F722" s="280"/>
      <c r="G722" s="269"/>
      <c r="H722" s="270"/>
      <c r="I722" s="63" t="str">
        <f t="shared" ref="I722:I725" si="115">IF(OR(G722="　", G722=""), "", "-")</f>
        <v/>
      </c>
      <c r="J722" s="273"/>
      <c r="K722" s="273"/>
      <c r="L722" s="63" t="str">
        <f t="shared" ref="L722:L725" si="116">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1.95" customHeight="1" x14ac:dyDescent="0.15">
      <c r="A723" s="762"/>
      <c r="B723" s="763"/>
      <c r="C723" s="278"/>
      <c r="D723" s="279"/>
      <c r="E723" s="279"/>
      <c r="F723" s="280"/>
      <c r="G723" s="269"/>
      <c r="H723" s="270"/>
      <c r="I723" s="63" t="str">
        <f t="shared" si="115"/>
        <v/>
      </c>
      <c r="J723" s="273"/>
      <c r="K723" s="273"/>
      <c r="L723" s="63" t="str">
        <f t="shared" si="116"/>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1.95" customHeight="1" x14ac:dyDescent="0.15">
      <c r="A724" s="762"/>
      <c r="B724" s="763"/>
      <c r="C724" s="278"/>
      <c r="D724" s="279"/>
      <c r="E724" s="279"/>
      <c r="F724" s="280"/>
      <c r="G724" s="269"/>
      <c r="H724" s="270"/>
      <c r="I724" s="63" t="str">
        <f t="shared" si="115"/>
        <v/>
      </c>
      <c r="J724" s="273"/>
      <c r="K724" s="273"/>
      <c r="L724" s="63" t="str">
        <f t="shared" si="116"/>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1.95" customHeight="1" x14ac:dyDescent="0.15">
      <c r="A725" s="764"/>
      <c r="B725" s="765"/>
      <c r="C725" s="278"/>
      <c r="D725" s="279"/>
      <c r="E725" s="279"/>
      <c r="F725" s="280"/>
      <c r="G725" s="271"/>
      <c r="H725" s="272"/>
      <c r="I725" s="65" t="str">
        <f t="shared" si="115"/>
        <v/>
      </c>
      <c r="J725" s="274"/>
      <c r="K725" s="274"/>
      <c r="L725" s="65" t="str">
        <f t="shared" si="116"/>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92.75" customHeight="1" x14ac:dyDescent="0.15">
      <c r="A726" s="624" t="s">
        <v>47</v>
      </c>
      <c r="B726" s="783"/>
      <c r="C726" s="796" t="s">
        <v>52</v>
      </c>
      <c r="D726" s="818"/>
      <c r="E726" s="818"/>
      <c r="F726" s="819"/>
      <c r="G726" s="562" t="s">
        <v>739</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690</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t="s">
        <v>691</v>
      </c>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271</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6"/>
      <c r="C737" s="196"/>
      <c r="D737" s="197"/>
      <c r="E737" s="936" t="s">
        <v>639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314</v>
      </c>
      <c r="B738" s="347"/>
      <c r="C738" s="347"/>
      <c r="D738" s="347"/>
      <c r="E738" s="936" t="s">
        <v>653</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313</v>
      </c>
      <c r="B739" s="347"/>
      <c r="C739" s="347"/>
      <c r="D739" s="347"/>
      <c r="E739" s="936" t="s">
        <v>653</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312</v>
      </c>
      <c r="B740" s="347"/>
      <c r="C740" s="347"/>
      <c r="D740" s="347"/>
      <c r="E740" s="936" t="s">
        <v>654</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311</v>
      </c>
      <c r="B741" s="347"/>
      <c r="C741" s="347"/>
      <c r="D741" s="347"/>
      <c r="E741" s="936" t="s">
        <v>654</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310</v>
      </c>
      <c r="B742" s="347"/>
      <c r="C742" s="347"/>
      <c r="D742" s="347"/>
      <c r="E742" s="936" t="s">
        <v>655</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309</v>
      </c>
      <c r="B743" s="347"/>
      <c r="C743" s="347"/>
      <c r="D743" s="347"/>
      <c r="E743" s="936" t="s">
        <v>656</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308</v>
      </c>
      <c r="B744" s="347"/>
      <c r="C744" s="347"/>
      <c r="D744" s="347"/>
      <c r="E744" s="936" t="s">
        <v>657</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307</v>
      </c>
      <c r="B745" s="347"/>
      <c r="C745" s="347"/>
      <c r="D745" s="347"/>
      <c r="E745" s="973" t="s">
        <v>658</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631</v>
      </c>
      <c r="F746" s="940"/>
      <c r="G746" s="940"/>
      <c r="H746" s="85" t="str">
        <f>IF(E746="","","-")</f>
        <v>-</v>
      </c>
      <c r="I746" s="940"/>
      <c r="J746" s="940"/>
      <c r="K746" s="85" t="str">
        <f>IF(I746="","","-")</f>
        <v/>
      </c>
      <c r="L746" s="941">
        <v>143</v>
      </c>
      <c r="M746" s="941"/>
      <c r="N746" s="85" t="str">
        <f>IF(O746="","","-")</f>
        <v>-</v>
      </c>
      <c r="O746" s="943">
        <v>0</v>
      </c>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426</v>
      </c>
      <c r="B747" s="347"/>
      <c r="C747" s="347"/>
      <c r="D747" s="347"/>
      <c r="E747" s="942" t="s">
        <v>631</v>
      </c>
      <c r="F747" s="940"/>
      <c r="G747" s="940"/>
      <c r="H747" s="85" t="str">
        <f>IF(E747="","","-")</f>
        <v>-</v>
      </c>
      <c r="I747" s="940"/>
      <c r="J747" s="940"/>
      <c r="K747" s="85" t="str">
        <f>IF(I747="","","-")</f>
        <v/>
      </c>
      <c r="L747" s="941">
        <v>164</v>
      </c>
      <c r="M747" s="941"/>
      <c r="N747" s="85" t="str">
        <f>IF(O747="","","-")</f>
        <v>-</v>
      </c>
      <c r="O747" s="943">
        <v>0</v>
      </c>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301</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thickBot="1" x14ac:dyDescent="0.2">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hidden="1"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hidden="1"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303</v>
      </c>
      <c r="B787" s="613"/>
      <c r="C787" s="613"/>
      <c r="D787" s="613"/>
      <c r="E787" s="613"/>
      <c r="F787" s="614"/>
      <c r="G787" s="579" t="s">
        <v>659</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660</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640</v>
      </c>
      <c r="H789" s="655"/>
      <c r="I789" s="655"/>
      <c r="J789" s="655"/>
      <c r="K789" s="656"/>
      <c r="L789" s="648" t="s">
        <v>661</v>
      </c>
      <c r="M789" s="649"/>
      <c r="N789" s="649"/>
      <c r="O789" s="649"/>
      <c r="P789" s="649"/>
      <c r="Q789" s="649"/>
      <c r="R789" s="649"/>
      <c r="S789" s="649"/>
      <c r="T789" s="649"/>
      <c r="U789" s="649"/>
      <c r="V789" s="649"/>
      <c r="W789" s="649"/>
      <c r="X789" s="650"/>
      <c r="Y789" s="368">
        <v>10724</v>
      </c>
      <c r="Z789" s="369"/>
      <c r="AA789" s="369"/>
      <c r="AB789" s="786"/>
      <c r="AC789" s="654" t="s">
        <v>640</v>
      </c>
      <c r="AD789" s="655"/>
      <c r="AE789" s="655"/>
      <c r="AF789" s="655"/>
      <c r="AG789" s="656"/>
      <c r="AH789" s="648" t="s">
        <v>662</v>
      </c>
      <c r="AI789" s="649"/>
      <c r="AJ789" s="649"/>
      <c r="AK789" s="649"/>
      <c r="AL789" s="649"/>
      <c r="AM789" s="649"/>
      <c r="AN789" s="649"/>
      <c r="AO789" s="649"/>
      <c r="AP789" s="649"/>
      <c r="AQ789" s="649"/>
      <c r="AR789" s="649"/>
      <c r="AS789" s="649"/>
      <c r="AT789" s="650"/>
      <c r="AU789" s="368">
        <v>1979</v>
      </c>
      <c r="AV789" s="369"/>
      <c r="AW789" s="369"/>
      <c r="AX789" s="370"/>
    </row>
    <row r="790" spans="1:51" ht="24.75"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thickBot="1" x14ac:dyDescent="0.2">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10724</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1979</v>
      </c>
      <c r="AV799" s="813"/>
      <c r="AW799" s="813"/>
      <c r="AX799" s="815"/>
    </row>
    <row r="800" spans="1:51" ht="24.75" customHeight="1" x14ac:dyDescent="0.15">
      <c r="A800" s="615"/>
      <c r="B800" s="616"/>
      <c r="C800" s="616"/>
      <c r="D800" s="616"/>
      <c r="E800" s="616"/>
      <c r="F800" s="617"/>
      <c r="G800" s="579" t="s">
        <v>723</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692</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1</v>
      </c>
    </row>
    <row r="801" spans="1:51" ht="24.75"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1</v>
      </c>
    </row>
    <row r="802" spans="1:51" ht="24.75" customHeight="1" x14ac:dyDescent="0.15">
      <c r="A802" s="615"/>
      <c r="B802" s="616"/>
      <c r="C802" s="616"/>
      <c r="D802" s="616"/>
      <c r="E802" s="616"/>
      <c r="F802" s="617"/>
      <c r="G802" s="654" t="s">
        <v>640</v>
      </c>
      <c r="H802" s="655"/>
      <c r="I802" s="655"/>
      <c r="J802" s="655"/>
      <c r="K802" s="656"/>
      <c r="L802" s="648" t="s">
        <v>663</v>
      </c>
      <c r="M802" s="649"/>
      <c r="N802" s="649"/>
      <c r="O802" s="649"/>
      <c r="P802" s="649"/>
      <c r="Q802" s="649"/>
      <c r="R802" s="649"/>
      <c r="S802" s="649"/>
      <c r="T802" s="649"/>
      <c r="U802" s="649"/>
      <c r="V802" s="649"/>
      <c r="W802" s="649"/>
      <c r="X802" s="650"/>
      <c r="Y802" s="368">
        <v>2586</v>
      </c>
      <c r="Z802" s="369"/>
      <c r="AA802" s="369"/>
      <c r="AB802" s="786"/>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7">$AY$800</f>
        <v>1</v>
      </c>
    </row>
    <row r="803" spans="1:51" ht="24.75"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7"/>
        <v>1</v>
      </c>
    </row>
    <row r="804" spans="1:51" ht="24.75"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7"/>
        <v>1</v>
      </c>
    </row>
    <row r="805" spans="1:51" ht="24.75"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7"/>
        <v>1</v>
      </c>
    </row>
    <row r="806" spans="1:51" ht="24.75"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7"/>
        <v>1</v>
      </c>
    </row>
    <row r="807" spans="1:51" ht="24.75"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7"/>
        <v>1</v>
      </c>
    </row>
    <row r="808" spans="1:51" ht="24.75"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7"/>
        <v>1</v>
      </c>
    </row>
    <row r="809" spans="1:51" ht="24.75"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7"/>
        <v>1</v>
      </c>
    </row>
    <row r="810" spans="1:51" ht="24.75"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7"/>
        <v>1</v>
      </c>
    </row>
    <row r="811" spans="1:51" ht="24.75"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7"/>
        <v>1</v>
      </c>
    </row>
    <row r="812" spans="1:51" ht="24.75" customHeight="1" x14ac:dyDescent="0.15">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2586</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7"/>
        <v>1</v>
      </c>
    </row>
    <row r="813" spans="1:51" ht="24.75" hidden="1" customHeight="1" x14ac:dyDescent="0.15">
      <c r="A813" s="615"/>
      <c r="B813" s="616"/>
      <c r="C813" s="616"/>
      <c r="D813" s="616"/>
      <c r="E813" s="616"/>
      <c r="F813" s="617"/>
      <c r="G813" s="579" t="s">
        <v>241</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242</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786"/>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8">$AY$813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8"/>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8"/>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8"/>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8"/>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8"/>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8"/>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8"/>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8"/>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8"/>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8"/>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786"/>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9">$AY$826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9"/>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9"/>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9"/>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9"/>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9"/>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9"/>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9"/>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9"/>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9"/>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9"/>
        <v>0</v>
      </c>
    </row>
    <row r="839" spans="1:51" ht="24.75"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0" t="s">
        <v>263</v>
      </c>
      <c r="AM839" s="261"/>
      <c r="AN839" s="261"/>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7" t="s">
        <v>221</v>
      </c>
      <c r="K844" s="347"/>
      <c r="L844" s="347"/>
      <c r="M844" s="347"/>
      <c r="N844" s="347"/>
      <c r="O844" s="347"/>
      <c r="P844" s="232" t="s">
        <v>196</v>
      </c>
      <c r="Q844" s="232"/>
      <c r="R844" s="232"/>
      <c r="S844" s="232"/>
      <c r="T844" s="232"/>
      <c r="U844" s="232"/>
      <c r="V844" s="232"/>
      <c r="W844" s="232"/>
      <c r="X844" s="232"/>
      <c r="Y844" s="348" t="s">
        <v>219</v>
      </c>
      <c r="Z844" s="349"/>
      <c r="AA844" s="349"/>
      <c r="AB844" s="349"/>
      <c r="AC844" s="137" t="s">
        <v>257</v>
      </c>
      <c r="AD844" s="137"/>
      <c r="AE844" s="137"/>
      <c r="AF844" s="137"/>
      <c r="AG844" s="137"/>
      <c r="AH844" s="348" t="s">
        <v>285</v>
      </c>
      <c r="AI844" s="346"/>
      <c r="AJ844" s="346"/>
      <c r="AK844" s="346"/>
      <c r="AL844" s="346" t="s">
        <v>21</v>
      </c>
      <c r="AM844" s="346"/>
      <c r="AN844" s="346"/>
      <c r="AO844" s="350"/>
      <c r="AP844" s="351" t="s">
        <v>222</v>
      </c>
      <c r="AQ844" s="351"/>
      <c r="AR844" s="351"/>
      <c r="AS844" s="351"/>
      <c r="AT844" s="351"/>
      <c r="AU844" s="351"/>
      <c r="AV844" s="351"/>
      <c r="AW844" s="351"/>
      <c r="AX844" s="351"/>
    </row>
    <row r="845" spans="1:51" ht="30" customHeight="1" x14ac:dyDescent="0.15">
      <c r="A845" s="356">
        <v>1</v>
      </c>
      <c r="B845" s="356">
        <v>1</v>
      </c>
      <c r="C845" s="344" t="s">
        <v>664</v>
      </c>
      <c r="D845" s="329"/>
      <c r="E845" s="329"/>
      <c r="F845" s="329"/>
      <c r="G845" s="329"/>
      <c r="H845" s="329"/>
      <c r="I845" s="329"/>
      <c r="J845" s="330">
        <v>8010401050387</v>
      </c>
      <c r="K845" s="331"/>
      <c r="L845" s="331"/>
      <c r="M845" s="331"/>
      <c r="N845" s="331"/>
      <c r="O845" s="331"/>
      <c r="P845" s="345" t="s">
        <v>665</v>
      </c>
      <c r="Q845" s="332"/>
      <c r="R845" s="332"/>
      <c r="S845" s="332"/>
      <c r="T845" s="332"/>
      <c r="U845" s="332"/>
      <c r="V845" s="332"/>
      <c r="W845" s="332"/>
      <c r="X845" s="332"/>
      <c r="Y845" s="333">
        <v>10724</v>
      </c>
      <c r="Z845" s="334"/>
      <c r="AA845" s="334"/>
      <c r="AB845" s="335"/>
      <c r="AC845" s="336" t="s">
        <v>666</v>
      </c>
      <c r="AD845" s="337"/>
      <c r="AE845" s="337"/>
      <c r="AF845" s="337"/>
      <c r="AG845" s="337"/>
      <c r="AH845" s="352" t="s">
        <v>639</v>
      </c>
      <c r="AI845" s="353"/>
      <c r="AJ845" s="353"/>
      <c r="AK845" s="353"/>
      <c r="AL845" s="340" t="s">
        <v>639</v>
      </c>
      <c r="AM845" s="341"/>
      <c r="AN845" s="341"/>
      <c r="AO845" s="342"/>
      <c r="AP845" s="343" t="s">
        <v>667</v>
      </c>
      <c r="AQ845" s="343"/>
      <c r="AR845" s="343"/>
      <c r="AS845" s="343"/>
      <c r="AT845" s="343"/>
      <c r="AU845" s="343"/>
      <c r="AV845" s="343"/>
      <c r="AW845" s="343"/>
      <c r="AX845" s="343"/>
    </row>
    <row r="846" spans="1:51" ht="30" hidden="1" customHeight="1" x14ac:dyDescent="0.15">
      <c r="A846" s="356">
        <v>2</v>
      </c>
      <c r="B846" s="356">
        <v>1</v>
      </c>
      <c r="C846" s="344"/>
      <c r="D846" s="329"/>
      <c r="E846" s="329"/>
      <c r="F846" s="329"/>
      <c r="G846" s="329"/>
      <c r="H846" s="329"/>
      <c r="I846" s="329"/>
      <c r="J846" s="330"/>
      <c r="K846" s="331"/>
      <c r="L846" s="331"/>
      <c r="M846" s="331"/>
      <c r="N846" s="331"/>
      <c r="O846" s="331"/>
      <c r="P846" s="332"/>
      <c r="Q846" s="332"/>
      <c r="R846" s="332"/>
      <c r="S846" s="332"/>
      <c r="T846" s="332"/>
      <c r="U846" s="332"/>
      <c r="V846" s="332"/>
      <c r="W846" s="332"/>
      <c r="X846" s="332"/>
      <c r="Y846" s="333"/>
      <c r="Z846" s="334"/>
      <c r="AA846" s="334"/>
      <c r="AB846" s="335"/>
      <c r="AC846" s="336"/>
      <c r="AD846" s="337"/>
      <c r="AE846" s="337"/>
      <c r="AF846" s="337"/>
      <c r="AG846" s="337"/>
      <c r="AH846" s="352"/>
      <c r="AI846" s="353"/>
      <c r="AJ846" s="353"/>
      <c r="AK846" s="353"/>
      <c r="AL846" s="340"/>
      <c r="AM846" s="341"/>
      <c r="AN846" s="341"/>
      <c r="AO846" s="342"/>
      <c r="AP846" s="343"/>
      <c r="AQ846" s="343"/>
      <c r="AR846" s="343"/>
      <c r="AS846" s="343"/>
      <c r="AT846" s="343"/>
      <c r="AU846" s="343"/>
      <c r="AV846" s="343"/>
      <c r="AW846" s="343"/>
      <c r="AX846" s="343"/>
      <c r="AY846">
        <f>COUNTA($C$846)</f>
        <v>0</v>
      </c>
    </row>
    <row r="847" spans="1:51" ht="30" hidden="1" customHeight="1" x14ac:dyDescent="0.15">
      <c r="A847" s="356">
        <v>3</v>
      </c>
      <c r="B847" s="356">
        <v>1</v>
      </c>
      <c r="C847" s="344"/>
      <c r="D847" s="329"/>
      <c r="E847" s="329"/>
      <c r="F847" s="329"/>
      <c r="G847" s="329"/>
      <c r="H847" s="329"/>
      <c r="I847" s="329"/>
      <c r="J847" s="330"/>
      <c r="K847" s="331"/>
      <c r="L847" s="331"/>
      <c r="M847" s="331"/>
      <c r="N847" s="331"/>
      <c r="O847" s="331"/>
      <c r="P847" s="345"/>
      <c r="Q847" s="332"/>
      <c r="R847" s="332"/>
      <c r="S847" s="332"/>
      <c r="T847" s="332"/>
      <c r="U847" s="332"/>
      <c r="V847" s="332"/>
      <c r="W847" s="332"/>
      <c r="X847" s="332"/>
      <c r="Y847" s="333"/>
      <c r="Z847" s="334"/>
      <c r="AA847" s="334"/>
      <c r="AB847" s="335"/>
      <c r="AC847" s="336"/>
      <c r="AD847" s="337"/>
      <c r="AE847" s="337"/>
      <c r="AF847" s="337"/>
      <c r="AG847" s="337"/>
      <c r="AH847" s="338"/>
      <c r="AI847" s="339"/>
      <c r="AJ847" s="339"/>
      <c r="AK847" s="339"/>
      <c r="AL847" s="340"/>
      <c r="AM847" s="341"/>
      <c r="AN847" s="341"/>
      <c r="AO847" s="342"/>
      <c r="AP847" s="343"/>
      <c r="AQ847" s="343"/>
      <c r="AR847" s="343"/>
      <c r="AS847" s="343"/>
      <c r="AT847" s="343"/>
      <c r="AU847" s="343"/>
      <c r="AV847" s="343"/>
      <c r="AW847" s="343"/>
      <c r="AX847" s="343"/>
      <c r="AY847">
        <f>COUNTA($C$847)</f>
        <v>0</v>
      </c>
    </row>
    <row r="848" spans="1:51" ht="30" hidden="1" customHeight="1" x14ac:dyDescent="0.15">
      <c r="A848" s="356">
        <v>4</v>
      </c>
      <c r="B848" s="356">
        <v>1</v>
      </c>
      <c r="C848" s="344"/>
      <c r="D848" s="329"/>
      <c r="E848" s="329"/>
      <c r="F848" s="329"/>
      <c r="G848" s="329"/>
      <c r="H848" s="329"/>
      <c r="I848" s="329"/>
      <c r="J848" s="330"/>
      <c r="K848" s="331"/>
      <c r="L848" s="331"/>
      <c r="M848" s="331"/>
      <c r="N848" s="331"/>
      <c r="O848" s="331"/>
      <c r="P848" s="345"/>
      <c r="Q848" s="332"/>
      <c r="R848" s="332"/>
      <c r="S848" s="332"/>
      <c r="T848" s="332"/>
      <c r="U848" s="332"/>
      <c r="V848" s="332"/>
      <c r="W848" s="332"/>
      <c r="X848" s="332"/>
      <c r="Y848" s="333"/>
      <c r="Z848" s="334"/>
      <c r="AA848" s="334"/>
      <c r="AB848" s="335"/>
      <c r="AC848" s="336"/>
      <c r="AD848" s="337"/>
      <c r="AE848" s="337"/>
      <c r="AF848" s="337"/>
      <c r="AG848" s="337"/>
      <c r="AH848" s="338"/>
      <c r="AI848" s="339"/>
      <c r="AJ848" s="339"/>
      <c r="AK848" s="339"/>
      <c r="AL848" s="340"/>
      <c r="AM848" s="341"/>
      <c r="AN848" s="341"/>
      <c r="AO848" s="342"/>
      <c r="AP848" s="343"/>
      <c r="AQ848" s="343"/>
      <c r="AR848" s="343"/>
      <c r="AS848" s="343"/>
      <c r="AT848" s="343"/>
      <c r="AU848" s="343"/>
      <c r="AV848" s="343"/>
      <c r="AW848" s="343"/>
      <c r="AX848" s="343"/>
      <c r="AY848">
        <f>COUNTA($C$848)</f>
        <v>0</v>
      </c>
    </row>
    <row r="849" spans="1:51" ht="30" hidden="1" customHeight="1" x14ac:dyDescent="0.15">
      <c r="A849" s="356">
        <v>5</v>
      </c>
      <c r="B849" s="356">
        <v>1</v>
      </c>
      <c r="C849" s="344"/>
      <c r="D849" s="329"/>
      <c r="E849" s="329"/>
      <c r="F849" s="329"/>
      <c r="G849" s="329"/>
      <c r="H849" s="329"/>
      <c r="I849" s="329"/>
      <c r="J849" s="330"/>
      <c r="K849" s="331"/>
      <c r="L849" s="331"/>
      <c r="M849" s="331"/>
      <c r="N849" s="331"/>
      <c r="O849" s="331"/>
      <c r="P849" s="332"/>
      <c r="Q849" s="332"/>
      <c r="R849" s="332"/>
      <c r="S849" s="332"/>
      <c r="T849" s="332"/>
      <c r="U849" s="332"/>
      <c r="V849" s="332"/>
      <c r="W849" s="332"/>
      <c r="X849" s="332"/>
      <c r="Y849" s="333"/>
      <c r="Z849" s="334"/>
      <c r="AA849" s="334"/>
      <c r="AB849" s="335"/>
      <c r="AC849" s="336"/>
      <c r="AD849" s="337"/>
      <c r="AE849" s="337"/>
      <c r="AF849" s="337"/>
      <c r="AG849" s="337"/>
      <c r="AH849" s="338"/>
      <c r="AI849" s="339"/>
      <c r="AJ849" s="339"/>
      <c r="AK849" s="339"/>
      <c r="AL849" s="340"/>
      <c r="AM849" s="341"/>
      <c r="AN849" s="341"/>
      <c r="AO849" s="342"/>
      <c r="AP849" s="343"/>
      <c r="AQ849" s="343"/>
      <c r="AR849" s="343"/>
      <c r="AS849" s="343"/>
      <c r="AT849" s="343"/>
      <c r="AU849" s="343"/>
      <c r="AV849" s="343"/>
      <c r="AW849" s="343"/>
      <c r="AX849" s="343"/>
      <c r="AY849">
        <f>COUNTA($C$849)</f>
        <v>0</v>
      </c>
    </row>
    <row r="850" spans="1:51" ht="30" hidden="1" customHeight="1" x14ac:dyDescent="0.15">
      <c r="A850" s="356">
        <v>6</v>
      </c>
      <c r="B850" s="356">
        <v>1</v>
      </c>
      <c r="C850" s="344"/>
      <c r="D850" s="329"/>
      <c r="E850" s="329"/>
      <c r="F850" s="329"/>
      <c r="G850" s="329"/>
      <c r="H850" s="329"/>
      <c r="I850" s="329"/>
      <c r="J850" s="330"/>
      <c r="K850" s="331"/>
      <c r="L850" s="331"/>
      <c r="M850" s="331"/>
      <c r="N850" s="331"/>
      <c r="O850" s="331"/>
      <c r="P850" s="332"/>
      <c r="Q850" s="332"/>
      <c r="R850" s="332"/>
      <c r="S850" s="332"/>
      <c r="T850" s="332"/>
      <c r="U850" s="332"/>
      <c r="V850" s="332"/>
      <c r="W850" s="332"/>
      <c r="X850" s="332"/>
      <c r="Y850" s="333"/>
      <c r="Z850" s="334"/>
      <c r="AA850" s="334"/>
      <c r="AB850" s="335"/>
      <c r="AC850" s="336"/>
      <c r="AD850" s="337"/>
      <c r="AE850" s="337"/>
      <c r="AF850" s="337"/>
      <c r="AG850" s="337"/>
      <c r="AH850" s="338"/>
      <c r="AI850" s="339"/>
      <c r="AJ850" s="339"/>
      <c r="AK850" s="339"/>
      <c r="AL850" s="340"/>
      <c r="AM850" s="341"/>
      <c r="AN850" s="341"/>
      <c r="AO850" s="342"/>
      <c r="AP850" s="343"/>
      <c r="AQ850" s="343"/>
      <c r="AR850" s="343"/>
      <c r="AS850" s="343"/>
      <c r="AT850" s="343"/>
      <c r="AU850" s="343"/>
      <c r="AV850" s="343"/>
      <c r="AW850" s="343"/>
      <c r="AX850" s="343"/>
      <c r="AY850">
        <f>COUNTA($C$850)</f>
        <v>0</v>
      </c>
    </row>
    <row r="851" spans="1:51" ht="30" hidden="1" customHeight="1" x14ac:dyDescent="0.15">
      <c r="A851" s="356">
        <v>7</v>
      </c>
      <c r="B851" s="356">
        <v>1</v>
      </c>
      <c r="C851" s="344"/>
      <c r="D851" s="329"/>
      <c r="E851" s="329"/>
      <c r="F851" s="329"/>
      <c r="G851" s="329"/>
      <c r="H851" s="329"/>
      <c r="I851" s="329"/>
      <c r="J851" s="330"/>
      <c r="K851" s="331"/>
      <c r="L851" s="331"/>
      <c r="M851" s="331"/>
      <c r="N851" s="331"/>
      <c r="O851" s="331"/>
      <c r="P851" s="332"/>
      <c r="Q851" s="332"/>
      <c r="R851" s="332"/>
      <c r="S851" s="332"/>
      <c r="T851" s="332"/>
      <c r="U851" s="332"/>
      <c r="V851" s="332"/>
      <c r="W851" s="332"/>
      <c r="X851" s="332"/>
      <c r="Y851" s="333"/>
      <c r="Z851" s="334"/>
      <c r="AA851" s="334"/>
      <c r="AB851" s="335"/>
      <c r="AC851" s="336"/>
      <c r="AD851" s="337"/>
      <c r="AE851" s="337"/>
      <c r="AF851" s="337"/>
      <c r="AG851" s="337"/>
      <c r="AH851" s="338"/>
      <c r="AI851" s="339"/>
      <c r="AJ851" s="339"/>
      <c r="AK851" s="339"/>
      <c r="AL851" s="340"/>
      <c r="AM851" s="341"/>
      <c r="AN851" s="341"/>
      <c r="AO851" s="342"/>
      <c r="AP851" s="343"/>
      <c r="AQ851" s="343"/>
      <c r="AR851" s="343"/>
      <c r="AS851" s="343"/>
      <c r="AT851" s="343"/>
      <c r="AU851" s="343"/>
      <c r="AV851" s="343"/>
      <c r="AW851" s="343"/>
      <c r="AX851" s="343"/>
      <c r="AY851">
        <f>COUNTA($C$851)</f>
        <v>0</v>
      </c>
    </row>
    <row r="852" spans="1:51" ht="30" hidden="1" customHeight="1" x14ac:dyDescent="0.15">
      <c r="A852" s="356">
        <v>8</v>
      </c>
      <c r="B852" s="356">
        <v>1</v>
      </c>
      <c r="C852" s="329"/>
      <c r="D852" s="329"/>
      <c r="E852" s="329"/>
      <c r="F852" s="329"/>
      <c r="G852" s="329"/>
      <c r="H852" s="329"/>
      <c r="I852" s="329"/>
      <c r="J852" s="330"/>
      <c r="K852" s="331"/>
      <c r="L852" s="331"/>
      <c r="M852" s="331"/>
      <c r="N852" s="331"/>
      <c r="O852" s="331"/>
      <c r="P852" s="332"/>
      <c r="Q852" s="332"/>
      <c r="R852" s="332"/>
      <c r="S852" s="332"/>
      <c r="T852" s="332"/>
      <c r="U852" s="332"/>
      <c r="V852" s="332"/>
      <c r="W852" s="332"/>
      <c r="X852" s="332"/>
      <c r="Y852" s="333"/>
      <c r="Z852" s="334"/>
      <c r="AA852" s="334"/>
      <c r="AB852" s="335"/>
      <c r="AC852" s="336"/>
      <c r="AD852" s="337"/>
      <c r="AE852" s="337"/>
      <c r="AF852" s="337"/>
      <c r="AG852" s="337"/>
      <c r="AH852" s="338"/>
      <c r="AI852" s="339"/>
      <c r="AJ852" s="339"/>
      <c r="AK852" s="339"/>
      <c r="AL852" s="340"/>
      <c r="AM852" s="341"/>
      <c r="AN852" s="341"/>
      <c r="AO852" s="342"/>
      <c r="AP852" s="343"/>
      <c r="AQ852" s="343"/>
      <c r="AR852" s="343"/>
      <c r="AS852" s="343"/>
      <c r="AT852" s="343"/>
      <c r="AU852" s="343"/>
      <c r="AV852" s="343"/>
      <c r="AW852" s="343"/>
      <c r="AX852" s="343"/>
      <c r="AY852">
        <f>COUNTA($C$852)</f>
        <v>0</v>
      </c>
    </row>
    <row r="853" spans="1:51" ht="30" hidden="1" customHeight="1" x14ac:dyDescent="0.15">
      <c r="A853" s="356">
        <v>9</v>
      </c>
      <c r="B853" s="356">
        <v>1</v>
      </c>
      <c r="C853" s="329"/>
      <c r="D853" s="329"/>
      <c r="E853" s="329"/>
      <c r="F853" s="329"/>
      <c r="G853" s="329"/>
      <c r="H853" s="329"/>
      <c r="I853" s="329"/>
      <c r="J853" s="330"/>
      <c r="K853" s="331"/>
      <c r="L853" s="331"/>
      <c r="M853" s="331"/>
      <c r="N853" s="331"/>
      <c r="O853" s="331"/>
      <c r="P853" s="332"/>
      <c r="Q853" s="332"/>
      <c r="R853" s="332"/>
      <c r="S853" s="332"/>
      <c r="T853" s="332"/>
      <c r="U853" s="332"/>
      <c r="V853" s="332"/>
      <c r="W853" s="332"/>
      <c r="X853" s="332"/>
      <c r="Y853" s="333"/>
      <c r="Z853" s="334"/>
      <c r="AA853" s="334"/>
      <c r="AB853" s="335"/>
      <c r="AC853" s="336"/>
      <c r="AD853" s="337"/>
      <c r="AE853" s="337"/>
      <c r="AF853" s="337"/>
      <c r="AG853" s="337"/>
      <c r="AH853" s="338"/>
      <c r="AI853" s="339"/>
      <c r="AJ853" s="339"/>
      <c r="AK853" s="339"/>
      <c r="AL853" s="340"/>
      <c r="AM853" s="341"/>
      <c r="AN853" s="341"/>
      <c r="AO853" s="342"/>
      <c r="AP853" s="343"/>
      <c r="AQ853" s="343"/>
      <c r="AR853" s="343"/>
      <c r="AS853" s="343"/>
      <c r="AT853" s="343"/>
      <c r="AU853" s="343"/>
      <c r="AV853" s="343"/>
      <c r="AW853" s="343"/>
      <c r="AX853" s="343"/>
      <c r="AY853">
        <f>COUNTA($C$853)</f>
        <v>0</v>
      </c>
    </row>
    <row r="854" spans="1:51" ht="30" hidden="1" customHeight="1" x14ac:dyDescent="0.15">
      <c r="A854" s="356">
        <v>10</v>
      </c>
      <c r="B854" s="356">
        <v>1</v>
      </c>
      <c r="C854" s="329"/>
      <c r="D854" s="329"/>
      <c r="E854" s="329"/>
      <c r="F854" s="329"/>
      <c r="G854" s="329"/>
      <c r="H854" s="329"/>
      <c r="I854" s="329"/>
      <c r="J854" s="330"/>
      <c r="K854" s="331"/>
      <c r="L854" s="331"/>
      <c r="M854" s="331"/>
      <c r="N854" s="331"/>
      <c r="O854" s="331"/>
      <c r="P854" s="332"/>
      <c r="Q854" s="332"/>
      <c r="R854" s="332"/>
      <c r="S854" s="332"/>
      <c r="T854" s="332"/>
      <c r="U854" s="332"/>
      <c r="V854" s="332"/>
      <c r="W854" s="332"/>
      <c r="X854" s="332"/>
      <c r="Y854" s="333"/>
      <c r="Z854" s="334"/>
      <c r="AA854" s="334"/>
      <c r="AB854" s="335"/>
      <c r="AC854" s="336"/>
      <c r="AD854" s="337"/>
      <c r="AE854" s="337"/>
      <c r="AF854" s="337"/>
      <c r="AG854" s="337"/>
      <c r="AH854" s="338"/>
      <c r="AI854" s="339"/>
      <c r="AJ854" s="339"/>
      <c r="AK854" s="339"/>
      <c r="AL854" s="340"/>
      <c r="AM854" s="341"/>
      <c r="AN854" s="341"/>
      <c r="AO854" s="342"/>
      <c r="AP854" s="343"/>
      <c r="AQ854" s="343"/>
      <c r="AR854" s="343"/>
      <c r="AS854" s="343"/>
      <c r="AT854" s="343"/>
      <c r="AU854" s="343"/>
      <c r="AV854" s="343"/>
      <c r="AW854" s="343"/>
      <c r="AX854" s="343"/>
      <c r="AY854">
        <f>COUNTA($C$854)</f>
        <v>0</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6"/>
      <c r="B877" s="346"/>
      <c r="C877" s="346" t="s">
        <v>26</v>
      </c>
      <c r="D877" s="346"/>
      <c r="E877" s="346"/>
      <c r="F877" s="346"/>
      <c r="G877" s="346"/>
      <c r="H877" s="346"/>
      <c r="I877" s="346"/>
      <c r="J877" s="137" t="s">
        <v>221</v>
      </c>
      <c r="K877" s="347"/>
      <c r="L877" s="347"/>
      <c r="M877" s="347"/>
      <c r="N877" s="347"/>
      <c r="O877" s="347"/>
      <c r="P877" s="232" t="s">
        <v>196</v>
      </c>
      <c r="Q877" s="232"/>
      <c r="R877" s="232"/>
      <c r="S877" s="232"/>
      <c r="T877" s="232"/>
      <c r="U877" s="232"/>
      <c r="V877" s="232"/>
      <c r="W877" s="232"/>
      <c r="X877" s="232"/>
      <c r="Y877" s="348" t="s">
        <v>219</v>
      </c>
      <c r="Z877" s="349"/>
      <c r="AA877" s="349"/>
      <c r="AB877" s="349"/>
      <c r="AC877" s="137" t="s">
        <v>257</v>
      </c>
      <c r="AD877" s="137"/>
      <c r="AE877" s="137"/>
      <c r="AF877" s="137"/>
      <c r="AG877" s="137"/>
      <c r="AH877" s="348" t="s">
        <v>285</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20">$AY$875</f>
        <v>1</v>
      </c>
    </row>
    <row r="878" spans="1:51" ht="30" customHeight="1" x14ac:dyDescent="0.15">
      <c r="A878" s="356">
        <v>1</v>
      </c>
      <c r="B878" s="356">
        <v>1</v>
      </c>
      <c r="C878" s="344" t="s">
        <v>668</v>
      </c>
      <c r="D878" s="329"/>
      <c r="E878" s="329"/>
      <c r="F878" s="329"/>
      <c r="G878" s="329"/>
      <c r="H878" s="329"/>
      <c r="I878" s="329"/>
      <c r="J878" s="330">
        <v>4010601031604</v>
      </c>
      <c r="K878" s="331"/>
      <c r="L878" s="331"/>
      <c r="M878" s="331"/>
      <c r="N878" s="331"/>
      <c r="O878" s="331"/>
      <c r="P878" s="345" t="s">
        <v>669</v>
      </c>
      <c r="Q878" s="332"/>
      <c r="R878" s="332"/>
      <c r="S878" s="332"/>
      <c r="T878" s="332"/>
      <c r="U878" s="332"/>
      <c r="V878" s="332"/>
      <c r="W878" s="332"/>
      <c r="X878" s="332"/>
      <c r="Y878" s="333">
        <v>1979</v>
      </c>
      <c r="Z878" s="334"/>
      <c r="AA878" s="334"/>
      <c r="AB878" s="335"/>
      <c r="AC878" s="336" t="s">
        <v>666</v>
      </c>
      <c r="AD878" s="337"/>
      <c r="AE878" s="337"/>
      <c r="AF878" s="337"/>
      <c r="AG878" s="337"/>
      <c r="AH878" s="352" t="s">
        <v>639</v>
      </c>
      <c r="AI878" s="353"/>
      <c r="AJ878" s="353"/>
      <c r="AK878" s="353"/>
      <c r="AL878" s="340" t="s">
        <v>639</v>
      </c>
      <c r="AM878" s="341"/>
      <c r="AN878" s="341"/>
      <c r="AO878" s="342"/>
      <c r="AP878" s="343" t="s">
        <v>667</v>
      </c>
      <c r="AQ878" s="343"/>
      <c r="AR878" s="343"/>
      <c r="AS878" s="343"/>
      <c r="AT878" s="343"/>
      <c r="AU878" s="343"/>
      <c r="AV878" s="343"/>
      <c r="AW878" s="343"/>
      <c r="AX878" s="343"/>
      <c r="AY878">
        <f t="shared" si="120"/>
        <v>1</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6"/>
      <c r="B910" s="346"/>
      <c r="C910" s="346" t="s">
        <v>26</v>
      </c>
      <c r="D910" s="346"/>
      <c r="E910" s="346"/>
      <c r="F910" s="346"/>
      <c r="G910" s="346"/>
      <c r="H910" s="346"/>
      <c r="I910" s="346"/>
      <c r="J910" s="137" t="s">
        <v>221</v>
      </c>
      <c r="K910" s="347"/>
      <c r="L910" s="347"/>
      <c r="M910" s="347"/>
      <c r="N910" s="347"/>
      <c r="O910" s="347"/>
      <c r="P910" s="232" t="s">
        <v>196</v>
      </c>
      <c r="Q910" s="232"/>
      <c r="R910" s="232"/>
      <c r="S910" s="232"/>
      <c r="T910" s="232"/>
      <c r="U910" s="232"/>
      <c r="V910" s="232"/>
      <c r="W910" s="232"/>
      <c r="X910" s="232"/>
      <c r="Y910" s="348" t="s">
        <v>219</v>
      </c>
      <c r="Z910" s="349"/>
      <c r="AA910" s="349"/>
      <c r="AB910" s="349"/>
      <c r="AC910" s="137" t="s">
        <v>257</v>
      </c>
      <c r="AD910" s="137"/>
      <c r="AE910" s="137"/>
      <c r="AF910" s="137"/>
      <c r="AG910" s="137"/>
      <c r="AH910" s="348" t="s">
        <v>285</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21">$AY$908</f>
        <v>1</v>
      </c>
    </row>
    <row r="911" spans="1:51" ht="45" customHeight="1" x14ac:dyDescent="0.15">
      <c r="A911" s="356">
        <v>1</v>
      </c>
      <c r="B911" s="356">
        <v>1</v>
      </c>
      <c r="C911" s="344" t="s">
        <v>703</v>
      </c>
      <c r="D911" s="329"/>
      <c r="E911" s="329"/>
      <c r="F911" s="329"/>
      <c r="G911" s="329"/>
      <c r="H911" s="329"/>
      <c r="I911" s="329"/>
      <c r="J911" s="330">
        <v>4010001008772</v>
      </c>
      <c r="K911" s="331"/>
      <c r="L911" s="331"/>
      <c r="M911" s="331"/>
      <c r="N911" s="331"/>
      <c r="O911" s="331"/>
      <c r="P911" s="345" t="s">
        <v>724</v>
      </c>
      <c r="Q911" s="332"/>
      <c r="R911" s="332"/>
      <c r="S911" s="332"/>
      <c r="T911" s="332"/>
      <c r="U911" s="332"/>
      <c r="V911" s="332"/>
      <c r="W911" s="332"/>
      <c r="X911" s="332"/>
      <c r="Y911" s="333">
        <v>2586</v>
      </c>
      <c r="Z911" s="334"/>
      <c r="AA911" s="334"/>
      <c r="AB911" s="335"/>
      <c r="AC911" s="336" t="s">
        <v>666</v>
      </c>
      <c r="AD911" s="337"/>
      <c r="AE911" s="337"/>
      <c r="AF911" s="337"/>
      <c r="AG911" s="337"/>
      <c r="AH911" s="352" t="s">
        <v>323</v>
      </c>
      <c r="AI911" s="353"/>
      <c r="AJ911" s="353"/>
      <c r="AK911" s="353"/>
      <c r="AL911" s="340" t="s">
        <v>323</v>
      </c>
      <c r="AM911" s="341"/>
      <c r="AN911" s="341"/>
      <c r="AO911" s="342"/>
      <c r="AP911" s="343" t="s">
        <v>731</v>
      </c>
      <c r="AQ911" s="343"/>
      <c r="AR911" s="343"/>
      <c r="AS911" s="343"/>
      <c r="AT911" s="343"/>
      <c r="AU911" s="343"/>
      <c r="AV911" s="343"/>
      <c r="AW911" s="343"/>
      <c r="AX911" s="343"/>
      <c r="AY911">
        <f t="shared" si="121"/>
        <v>1</v>
      </c>
    </row>
    <row r="912" spans="1:51" ht="45" customHeight="1" x14ac:dyDescent="0.15">
      <c r="A912" s="356">
        <v>2</v>
      </c>
      <c r="B912" s="356">
        <v>1</v>
      </c>
      <c r="C912" s="344" t="s">
        <v>701</v>
      </c>
      <c r="D912" s="329"/>
      <c r="E912" s="329"/>
      <c r="F912" s="329"/>
      <c r="G912" s="329"/>
      <c r="H912" s="329"/>
      <c r="I912" s="329"/>
      <c r="J912" s="330">
        <v>7010401022916</v>
      </c>
      <c r="K912" s="331"/>
      <c r="L912" s="331"/>
      <c r="M912" s="331"/>
      <c r="N912" s="331"/>
      <c r="O912" s="331"/>
      <c r="P912" s="345" t="s">
        <v>725</v>
      </c>
      <c r="Q912" s="332"/>
      <c r="R912" s="332"/>
      <c r="S912" s="332"/>
      <c r="T912" s="332"/>
      <c r="U912" s="332"/>
      <c r="V912" s="332"/>
      <c r="W912" s="332"/>
      <c r="X912" s="332"/>
      <c r="Y912" s="333">
        <v>1770</v>
      </c>
      <c r="Z912" s="334"/>
      <c r="AA912" s="334"/>
      <c r="AB912" s="335"/>
      <c r="AC912" s="336" t="s">
        <v>666</v>
      </c>
      <c r="AD912" s="337"/>
      <c r="AE912" s="337"/>
      <c r="AF912" s="337"/>
      <c r="AG912" s="337"/>
      <c r="AH912" s="352" t="s">
        <v>323</v>
      </c>
      <c r="AI912" s="353"/>
      <c r="AJ912" s="353"/>
      <c r="AK912" s="353"/>
      <c r="AL912" s="340" t="s">
        <v>323</v>
      </c>
      <c r="AM912" s="341"/>
      <c r="AN912" s="341"/>
      <c r="AO912" s="342"/>
      <c r="AP912" s="343" t="s">
        <v>731</v>
      </c>
      <c r="AQ912" s="343"/>
      <c r="AR912" s="343"/>
      <c r="AS912" s="343"/>
      <c r="AT912" s="343"/>
      <c r="AU912" s="343"/>
      <c r="AV912" s="343"/>
      <c r="AW912" s="343"/>
      <c r="AX912" s="343"/>
      <c r="AY912">
        <f>COUNTA($C$912)</f>
        <v>1</v>
      </c>
    </row>
    <row r="913" spans="1:51" ht="45" customHeight="1" x14ac:dyDescent="0.15">
      <c r="A913" s="356">
        <v>3</v>
      </c>
      <c r="B913" s="356">
        <v>1</v>
      </c>
      <c r="C913" s="344" t="s">
        <v>702</v>
      </c>
      <c r="D913" s="329"/>
      <c r="E913" s="329"/>
      <c r="F913" s="329"/>
      <c r="G913" s="329"/>
      <c r="H913" s="329"/>
      <c r="I913" s="329"/>
      <c r="J913" s="330">
        <v>1020001071491</v>
      </c>
      <c r="K913" s="331"/>
      <c r="L913" s="331"/>
      <c r="M913" s="331"/>
      <c r="N913" s="331"/>
      <c r="O913" s="331"/>
      <c r="P913" s="345" t="s">
        <v>726</v>
      </c>
      <c r="Q913" s="332"/>
      <c r="R913" s="332"/>
      <c r="S913" s="332"/>
      <c r="T913" s="332"/>
      <c r="U913" s="332"/>
      <c r="V913" s="332"/>
      <c r="W913" s="332"/>
      <c r="X913" s="332"/>
      <c r="Y913" s="333">
        <v>1698</v>
      </c>
      <c r="Z913" s="334"/>
      <c r="AA913" s="334"/>
      <c r="AB913" s="335"/>
      <c r="AC913" s="336" t="s">
        <v>666</v>
      </c>
      <c r="AD913" s="337"/>
      <c r="AE913" s="337"/>
      <c r="AF913" s="337"/>
      <c r="AG913" s="337"/>
      <c r="AH913" s="338" t="s">
        <v>639</v>
      </c>
      <c r="AI913" s="339"/>
      <c r="AJ913" s="339"/>
      <c r="AK913" s="339"/>
      <c r="AL913" s="340" t="s">
        <v>639</v>
      </c>
      <c r="AM913" s="341"/>
      <c r="AN913" s="341"/>
      <c r="AO913" s="342"/>
      <c r="AP913" s="343" t="s">
        <v>731</v>
      </c>
      <c r="AQ913" s="343"/>
      <c r="AR913" s="343"/>
      <c r="AS913" s="343"/>
      <c r="AT913" s="343"/>
      <c r="AU913" s="343"/>
      <c r="AV913" s="343"/>
      <c r="AW913" s="343"/>
      <c r="AX913" s="343"/>
      <c r="AY913">
        <f>COUNTA($C$913)</f>
        <v>1</v>
      </c>
    </row>
    <row r="914" spans="1:51" ht="45" customHeight="1" x14ac:dyDescent="0.15">
      <c r="A914" s="356">
        <v>4</v>
      </c>
      <c r="B914" s="356">
        <v>1</v>
      </c>
      <c r="C914" s="344" t="s">
        <v>705</v>
      </c>
      <c r="D914" s="329"/>
      <c r="E914" s="329"/>
      <c r="F914" s="329"/>
      <c r="G914" s="329"/>
      <c r="H914" s="329"/>
      <c r="I914" s="329"/>
      <c r="J914" s="330">
        <v>2011101014084</v>
      </c>
      <c r="K914" s="331"/>
      <c r="L914" s="331"/>
      <c r="M914" s="331"/>
      <c r="N914" s="331"/>
      <c r="O914" s="331"/>
      <c r="P914" s="345" t="s">
        <v>727</v>
      </c>
      <c r="Q914" s="332"/>
      <c r="R914" s="332"/>
      <c r="S914" s="332"/>
      <c r="T914" s="332"/>
      <c r="U914" s="332"/>
      <c r="V914" s="332"/>
      <c r="W914" s="332"/>
      <c r="X914" s="332"/>
      <c r="Y914" s="333">
        <v>1200</v>
      </c>
      <c r="Z914" s="334"/>
      <c r="AA914" s="334"/>
      <c r="AB914" s="335"/>
      <c r="AC914" s="336" t="s">
        <v>666</v>
      </c>
      <c r="AD914" s="337"/>
      <c r="AE914" s="337"/>
      <c r="AF914" s="337"/>
      <c r="AG914" s="337"/>
      <c r="AH914" s="338" t="s">
        <v>639</v>
      </c>
      <c r="AI914" s="339"/>
      <c r="AJ914" s="339"/>
      <c r="AK914" s="339"/>
      <c r="AL914" s="340" t="s">
        <v>639</v>
      </c>
      <c r="AM914" s="341"/>
      <c r="AN914" s="341"/>
      <c r="AO914" s="342"/>
      <c r="AP914" s="343" t="s">
        <v>731</v>
      </c>
      <c r="AQ914" s="343"/>
      <c r="AR914" s="343"/>
      <c r="AS914" s="343"/>
      <c r="AT914" s="343"/>
      <c r="AU914" s="343"/>
      <c r="AV914" s="343"/>
      <c r="AW914" s="343"/>
      <c r="AX914" s="343"/>
      <c r="AY914">
        <f>COUNTA($C$914)</f>
        <v>1</v>
      </c>
    </row>
    <row r="915" spans="1:51" ht="45" customHeight="1" x14ac:dyDescent="0.15">
      <c r="A915" s="356">
        <v>5</v>
      </c>
      <c r="B915" s="356">
        <v>1</v>
      </c>
      <c r="C915" s="344" t="s">
        <v>704</v>
      </c>
      <c r="D915" s="329"/>
      <c r="E915" s="329"/>
      <c r="F915" s="329"/>
      <c r="G915" s="329"/>
      <c r="H915" s="329"/>
      <c r="I915" s="329"/>
      <c r="J915" s="330">
        <v>3010801008436</v>
      </c>
      <c r="K915" s="331"/>
      <c r="L915" s="331"/>
      <c r="M915" s="331"/>
      <c r="N915" s="331"/>
      <c r="O915" s="331"/>
      <c r="P915" s="345" t="s">
        <v>728</v>
      </c>
      <c r="Q915" s="332"/>
      <c r="R915" s="332"/>
      <c r="S915" s="332"/>
      <c r="T915" s="332"/>
      <c r="U915" s="332"/>
      <c r="V915" s="332"/>
      <c r="W915" s="332"/>
      <c r="X915" s="332"/>
      <c r="Y915" s="333">
        <v>1091</v>
      </c>
      <c r="Z915" s="334"/>
      <c r="AA915" s="334"/>
      <c r="AB915" s="335"/>
      <c r="AC915" s="336" t="s">
        <v>666</v>
      </c>
      <c r="AD915" s="337"/>
      <c r="AE915" s="337"/>
      <c r="AF915" s="337"/>
      <c r="AG915" s="337"/>
      <c r="AH915" s="338" t="s">
        <v>639</v>
      </c>
      <c r="AI915" s="339"/>
      <c r="AJ915" s="339"/>
      <c r="AK915" s="339"/>
      <c r="AL915" s="340" t="s">
        <v>639</v>
      </c>
      <c r="AM915" s="341"/>
      <c r="AN915" s="341"/>
      <c r="AO915" s="342"/>
      <c r="AP915" s="343" t="s">
        <v>731</v>
      </c>
      <c r="AQ915" s="343"/>
      <c r="AR915" s="343"/>
      <c r="AS915" s="343"/>
      <c r="AT915" s="343"/>
      <c r="AU915" s="343"/>
      <c r="AV915" s="343"/>
      <c r="AW915" s="343"/>
      <c r="AX915" s="343"/>
      <c r="AY915">
        <f>COUNTA($C$915)</f>
        <v>1</v>
      </c>
    </row>
    <row r="916" spans="1:51" ht="30" customHeight="1" x14ac:dyDescent="0.15">
      <c r="A916" s="356">
        <v>6</v>
      </c>
      <c r="B916" s="356">
        <v>1</v>
      </c>
      <c r="C916" s="344" t="s">
        <v>707</v>
      </c>
      <c r="D916" s="329"/>
      <c r="E916" s="329"/>
      <c r="F916" s="329"/>
      <c r="G916" s="329"/>
      <c r="H916" s="329"/>
      <c r="I916" s="329"/>
      <c r="J916" s="330">
        <v>3010601032941</v>
      </c>
      <c r="K916" s="331"/>
      <c r="L916" s="331"/>
      <c r="M916" s="331"/>
      <c r="N916" s="331"/>
      <c r="O916" s="331"/>
      <c r="P916" s="345" t="s">
        <v>719</v>
      </c>
      <c r="Q916" s="332"/>
      <c r="R916" s="332"/>
      <c r="S916" s="332"/>
      <c r="T916" s="332"/>
      <c r="U916" s="332"/>
      <c r="V916" s="332"/>
      <c r="W916" s="332"/>
      <c r="X916" s="332"/>
      <c r="Y916" s="333">
        <v>344</v>
      </c>
      <c r="Z916" s="334"/>
      <c r="AA916" s="334"/>
      <c r="AB916" s="335"/>
      <c r="AC916" s="336" t="s">
        <v>666</v>
      </c>
      <c r="AD916" s="337"/>
      <c r="AE916" s="337"/>
      <c r="AF916" s="337"/>
      <c r="AG916" s="337"/>
      <c r="AH916" s="338" t="s">
        <v>639</v>
      </c>
      <c r="AI916" s="339"/>
      <c r="AJ916" s="339"/>
      <c r="AK916" s="339"/>
      <c r="AL916" s="340" t="s">
        <v>639</v>
      </c>
      <c r="AM916" s="341"/>
      <c r="AN916" s="341"/>
      <c r="AO916" s="342"/>
      <c r="AP916" s="343" t="s">
        <v>673</v>
      </c>
      <c r="AQ916" s="343"/>
      <c r="AR916" s="343"/>
      <c r="AS916" s="343"/>
      <c r="AT916" s="343"/>
      <c r="AU916" s="343"/>
      <c r="AV916" s="343"/>
      <c r="AW916" s="343"/>
      <c r="AX916" s="343"/>
      <c r="AY916">
        <f>COUNTA($C$916)</f>
        <v>1</v>
      </c>
    </row>
    <row r="917" spans="1:51" ht="30" customHeight="1" x14ac:dyDescent="0.15">
      <c r="A917" s="356">
        <v>7</v>
      </c>
      <c r="B917" s="356">
        <v>1</v>
      </c>
      <c r="C917" s="344" t="s">
        <v>708</v>
      </c>
      <c r="D917" s="329"/>
      <c r="E917" s="329"/>
      <c r="F917" s="329"/>
      <c r="G917" s="329"/>
      <c r="H917" s="329"/>
      <c r="I917" s="329"/>
      <c r="J917" s="330">
        <v>1010001020185</v>
      </c>
      <c r="K917" s="331"/>
      <c r="L917" s="331"/>
      <c r="M917" s="331"/>
      <c r="N917" s="331"/>
      <c r="O917" s="331"/>
      <c r="P917" s="345" t="s">
        <v>729</v>
      </c>
      <c r="Q917" s="332"/>
      <c r="R917" s="332"/>
      <c r="S917" s="332"/>
      <c r="T917" s="332"/>
      <c r="U917" s="332"/>
      <c r="V917" s="332"/>
      <c r="W917" s="332"/>
      <c r="X917" s="332"/>
      <c r="Y917" s="333">
        <v>220</v>
      </c>
      <c r="Z917" s="334"/>
      <c r="AA917" s="334"/>
      <c r="AB917" s="335"/>
      <c r="AC917" s="336" t="s">
        <v>666</v>
      </c>
      <c r="AD917" s="337"/>
      <c r="AE917" s="337"/>
      <c r="AF917" s="337"/>
      <c r="AG917" s="337"/>
      <c r="AH917" s="338" t="s">
        <v>639</v>
      </c>
      <c r="AI917" s="339"/>
      <c r="AJ917" s="339"/>
      <c r="AK917" s="339"/>
      <c r="AL917" s="340" t="s">
        <v>639</v>
      </c>
      <c r="AM917" s="341"/>
      <c r="AN917" s="341"/>
      <c r="AO917" s="342"/>
      <c r="AP917" s="343" t="s">
        <v>673</v>
      </c>
      <c r="AQ917" s="343"/>
      <c r="AR917" s="343"/>
      <c r="AS917" s="343"/>
      <c r="AT917" s="343"/>
      <c r="AU917" s="343"/>
      <c r="AV917" s="343"/>
      <c r="AW917" s="343"/>
      <c r="AX917" s="343"/>
      <c r="AY917">
        <f>COUNTA($C$917)</f>
        <v>1</v>
      </c>
    </row>
    <row r="918" spans="1:51" ht="30" customHeight="1" x14ac:dyDescent="0.15">
      <c r="A918" s="356">
        <v>8</v>
      </c>
      <c r="B918" s="356">
        <v>1</v>
      </c>
      <c r="C918" s="344" t="s">
        <v>693</v>
      </c>
      <c r="D918" s="329"/>
      <c r="E918" s="329"/>
      <c r="F918" s="329"/>
      <c r="G918" s="329"/>
      <c r="H918" s="329"/>
      <c r="I918" s="329"/>
      <c r="J918" s="330">
        <v>7010001008844</v>
      </c>
      <c r="K918" s="331"/>
      <c r="L918" s="331"/>
      <c r="M918" s="331"/>
      <c r="N918" s="331"/>
      <c r="O918" s="331"/>
      <c r="P918" s="345" t="s">
        <v>694</v>
      </c>
      <c r="Q918" s="332"/>
      <c r="R918" s="332"/>
      <c r="S918" s="332"/>
      <c r="T918" s="332"/>
      <c r="U918" s="332"/>
      <c r="V918" s="332"/>
      <c r="W918" s="332"/>
      <c r="X918" s="332"/>
      <c r="Y918" s="333">
        <v>215</v>
      </c>
      <c r="Z918" s="334"/>
      <c r="AA918" s="334"/>
      <c r="AB918" s="335"/>
      <c r="AC918" s="336" t="s">
        <v>666</v>
      </c>
      <c r="AD918" s="337"/>
      <c r="AE918" s="337"/>
      <c r="AF918" s="337"/>
      <c r="AG918" s="337"/>
      <c r="AH918" s="338" t="s">
        <v>639</v>
      </c>
      <c r="AI918" s="339"/>
      <c r="AJ918" s="339"/>
      <c r="AK918" s="339"/>
      <c r="AL918" s="340" t="s">
        <v>639</v>
      </c>
      <c r="AM918" s="341"/>
      <c r="AN918" s="341"/>
      <c r="AO918" s="342"/>
      <c r="AP918" s="343" t="s">
        <v>673</v>
      </c>
      <c r="AQ918" s="343"/>
      <c r="AR918" s="343"/>
      <c r="AS918" s="343"/>
      <c r="AT918" s="343"/>
      <c r="AU918" s="343"/>
      <c r="AV918" s="343"/>
      <c r="AW918" s="343"/>
      <c r="AX918" s="343"/>
      <c r="AY918">
        <f>COUNTA($C$918)</f>
        <v>1</v>
      </c>
    </row>
    <row r="919" spans="1:51" ht="30" customHeight="1" x14ac:dyDescent="0.15">
      <c r="A919" s="356">
        <v>9</v>
      </c>
      <c r="B919" s="356">
        <v>1</v>
      </c>
      <c r="C919" s="329" t="s">
        <v>670</v>
      </c>
      <c r="D919" s="329"/>
      <c r="E919" s="329"/>
      <c r="F919" s="329"/>
      <c r="G919" s="329"/>
      <c r="H919" s="329"/>
      <c r="I919" s="329"/>
      <c r="J919" s="330">
        <v>6010801000811</v>
      </c>
      <c r="K919" s="331"/>
      <c r="L919" s="331"/>
      <c r="M919" s="331"/>
      <c r="N919" s="331"/>
      <c r="O919" s="331"/>
      <c r="P919" s="332" t="s">
        <v>672</v>
      </c>
      <c r="Q919" s="332"/>
      <c r="R919" s="332"/>
      <c r="S919" s="332"/>
      <c r="T919" s="332"/>
      <c r="U919" s="332"/>
      <c r="V919" s="332"/>
      <c r="W919" s="332"/>
      <c r="X919" s="332"/>
      <c r="Y919" s="333">
        <v>87</v>
      </c>
      <c r="Z919" s="334"/>
      <c r="AA919" s="334"/>
      <c r="AB919" s="335"/>
      <c r="AC919" s="336" t="s">
        <v>666</v>
      </c>
      <c r="AD919" s="337"/>
      <c r="AE919" s="337"/>
      <c r="AF919" s="337"/>
      <c r="AG919" s="337"/>
      <c r="AH919" s="338" t="s">
        <v>639</v>
      </c>
      <c r="AI919" s="339"/>
      <c r="AJ919" s="339"/>
      <c r="AK919" s="339"/>
      <c r="AL919" s="340" t="s">
        <v>639</v>
      </c>
      <c r="AM919" s="341"/>
      <c r="AN919" s="341"/>
      <c r="AO919" s="342"/>
      <c r="AP919" s="343" t="s">
        <v>673</v>
      </c>
      <c r="AQ919" s="343"/>
      <c r="AR919" s="343"/>
      <c r="AS919" s="343"/>
      <c r="AT919" s="343"/>
      <c r="AU919" s="343"/>
      <c r="AV919" s="343"/>
      <c r="AW919" s="343"/>
      <c r="AX919" s="343"/>
      <c r="AY919">
        <f>COUNTA($C$919)</f>
        <v>1</v>
      </c>
    </row>
    <row r="920" spans="1:51" ht="30" customHeight="1" x14ac:dyDescent="0.15">
      <c r="A920" s="356">
        <v>10</v>
      </c>
      <c r="B920" s="356">
        <v>1</v>
      </c>
      <c r="C920" s="329" t="s">
        <v>671</v>
      </c>
      <c r="D920" s="329"/>
      <c r="E920" s="329"/>
      <c r="F920" s="329"/>
      <c r="G920" s="329"/>
      <c r="H920" s="329"/>
      <c r="I920" s="329"/>
      <c r="J920" s="330">
        <v>2010001098064</v>
      </c>
      <c r="K920" s="331"/>
      <c r="L920" s="331"/>
      <c r="M920" s="331"/>
      <c r="N920" s="331"/>
      <c r="O920" s="331"/>
      <c r="P920" s="345" t="s">
        <v>730</v>
      </c>
      <c r="Q920" s="332"/>
      <c r="R920" s="332"/>
      <c r="S920" s="332"/>
      <c r="T920" s="332"/>
      <c r="U920" s="332"/>
      <c r="V920" s="332"/>
      <c r="W920" s="332"/>
      <c r="X920" s="332"/>
      <c r="Y920" s="333">
        <v>79</v>
      </c>
      <c r="Z920" s="334"/>
      <c r="AA920" s="334"/>
      <c r="AB920" s="335"/>
      <c r="AC920" s="336" t="s">
        <v>666</v>
      </c>
      <c r="AD920" s="337"/>
      <c r="AE920" s="337"/>
      <c r="AF920" s="337"/>
      <c r="AG920" s="337"/>
      <c r="AH920" s="338" t="s">
        <v>639</v>
      </c>
      <c r="AI920" s="339"/>
      <c r="AJ920" s="339"/>
      <c r="AK920" s="339"/>
      <c r="AL920" s="340" t="s">
        <v>639</v>
      </c>
      <c r="AM920" s="341"/>
      <c r="AN920" s="341"/>
      <c r="AO920" s="342"/>
      <c r="AP920" s="343" t="s">
        <v>673</v>
      </c>
      <c r="AQ920" s="343"/>
      <c r="AR920" s="343"/>
      <c r="AS920" s="343"/>
      <c r="AT920" s="343"/>
      <c r="AU920" s="343"/>
      <c r="AV920" s="343"/>
      <c r="AW920" s="343"/>
      <c r="AX920" s="343"/>
      <c r="AY920">
        <f>COUNTA($C$920)</f>
        <v>1</v>
      </c>
    </row>
    <row r="921" spans="1:51" ht="30" hidden="1" customHeight="1" x14ac:dyDescent="0.15">
      <c r="A921" s="356">
        <v>11</v>
      </c>
      <c r="B921" s="356">
        <v>1</v>
      </c>
      <c r="C921" s="344"/>
      <c r="D921" s="329"/>
      <c r="E921" s="329"/>
      <c r="F921" s="329"/>
      <c r="G921" s="329"/>
      <c r="H921" s="329"/>
      <c r="I921" s="329"/>
      <c r="J921" s="330"/>
      <c r="K921" s="331"/>
      <c r="L921" s="331"/>
      <c r="M921" s="331"/>
      <c r="N921" s="331"/>
      <c r="O921" s="331"/>
      <c r="P921" s="345"/>
      <c r="Q921" s="332"/>
      <c r="R921" s="332"/>
      <c r="S921" s="332"/>
      <c r="T921" s="332"/>
      <c r="U921" s="332"/>
      <c r="V921" s="332"/>
      <c r="W921" s="332"/>
      <c r="X921" s="332"/>
      <c r="Y921" s="333"/>
      <c r="Z921" s="334"/>
      <c r="AA921" s="334"/>
      <c r="AB921" s="335"/>
      <c r="AC921" s="336"/>
      <c r="AD921" s="337"/>
      <c r="AE921" s="337"/>
      <c r="AF921" s="337"/>
      <c r="AG921" s="337"/>
      <c r="AH921" s="352"/>
      <c r="AI921" s="353"/>
      <c r="AJ921" s="353"/>
      <c r="AK921" s="353"/>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6"/>
      <c r="B943" s="346"/>
      <c r="C943" s="346" t="s">
        <v>26</v>
      </c>
      <c r="D943" s="346"/>
      <c r="E943" s="346"/>
      <c r="F943" s="346"/>
      <c r="G943" s="346"/>
      <c r="H943" s="346"/>
      <c r="I943" s="346"/>
      <c r="J943" s="137" t="s">
        <v>221</v>
      </c>
      <c r="K943" s="347"/>
      <c r="L943" s="347"/>
      <c r="M943" s="347"/>
      <c r="N943" s="347"/>
      <c r="O943" s="347"/>
      <c r="P943" s="232" t="s">
        <v>196</v>
      </c>
      <c r="Q943" s="232"/>
      <c r="R943" s="232"/>
      <c r="S943" s="232"/>
      <c r="T943" s="232"/>
      <c r="U943" s="232"/>
      <c r="V943" s="232"/>
      <c r="W943" s="232"/>
      <c r="X943" s="232"/>
      <c r="Y943" s="348" t="s">
        <v>219</v>
      </c>
      <c r="Z943" s="349"/>
      <c r="AA943" s="349"/>
      <c r="AB943" s="349"/>
      <c r="AC943" s="137" t="s">
        <v>257</v>
      </c>
      <c r="AD943" s="137"/>
      <c r="AE943" s="137"/>
      <c r="AF943" s="137"/>
      <c r="AG943" s="137"/>
      <c r="AH943" s="348" t="s">
        <v>285</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2">$AY$941</f>
        <v>1</v>
      </c>
    </row>
    <row r="944" spans="1:51" ht="30" customHeight="1" x14ac:dyDescent="0.15">
      <c r="A944" s="356">
        <v>1</v>
      </c>
      <c r="B944" s="356">
        <v>1</v>
      </c>
      <c r="C944" s="344" t="s">
        <v>674</v>
      </c>
      <c r="D944" s="329"/>
      <c r="E944" s="329"/>
      <c r="F944" s="329"/>
      <c r="G944" s="329"/>
      <c r="H944" s="329"/>
      <c r="I944" s="329"/>
      <c r="J944" s="330" t="s">
        <v>639</v>
      </c>
      <c r="K944" s="331"/>
      <c r="L944" s="331"/>
      <c r="M944" s="331"/>
      <c r="N944" s="331"/>
      <c r="O944" s="331"/>
      <c r="P944" s="345" t="s">
        <v>675</v>
      </c>
      <c r="Q944" s="332"/>
      <c r="R944" s="332"/>
      <c r="S944" s="332"/>
      <c r="T944" s="332"/>
      <c r="U944" s="332"/>
      <c r="V944" s="332"/>
      <c r="W944" s="332"/>
      <c r="X944" s="332"/>
      <c r="Y944" s="333">
        <v>0.5</v>
      </c>
      <c r="Z944" s="334"/>
      <c r="AA944" s="334"/>
      <c r="AB944" s="335"/>
      <c r="AC944" s="336" t="s">
        <v>666</v>
      </c>
      <c r="AD944" s="337"/>
      <c r="AE944" s="337"/>
      <c r="AF944" s="337"/>
      <c r="AG944" s="337"/>
      <c r="AH944" s="352" t="s">
        <v>639</v>
      </c>
      <c r="AI944" s="353"/>
      <c r="AJ944" s="353"/>
      <c r="AK944" s="353"/>
      <c r="AL944" s="340" t="s">
        <v>639</v>
      </c>
      <c r="AM944" s="341"/>
      <c r="AN944" s="341"/>
      <c r="AO944" s="342"/>
      <c r="AP944" s="343" t="s">
        <v>673</v>
      </c>
      <c r="AQ944" s="343"/>
      <c r="AR944" s="343"/>
      <c r="AS944" s="343"/>
      <c r="AT944" s="343"/>
      <c r="AU944" s="343"/>
      <c r="AV944" s="343"/>
      <c r="AW944" s="343"/>
      <c r="AX944" s="343"/>
      <c r="AY944">
        <f t="shared" si="122"/>
        <v>1</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t="s">
        <v>676</v>
      </c>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7" t="s">
        <v>221</v>
      </c>
      <c r="K976" s="347"/>
      <c r="L976" s="347"/>
      <c r="M976" s="347"/>
      <c r="N976" s="347"/>
      <c r="O976" s="347"/>
      <c r="P976" s="232" t="s">
        <v>196</v>
      </c>
      <c r="Q976" s="232"/>
      <c r="R976" s="232"/>
      <c r="S976" s="232"/>
      <c r="T976" s="232"/>
      <c r="U976" s="232"/>
      <c r="V976" s="232"/>
      <c r="W976" s="232"/>
      <c r="X976" s="232"/>
      <c r="Y976" s="348" t="s">
        <v>219</v>
      </c>
      <c r="Z976" s="349"/>
      <c r="AA976" s="349"/>
      <c r="AB976" s="349"/>
      <c r="AC976" s="137" t="s">
        <v>257</v>
      </c>
      <c r="AD976" s="137"/>
      <c r="AE976" s="137"/>
      <c r="AF976" s="137"/>
      <c r="AG976" s="137"/>
      <c r="AH976" s="348" t="s">
        <v>285</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3">$AY$974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3"/>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7" t="s">
        <v>221</v>
      </c>
      <c r="K1009" s="347"/>
      <c r="L1009" s="347"/>
      <c r="M1009" s="347"/>
      <c r="N1009" s="347"/>
      <c r="O1009" s="347"/>
      <c r="P1009" s="232" t="s">
        <v>196</v>
      </c>
      <c r="Q1009" s="232"/>
      <c r="R1009" s="232"/>
      <c r="S1009" s="232"/>
      <c r="T1009" s="232"/>
      <c r="U1009" s="232"/>
      <c r="V1009" s="232"/>
      <c r="W1009" s="232"/>
      <c r="X1009" s="232"/>
      <c r="Y1009" s="348" t="s">
        <v>219</v>
      </c>
      <c r="Z1009" s="349"/>
      <c r="AA1009" s="349"/>
      <c r="AB1009" s="349"/>
      <c r="AC1009" s="137" t="s">
        <v>257</v>
      </c>
      <c r="AD1009" s="137"/>
      <c r="AE1009" s="137"/>
      <c r="AF1009" s="137"/>
      <c r="AG1009" s="137"/>
      <c r="AH1009" s="348" t="s">
        <v>285</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4">$AY$1007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4"/>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7" t="s">
        <v>221</v>
      </c>
      <c r="K1042" s="347"/>
      <c r="L1042" s="347"/>
      <c r="M1042" s="347"/>
      <c r="N1042" s="347"/>
      <c r="O1042" s="347"/>
      <c r="P1042" s="232" t="s">
        <v>196</v>
      </c>
      <c r="Q1042" s="232"/>
      <c r="R1042" s="232"/>
      <c r="S1042" s="232"/>
      <c r="T1042" s="232"/>
      <c r="U1042" s="232"/>
      <c r="V1042" s="232"/>
      <c r="W1042" s="232"/>
      <c r="X1042" s="232"/>
      <c r="Y1042" s="348" t="s">
        <v>219</v>
      </c>
      <c r="Z1042" s="349"/>
      <c r="AA1042" s="349"/>
      <c r="AB1042" s="349"/>
      <c r="AC1042" s="137" t="s">
        <v>257</v>
      </c>
      <c r="AD1042" s="137"/>
      <c r="AE1042" s="137"/>
      <c r="AF1042" s="137"/>
      <c r="AG1042" s="137"/>
      <c r="AH1042" s="348" t="s">
        <v>285</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5">$AY$1040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5"/>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7" t="s">
        <v>221</v>
      </c>
      <c r="K1075" s="347"/>
      <c r="L1075" s="347"/>
      <c r="M1075" s="347"/>
      <c r="N1075" s="347"/>
      <c r="O1075" s="347"/>
      <c r="P1075" s="232" t="s">
        <v>196</v>
      </c>
      <c r="Q1075" s="232"/>
      <c r="R1075" s="232"/>
      <c r="S1075" s="232"/>
      <c r="T1075" s="232"/>
      <c r="U1075" s="232"/>
      <c r="V1075" s="232"/>
      <c r="W1075" s="232"/>
      <c r="X1075" s="232"/>
      <c r="Y1075" s="348" t="s">
        <v>219</v>
      </c>
      <c r="Z1075" s="349"/>
      <c r="AA1075" s="349"/>
      <c r="AB1075" s="349"/>
      <c r="AC1075" s="137" t="s">
        <v>257</v>
      </c>
      <c r="AD1075" s="137"/>
      <c r="AE1075" s="137"/>
      <c r="AF1075" s="137"/>
      <c r="AG1075" s="137"/>
      <c r="AH1075" s="348" t="s">
        <v>285</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6">$AY$1073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6"/>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customHeight="1" x14ac:dyDescent="0.15">
      <c r="A1106" s="357" t="s">
        <v>248</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2" t="s">
        <v>263</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7" t="s">
        <v>215</v>
      </c>
      <c r="D1109" s="360"/>
      <c r="E1109" s="137" t="s">
        <v>214</v>
      </c>
      <c r="F1109" s="360"/>
      <c r="G1109" s="360"/>
      <c r="H1109" s="360"/>
      <c r="I1109" s="360"/>
      <c r="J1109" s="137" t="s">
        <v>221</v>
      </c>
      <c r="K1109" s="137"/>
      <c r="L1109" s="137"/>
      <c r="M1109" s="137"/>
      <c r="N1109" s="137"/>
      <c r="O1109" s="137"/>
      <c r="P1109" s="348" t="s">
        <v>27</v>
      </c>
      <c r="Q1109" s="348"/>
      <c r="R1109" s="348"/>
      <c r="S1109" s="348"/>
      <c r="T1109" s="348"/>
      <c r="U1109" s="348"/>
      <c r="V1109" s="348"/>
      <c r="W1109" s="348"/>
      <c r="X1109" s="348"/>
      <c r="Y1109" s="137" t="s">
        <v>223</v>
      </c>
      <c r="Z1109" s="360"/>
      <c r="AA1109" s="360"/>
      <c r="AB1109" s="360"/>
      <c r="AC1109" s="137" t="s">
        <v>197</v>
      </c>
      <c r="AD1109" s="137"/>
      <c r="AE1109" s="137"/>
      <c r="AF1109" s="137"/>
      <c r="AG1109" s="137"/>
      <c r="AH1109" s="348" t="s">
        <v>210</v>
      </c>
      <c r="AI1109" s="349"/>
      <c r="AJ1109" s="349"/>
      <c r="AK1109" s="349"/>
      <c r="AL1109" s="349" t="s">
        <v>21</v>
      </c>
      <c r="AM1109" s="349"/>
      <c r="AN1109" s="349"/>
      <c r="AO1109" s="361"/>
      <c r="AP1109" s="351" t="s">
        <v>249</v>
      </c>
      <c r="AQ1109" s="351"/>
      <c r="AR1109" s="351"/>
      <c r="AS1109" s="351"/>
      <c r="AT1109" s="351"/>
      <c r="AU1109" s="351"/>
      <c r="AV1109" s="351"/>
      <c r="AW1109" s="351"/>
      <c r="AX1109" s="351"/>
    </row>
    <row r="1110" spans="1:51" ht="30" customHeight="1" x14ac:dyDescent="0.15">
      <c r="A1110" s="356">
        <v>1</v>
      </c>
      <c r="B1110" s="356">
        <v>1</v>
      </c>
      <c r="C1110" s="354" t="s">
        <v>695</v>
      </c>
      <c r="D1110" s="354"/>
      <c r="E1110" s="135" t="s">
        <v>696</v>
      </c>
      <c r="F1110" s="355"/>
      <c r="G1110" s="355"/>
      <c r="H1110" s="355"/>
      <c r="I1110" s="355"/>
      <c r="J1110" s="330">
        <v>8010401050387</v>
      </c>
      <c r="K1110" s="331"/>
      <c r="L1110" s="331"/>
      <c r="M1110" s="331"/>
      <c r="N1110" s="331"/>
      <c r="O1110" s="331"/>
      <c r="P1110" s="345" t="s">
        <v>722</v>
      </c>
      <c r="Q1110" s="332"/>
      <c r="R1110" s="332"/>
      <c r="S1110" s="332"/>
      <c r="T1110" s="332"/>
      <c r="U1110" s="332"/>
      <c r="V1110" s="332"/>
      <c r="W1110" s="332"/>
      <c r="X1110" s="332"/>
      <c r="Y1110" s="333">
        <v>34300</v>
      </c>
      <c r="Z1110" s="334"/>
      <c r="AA1110" s="334"/>
      <c r="AB1110" s="335"/>
      <c r="AC1110" s="336" t="s">
        <v>296</v>
      </c>
      <c r="AD1110" s="337"/>
      <c r="AE1110" s="337"/>
      <c r="AF1110" s="337"/>
      <c r="AG1110" s="337"/>
      <c r="AH1110" s="338" t="s">
        <v>734</v>
      </c>
      <c r="AI1110" s="339"/>
      <c r="AJ1110" s="339"/>
      <c r="AK1110" s="339"/>
      <c r="AL1110" s="340">
        <v>100</v>
      </c>
      <c r="AM1110" s="341"/>
      <c r="AN1110" s="341"/>
      <c r="AO1110" s="342"/>
      <c r="AP1110" s="343" t="s">
        <v>712</v>
      </c>
      <c r="AQ1110" s="343"/>
      <c r="AR1110" s="343"/>
      <c r="AS1110" s="343"/>
      <c r="AT1110" s="343"/>
      <c r="AU1110" s="343"/>
      <c r="AV1110" s="343"/>
      <c r="AW1110" s="343"/>
      <c r="AX1110" s="343"/>
    </row>
    <row r="1111" spans="1:51" ht="30" customHeight="1" x14ac:dyDescent="0.15">
      <c r="A1111" s="356">
        <v>2</v>
      </c>
      <c r="B1111" s="356">
        <v>1</v>
      </c>
      <c r="C1111" s="354" t="s">
        <v>697</v>
      </c>
      <c r="D1111" s="354"/>
      <c r="E1111" s="135" t="s">
        <v>698</v>
      </c>
      <c r="F1111" s="355"/>
      <c r="G1111" s="355"/>
      <c r="H1111" s="355"/>
      <c r="I1111" s="355"/>
      <c r="J1111" s="330">
        <v>4010601031604</v>
      </c>
      <c r="K1111" s="331"/>
      <c r="L1111" s="331"/>
      <c r="M1111" s="331"/>
      <c r="N1111" s="331"/>
      <c r="O1111" s="331"/>
      <c r="P1111" s="345" t="s">
        <v>699</v>
      </c>
      <c r="Q1111" s="332"/>
      <c r="R1111" s="332"/>
      <c r="S1111" s="332"/>
      <c r="T1111" s="332"/>
      <c r="U1111" s="332"/>
      <c r="V1111" s="332"/>
      <c r="W1111" s="332"/>
      <c r="X1111" s="332"/>
      <c r="Y1111" s="333">
        <v>6221</v>
      </c>
      <c r="Z1111" s="334"/>
      <c r="AA1111" s="334"/>
      <c r="AB1111" s="335"/>
      <c r="AC1111" s="336" t="s">
        <v>296</v>
      </c>
      <c r="AD1111" s="337"/>
      <c r="AE1111" s="337"/>
      <c r="AF1111" s="337"/>
      <c r="AG1111" s="337"/>
      <c r="AH1111" s="338" t="s">
        <v>734</v>
      </c>
      <c r="AI1111" s="339"/>
      <c r="AJ1111" s="339"/>
      <c r="AK1111" s="339"/>
      <c r="AL1111" s="340">
        <v>98.8</v>
      </c>
      <c r="AM1111" s="341"/>
      <c r="AN1111" s="341"/>
      <c r="AO1111" s="342"/>
      <c r="AP1111" s="343" t="s">
        <v>709</v>
      </c>
      <c r="AQ1111" s="343"/>
      <c r="AR1111" s="343"/>
      <c r="AS1111" s="343"/>
      <c r="AT1111" s="343"/>
      <c r="AU1111" s="343"/>
      <c r="AV1111" s="343"/>
      <c r="AW1111" s="343"/>
      <c r="AX1111" s="343"/>
      <c r="AY1111">
        <f>COUNTA($E$1111)</f>
        <v>1</v>
      </c>
    </row>
    <row r="1112" spans="1:51" ht="45" customHeight="1" x14ac:dyDescent="0.15">
      <c r="A1112" s="356">
        <v>3</v>
      </c>
      <c r="B1112" s="356">
        <v>1</v>
      </c>
      <c r="C1112" s="354" t="s">
        <v>700</v>
      </c>
      <c r="D1112" s="354"/>
      <c r="E1112" s="135" t="s">
        <v>702</v>
      </c>
      <c r="F1112" s="355"/>
      <c r="G1112" s="355"/>
      <c r="H1112" s="355"/>
      <c r="I1112" s="355"/>
      <c r="J1112" s="330">
        <v>1020001071491</v>
      </c>
      <c r="K1112" s="331"/>
      <c r="L1112" s="331"/>
      <c r="M1112" s="331"/>
      <c r="N1112" s="331"/>
      <c r="O1112" s="331"/>
      <c r="P1112" s="345" t="s">
        <v>714</v>
      </c>
      <c r="Q1112" s="332"/>
      <c r="R1112" s="332"/>
      <c r="S1112" s="332"/>
      <c r="T1112" s="332"/>
      <c r="U1112" s="332"/>
      <c r="V1112" s="332"/>
      <c r="W1112" s="332"/>
      <c r="X1112" s="332"/>
      <c r="Y1112" s="333">
        <v>3828</v>
      </c>
      <c r="Z1112" s="334"/>
      <c r="AA1112" s="334"/>
      <c r="AB1112" s="335"/>
      <c r="AC1112" s="336" t="s">
        <v>296</v>
      </c>
      <c r="AD1112" s="337"/>
      <c r="AE1112" s="337"/>
      <c r="AF1112" s="337"/>
      <c r="AG1112" s="337"/>
      <c r="AH1112" s="338" t="s">
        <v>734</v>
      </c>
      <c r="AI1112" s="339"/>
      <c r="AJ1112" s="339"/>
      <c r="AK1112" s="339"/>
      <c r="AL1112" s="340">
        <v>99.4</v>
      </c>
      <c r="AM1112" s="341"/>
      <c r="AN1112" s="341"/>
      <c r="AO1112" s="342"/>
      <c r="AP1112" s="343" t="s">
        <v>732</v>
      </c>
      <c r="AQ1112" s="343"/>
      <c r="AR1112" s="343"/>
      <c r="AS1112" s="343"/>
      <c r="AT1112" s="343"/>
      <c r="AU1112" s="343"/>
      <c r="AV1112" s="343"/>
      <c r="AW1112" s="343"/>
      <c r="AX1112" s="343"/>
      <c r="AY1112">
        <f>COUNTA($E$1112)</f>
        <v>1</v>
      </c>
    </row>
    <row r="1113" spans="1:51" ht="45" customHeight="1" x14ac:dyDescent="0.15">
      <c r="A1113" s="356">
        <v>4</v>
      </c>
      <c r="B1113" s="356">
        <v>1</v>
      </c>
      <c r="C1113" s="354" t="s">
        <v>700</v>
      </c>
      <c r="D1113" s="354"/>
      <c r="E1113" s="135" t="s">
        <v>701</v>
      </c>
      <c r="F1113" s="355"/>
      <c r="G1113" s="355"/>
      <c r="H1113" s="355"/>
      <c r="I1113" s="355"/>
      <c r="J1113" s="330">
        <v>7010401022916</v>
      </c>
      <c r="K1113" s="331"/>
      <c r="L1113" s="331"/>
      <c r="M1113" s="331"/>
      <c r="N1113" s="331"/>
      <c r="O1113" s="331"/>
      <c r="P1113" s="345" t="s">
        <v>721</v>
      </c>
      <c r="Q1113" s="332"/>
      <c r="R1113" s="332"/>
      <c r="S1113" s="332"/>
      <c r="T1113" s="332"/>
      <c r="U1113" s="332"/>
      <c r="V1113" s="332"/>
      <c r="W1113" s="332"/>
      <c r="X1113" s="332"/>
      <c r="Y1113" s="333">
        <v>3677</v>
      </c>
      <c r="Z1113" s="334"/>
      <c r="AA1113" s="334"/>
      <c r="AB1113" s="335"/>
      <c r="AC1113" s="336" t="s">
        <v>296</v>
      </c>
      <c r="AD1113" s="337"/>
      <c r="AE1113" s="337"/>
      <c r="AF1113" s="337"/>
      <c r="AG1113" s="337"/>
      <c r="AH1113" s="338" t="s">
        <v>734</v>
      </c>
      <c r="AI1113" s="339"/>
      <c r="AJ1113" s="339"/>
      <c r="AK1113" s="339"/>
      <c r="AL1113" s="340">
        <v>100</v>
      </c>
      <c r="AM1113" s="341"/>
      <c r="AN1113" s="341"/>
      <c r="AO1113" s="342"/>
      <c r="AP1113" s="343" t="s">
        <v>732</v>
      </c>
      <c r="AQ1113" s="343"/>
      <c r="AR1113" s="343"/>
      <c r="AS1113" s="343"/>
      <c r="AT1113" s="343"/>
      <c r="AU1113" s="343"/>
      <c r="AV1113" s="343"/>
      <c r="AW1113" s="343"/>
      <c r="AX1113" s="343"/>
      <c r="AY1113">
        <f>COUNTA($E$1113)</f>
        <v>1</v>
      </c>
    </row>
    <row r="1114" spans="1:51" ht="45" customHeight="1" x14ac:dyDescent="0.15">
      <c r="A1114" s="356">
        <v>5</v>
      </c>
      <c r="B1114" s="356">
        <v>1</v>
      </c>
      <c r="C1114" s="354" t="s">
        <v>700</v>
      </c>
      <c r="D1114" s="354"/>
      <c r="E1114" s="135" t="s">
        <v>703</v>
      </c>
      <c r="F1114" s="355"/>
      <c r="G1114" s="355"/>
      <c r="H1114" s="355"/>
      <c r="I1114" s="355"/>
      <c r="J1114" s="330">
        <v>4010001008772</v>
      </c>
      <c r="K1114" s="331"/>
      <c r="L1114" s="331"/>
      <c r="M1114" s="331"/>
      <c r="N1114" s="331"/>
      <c r="O1114" s="331"/>
      <c r="P1114" s="345" t="s">
        <v>715</v>
      </c>
      <c r="Q1114" s="332"/>
      <c r="R1114" s="332"/>
      <c r="S1114" s="332"/>
      <c r="T1114" s="332"/>
      <c r="U1114" s="332"/>
      <c r="V1114" s="332"/>
      <c r="W1114" s="332"/>
      <c r="X1114" s="332"/>
      <c r="Y1114" s="333">
        <v>2293</v>
      </c>
      <c r="Z1114" s="334"/>
      <c r="AA1114" s="334"/>
      <c r="AB1114" s="335"/>
      <c r="AC1114" s="336" t="s">
        <v>296</v>
      </c>
      <c r="AD1114" s="337"/>
      <c r="AE1114" s="337"/>
      <c r="AF1114" s="337"/>
      <c r="AG1114" s="337"/>
      <c r="AH1114" s="338" t="s">
        <v>734</v>
      </c>
      <c r="AI1114" s="339"/>
      <c r="AJ1114" s="339"/>
      <c r="AK1114" s="339"/>
      <c r="AL1114" s="340">
        <v>100</v>
      </c>
      <c r="AM1114" s="341"/>
      <c r="AN1114" s="341"/>
      <c r="AO1114" s="342"/>
      <c r="AP1114" s="343" t="s">
        <v>732</v>
      </c>
      <c r="AQ1114" s="343"/>
      <c r="AR1114" s="343"/>
      <c r="AS1114" s="343"/>
      <c r="AT1114" s="343"/>
      <c r="AU1114" s="343"/>
      <c r="AV1114" s="343"/>
      <c r="AW1114" s="343"/>
      <c r="AX1114" s="343"/>
      <c r="AY1114">
        <f>COUNTA($E$1114)</f>
        <v>1</v>
      </c>
    </row>
    <row r="1115" spans="1:51" ht="45" customHeight="1" x14ac:dyDescent="0.15">
      <c r="A1115" s="356">
        <v>6</v>
      </c>
      <c r="B1115" s="356">
        <v>1</v>
      </c>
      <c r="C1115" s="354" t="s">
        <v>700</v>
      </c>
      <c r="D1115" s="354"/>
      <c r="E1115" s="135" t="s">
        <v>704</v>
      </c>
      <c r="F1115" s="355"/>
      <c r="G1115" s="355"/>
      <c r="H1115" s="355"/>
      <c r="I1115" s="355"/>
      <c r="J1115" s="330">
        <v>3010801008436</v>
      </c>
      <c r="K1115" s="331"/>
      <c r="L1115" s="331"/>
      <c r="M1115" s="331"/>
      <c r="N1115" s="331"/>
      <c r="O1115" s="331"/>
      <c r="P1115" s="345" t="s">
        <v>716</v>
      </c>
      <c r="Q1115" s="332"/>
      <c r="R1115" s="332"/>
      <c r="S1115" s="332"/>
      <c r="T1115" s="332"/>
      <c r="U1115" s="332"/>
      <c r="V1115" s="332"/>
      <c r="W1115" s="332"/>
      <c r="X1115" s="332"/>
      <c r="Y1115" s="333">
        <v>1785</v>
      </c>
      <c r="Z1115" s="334"/>
      <c r="AA1115" s="334"/>
      <c r="AB1115" s="335"/>
      <c r="AC1115" s="336" t="s">
        <v>296</v>
      </c>
      <c r="AD1115" s="337"/>
      <c r="AE1115" s="337"/>
      <c r="AF1115" s="337"/>
      <c r="AG1115" s="337"/>
      <c r="AH1115" s="338" t="s">
        <v>734</v>
      </c>
      <c r="AI1115" s="339"/>
      <c r="AJ1115" s="339"/>
      <c r="AK1115" s="339"/>
      <c r="AL1115" s="340">
        <v>99.3</v>
      </c>
      <c r="AM1115" s="341"/>
      <c r="AN1115" s="341"/>
      <c r="AO1115" s="342"/>
      <c r="AP1115" s="343" t="s">
        <v>732</v>
      </c>
      <c r="AQ1115" s="343"/>
      <c r="AR1115" s="343"/>
      <c r="AS1115" s="343"/>
      <c r="AT1115" s="343"/>
      <c r="AU1115" s="343"/>
      <c r="AV1115" s="343"/>
      <c r="AW1115" s="343"/>
      <c r="AX1115" s="343"/>
      <c r="AY1115">
        <f>COUNTA($E$1115)</f>
        <v>1</v>
      </c>
    </row>
    <row r="1116" spans="1:51" ht="45" customHeight="1" x14ac:dyDescent="0.15">
      <c r="A1116" s="356">
        <v>7</v>
      </c>
      <c r="B1116" s="356">
        <v>1</v>
      </c>
      <c r="C1116" s="354" t="s">
        <v>700</v>
      </c>
      <c r="D1116" s="354"/>
      <c r="E1116" s="135" t="s">
        <v>705</v>
      </c>
      <c r="F1116" s="355"/>
      <c r="G1116" s="355"/>
      <c r="H1116" s="355"/>
      <c r="I1116" s="355"/>
      <c r="J1116" s="330">
        <v>2011101014084</v>
      </c>
      <c r="K1116" s="331"/>
      <c r="L1116" s="331"/>
      <c r="M1116" s="331"/>
      <c r="N1116" s="331"/>
      <c r="O1116" s="331"/>
      <c r="P1116" s="345" t="s">
        <v>717</v>
      </c>
      <c r="Q1116" s="332"/>
      <c r="R1116" s="332"/>
      <c r="S1116" s="332"/>
      <c r="T1116" s="332"/>
      <c r="U1116" s="332"/>
      <c r="V1116" s="332"/>
      <c r="W1116" s="332"/>
      <c r="X1116" s="332"/>
      <c r="Y1116" s="333">
        <v>1696</v>
      </c>
      <c r="Z1116" s="334"/>
      <c r="AA1116" s="334"/>
      <c r="AB1116" s="335"/>
      <c r="AC1116" s="336" t="s">
        <v>296</v>
      </c>
      <c r="AD1116" s="337"/>
      <c r="AE1116" s="337"/>
      <c r="AF1116" s="337"/>
      <c r="AG1116" s="337"/>
      <c r="AH1116" s="338" t="s">
        <v>734</v>
      </c>
      <c r="AI1116" s="339"/>
      <c r="AJ1116" s="339"/>
      <c r="AK1116" s="339"/>
      <c r="AL1116" s="340">
        <v>99.9</v>
      </c>
      <c r="AM1116" s="341"/>
      <c r="AN1116" s="341"/>
      <c r="AO1116" s="342"/>
      <c r="AP1116" s="343" t="s">
        <v>732</v>
      </c>
      <c r="AQ1116" s="343"/>
      <c r="AR1116" s="343"/>
      <c r="AS1116" s="343"/>
      <c r="AT1116" s="343"/>
      <c r="AU1116" s="343"/>
      <c r="AV1116" s="343"/>
      <c r="AW1116" s="343"/>
      <c r="AX1116" s="343"/>
      <c r="AY1116">
        <f>COUNTA($E$1116)</f>
        <v>1</v>
      </c>
    </row>
    <row r="1117" spans="1:51" ht="30" customHeight="1" x14ac:dyDescent="0.15">
      <c r="A1117" s="356">
        <v>8</v>
      </c>
      <c r="B1117" s="356">
        <v>1</v>
      </c>
      <c r="C1117" s="354" t="s">
        <v>700</v>
      </c>
      <c r="D1117" s="354"/>
      <c r="E1117" s="135" t="s">
        <v>706</v>
      </c>
      <c r="F1117" s="355"/>
      <c r="G1117" s="355"/>
      <c r="H1117" s="355"/>
      <c r="I1117" s="355"/>
      <c r="J1117" s="330">
        <v>7010001008844</v>
      </c>
      <c r="K1117" s="331"/>
      <c r="L1117" s="331"/>
      <c r="M1117" s="331"/>
      <c r="N1117" s="331"/>
      <c r="O1117" s="331"/>
      <c r="P1117" s="345" t="s">
        <v>718</v>
      </c>
      <c r="Q1117" s="332"/>
      <c r="R1117" s="332"/>
      <c r="S1117" s="332"/>
      <c r="T1117" s="332"/>
      <c r="U1117" s="332"/>
      <c r="V1117" s="332"/>
      <c r="W1117" s="332"/>
      <c r="X1117" s="332"/>
      <c r="Y1117" s="333">
        <v>699</v>
      </c>
      <c r="Z1117" s="334"/>
      <c r="AA1117" s="334"/>
      <c r="AB1117" s="335"/>
      <c r="AC1117" s="336" t="s">
        <v>296</v>
      </c>
      <c r="AD1117" s="337"/>
      <c r="AE1117" s="337"/>
      <c r="AF1117" s="337"/>
      <c r="AG1117" s="337"/>
      <c r="AH1117" s="338" t="s">
        <v>734</v>
      </c>
      <c r="AI1117" s="339"/>
      <c r="AJ1117" s="339"/>
      <c r="AK1117" s="339"/>
      <c r="AL1117" s="340">
        <v>100</v>
      </c>
      <c r="AM1117" s="341"/>
      <c r="AN1117" s="341"/>
      <c r="AO1117" s="342"/>
      <c r="AP1117" s="343" t="s">
        <v>673</v>
      </c>
      <c r="AQ1117" s="343"/>
      <c r="AR1117" s="343"/>
      <c r="AS1117" s="343"/>
      <c r="AT1117" s="343"/>
      <c r="AU1117" s="343"/>
      <c r="AV1117" s="343"/>
      <c r="AW1117" s="343"/>
      <c r="AX1117" s="343"/>
      <c r="AY1117">
        <f>COUNTA($E$1117)</f>
        <v>1</v>
      </c>
    </row>
    <row r="1118" spans="1:51" ht="30" customHeight="1" x14ac:dyDescent="0.15">
      <c r="A1118" s="356">
        <v>9</v>
      </c>
      <c r="B1118" s="356">
        <v>1</v>
      </c>
      <c r="C1118" s="354" t="s">
        <v>700</v>
      </c>
      <c r="D1118" s="354"/>
      <c r="E1118" s="135" t="s">
        <v>707</v>
      </c>
      <c r="F1118" s="355"/>
      <c r="G1118" s="355"/>
      <c r="H1118" s="355"/>
      <c r="I1118" s="355"/>
      <c r="J1118" s="330">
        <v>3010601032941</v>
      </c>
      <c r="K1118" s="331"/>
      <c r="L1118" s="331"/>
      <c r="M1118" s="331"/>
      <c r="N1118" s="331"/>
      <c r="O1118" s="331"/>
      <c r="P1118" s="345" t="s">
        <v>719</v>
      </c>
      <c r="Q1118" s="332"/>
      <c r="R1118" s="332"/>
      <c r="S1118" s="332"/>
      <c r="T1118" s="332"/>
      <c r="U1118" s="332"/>
      <c r="V1118" s="332"/>
      <c r="W1118" s="332"/>
      <c r="X1118" s="332"/>
      <c r="Y1118" s="333">
        <v>340</v>
      </c>
      <c r="Z1118" s="334"/>
      <c r="AA1118" s="334"/>
      <c r="AB1118" s="335"/>
      <c r="AC1118" s="336" t="s">
        <v>296</v>
      </c>
      <c r="AD1118" s="337"/>
      <c r="AE1118" s="337"/>
      <c r="AF1118" s="337"/>
      <c r="AG1118" s="337"/>
      <c r="AH1118" s="338" t="s">
        <v>734</v>
      </c>
      <c r="AI1118" s="339"/>
      <c r="AJ1118" s="339"/>
      <c r="AK1118" s="339"/>
      <c r="AL1118" s="340">
        <v>100</v>
      </c>
      <c r="AM1118" s="341"/>
      <c r="AN1118" s="341"/>
      <c r="AO1118" s="342"/>
      <c r="AP1118" s="343" t="s">
        <v>673</v>
      </c>
      <c r="AQ1118" s="343"/>
      <c r="AR1118" s="343"/>
      <c r="AS1118" s="343"/>
      <c r="AT1118" s="343"/>
      <c r="AU1118" s="343"/>
      <c r="AV1118" s="343"/>
      <c r="AW1118" s="343"/>
      <c r="AX1118" s="343"/>
      <c r="AY1118">
        <f>COUNTA($E$1118)</f>
        <v>1</v>
      </c>
    </row>
    <row r="1119" spans="1:51" ht="30" customHeight="1" x14ac:dyDescent="0.15">
      <c r="A1119" s="356">
        <v>10</v>
      </c>
      <c r="B1119" s="356">
        <v>1</v>
      </c>
      <c r="C1119" s="354" t="s">
        <v>700</v>
      </c>
      <c r="D1119" s="354"/>
      <c r="E1119" s="135" t="s">
        <v>708</v>
      </c>
      <c r="F1119" s="355"/>
      <c r="G1119" s="355"/>
      <c r="H1119" s="355"/>
      <c r="I1119" s="355"/>
      <c r="J1119" s="330">
        <v>1010001020185</v>
      </c>
      <c r="K1119" s="331"/>
      <c r="L1119" s="331"/>
      <c r="M1119" s="331"/>
      <c r="N1119" s="331"/>
      <c r="O1119" s="331"/>
      <c r="P1119" s="345" t="s">
        <v>720</v>
      </c>
      <c r="Q1119" s="332"/>
      <c r="R1119" s="332"/>
      <c r="S1119" s="332"/>
      <c r="T1119" s="332"/>
      <c r="U1119" s="332"/>
      <c r="V1119" s="332"/>
      <c r="W1119" s="332"/>
      <c r="X1119" s="332"/>
      <c r="Y1119" s="333">
        <v>316</v>
      </c>
      <c r="Z1119" s="334"/>
      <c r="AA1119" s="334"/>
      <c r="AB1119" s="335"/>
      <c r="AC1119" s="336" t="s">
        <v>296</v>
      </c>
      <c r="AD1119" s="337"/>
      <c r="AE1119" s="337"/>
      <c r="AF1119" s="337"/>
      <c r="AG1119" s="337"/>
      <c r="AH1119" s="338" t="s">
        <v>734</v>
      </c>
      <c r="AI1119" s="339"/>
      <c r="AJ1119" s="339"/>
      <c r="AK1119" s="339"/>
      <c r="AL1119" s="340">
        <v>100</v>
      </c>
      <c r="AM1119" s="341"/>
      <c r="AN1119" s="341"/>
      <c r="AO1119" s="342"/>
      <c r="AP1119" s="343" t="s">
        <v>673</v>
      </c>
      <c r="AQ1119" s="343"/>
      <c r="AR1119" s="343"/>
      <c r="AS1119" s="343"/>
      <c r="AT1119" s="343"/>
      <c r="AU1119" s="343"/>
      <c r="AV1119" s="343"/>
      <c r="AW1119" s="343"/>
      <c r="AX1119" s="343"/>
      <c r="AY1119">
        <f>COUNTA($E$1119)</f>
        <v>1</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5"/>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69" priority="14021">
      <formula>IF(RIGHT(TEXT(P14,"0.#"),1)=".",FALSE,TRUE)</formula>
    </cfRule>
    <cfRule type="expression" dxfId="2068" priority="14022">
      <formula>IF(RIGHT(TEXT(P14,"0.#"),1)=".",TRUE,FALSE)</formula>
    </cfRule>
  </conditionalFormatting>
  <conditionalFormatting sqref="AE32">
    <cfRule type="expression" dxfId="2067" priority="14011">
      <formula>IF(RIGHT(TEXT(AE32,"0.#"),1)=".",FALSE,TRUE)</formula>
    </cfRule>
    <cfRule type="expression" dxfId="2066" priority="14012">
      <formula>IF(RIGHT(TEXT(AE32,"0.#"),1)=".",TRUE,FALSE)</formula>
    </cfRule>
  </conditionalFormatting>
  <conditionalFormatting sqref="P18:AX18">
    <cfRule type="expression" dxfId="2065" priority="13897">
      <formula>IF(RIGHT(TEXT(P18,"0.#"),1)=".",FALSE,TRUE)</formula>
    </cfRule>
    <cfRule type="expression" dxfId="2064" priority="13898">
      <formula>IF(RIGHT(TEXT(P18,"0.#"),1)=".",TRUE,FALSE)</formula>
    </cfRule>
  </conditionalFormatting>
  <conditionalFormatting sqref="Y790">
    <cfRule type="expression" dxfId="2063" priority="13893">
      <formula>IF(RIGHT(TEXT(Y790,"0.#"),1)=".",FALSE,TRUE)</formula>
    </cfRule>
    <cfRule type="expression" dxfId="2062" priority="13894">
      <formula>IF(RIGHT(TEXT(Y790,"0.#"),1)=".",TRUE,FALSE)</formula>
    </cfRule>
  </conditionalFormatting>
  <conditionalFormatting sqref="Y799">
    <cfRule type="expression" dxfId="2061" priority="13889">
      <formula>IF(RIGHT(TEXT(Y799,"0.#"),1)=".",FALSE,TRUE)</formula>
    </cfRule>
    <cfRule type="expression" dxfId="2060" priority="13890">
      <formula>IF(RIGHT(TEXT(Y799,"0.#"),1)=".",TRUE,FALSE)</formula>
    </cfRule>
  </conditionalFormatting>
  <conditionalFormatting sqref="Y830:Y837 Y828 Y817:Y824 Y815 Y804:Y811 Y802">
    <cfRule type="expression" dxfId="2059" priority="13671">
      <formula>IF(RIGHT(TEXT(Y802,"0.#"),1)=".",FALSE,TRUE)</formula>
    </cfRule>
    <cfRule type="expression" dxfId="2058" priority="13672">
      <formula>IF(RIGHT(TEXT(Y802,"0.#"),1)=".",TRUE,FALSE)</formula>
    </cfRule>
  </conditionalFormatting>
  <conditionalFormatting sqref="P16:AQ17 P15:AX15 P13:AX13">
    <cfRule type="expression" dxfId="2057" priority="13719">
      <formula>IF(RIGHT(TEXT(P13,"0.#"),1)=".",FALSE,TRUE)</formula>
    </cfRule>
    <cfRule type="expression" dxfId="2056" priority="13720">
      <formula>IF(RIGHT(TEXT(P13,"0.#"),1)=".",TRUE,FALSE)</formula>
    </cfRule>
  </conditionalFormatting>
  <conditionalFormatting sqref="P19:AJ19">
    <cfRule type="expression" dxfId="2055" priority="13717">
      <formula>IF(RIGHT(TEXT(P19,"0.#"),1)=".",FALSE,TRUE)</formula>
    </cfRule>
    <cfRule type="expression" dxfId="2054" priority="13718">
      <formula>IF(RIGHT(TEXT(P19,"0.#"),1)=".",TRUE,FALSE)</formula>
    </cfRule>
  </conditionalFormatting>
  <conditionalFormatting sqref="AE101 AQ101">
    <cfRule type="expression" dxfId="2053" priority="13709">
      <formula>IF(RIGHT(TEXT(AE101,"0.#"),1)=".",FALSE,TRUE)</formula>
    </cfRule>
    <cfRule type="expression" dxfId="2052" priority="13710">
      <formula>IF(RIGHT(TEXT(AE101,"0.#"),1)=".",TRUE,FALSE)</formula>
    </cfRule>
  </conditionalFormatting>
  <conditionalFormatting sqref="Y791:Y798 Y789">
    <cfRule type="expression" dxfId="2051" priority="13695">
      <formula>IF(RIGHT(TEXT(Y789,"0.#"),1)=".",FALSE,TRUE)</formula>
    </cfRule>
    <cfRule type="expression" dxfId="2050" priority="13696">
      <formula>IF(RIGHT(TEXT(Y789,"0.#"),1)=".",TRUE,FALSE)</formula>
    </cfRule>
  </conditionalFormatting>
  <conditionalFormatting sqref="AU790">
    <cfRule type="expression" dxfId="2049" priority="13693">
      <formula>IF(RIGHT(TEXT(AU790,"0.#"),1)=".",FALSE,TRUE)</formula>
    </cfRule>
    <cfRule type="expression" dxfId="2048" priority="13694">
      <formula>IF(RIGHT(TEXT(AU790,"0.#"),1)=".",TRUE,FALSE)</formula>
    </cfRule>
  </conditionalFormatting>
  <conditionalFormatting sqref="AU799">
    <cfRule type="expression" dxfId="2047" priority="13691">
      <formula>IF(RIGHT(TEXT(AU799,"0.#"),1)=".",FALSE,TRUE)</formula>
    </cfRule>
    <cfRule type="expression" dxfId="2046" priority="13692">
      <formula>IF(RIGHT(TEXT(AU799,"0.#"),1)=".",TRUE,FALSE)</formula>
    </cfRule>
  </conditionalFormatting>
  <conditionalFormatting sqref="AU791:AU798 AU789">
    <cfRule type="expression" dxfId="2045" priority="13689">
      <formula>IF(RIGHT(TEXT(AU789,"0.#"),1)=".",FALSE,TRUE)</formula>
    </cfRule>
    <cfRule type="expression" dxfId="2044" priority="13690">
      <formula>IF(RIGHT(TEXT(AU789,"0.#"),1)=".",TRUE,FALSE)</formula>
    </cfRule>
  </conditionalFormatting>
  <conditionalFormatting sqref="Y829 Y816 Y803">
    <cfRule type="expression" dxfId="2043" priority="13675">
      <formula>IF(RIGHT(TEXT(Y803,"0.#"),1)=".",FALSE,TRUE)</formula>
    </cfRule>
    <cfRule type="expression" dxfId="2042" priority="13676">
      <formula>IF(RIGHT(TEXT(Y803,"0.#"),1)=".",TRUE,FALSE)</formula>
    </cfRule>
  </conditionalFormatting>
  <conditionalFormatting sqref="Y838 Y825 Y812">
    <cfRule type="expression" dxfId="2041" priority="13673">
      <formula>IF(RIGHT(TEXT(Y812,"0.#"),1)=".",FALSE,TRUE)</formula>
    </cfRule>
    <cfRule type="expression" dxfId="2040" priority="13674">
      <formula>IF(RIGHT(TEXT(Y812,"0.#"),1)=".",TRUE,FALSE)</formula>
    </cfRule>
  </conditionalFormatting>
  <conditionalFormatting sqref="AU829 AU816 AU803">
    <cfRule type="expression" dxfId="2039" priority="13669">
      <formula>IF(RIGHT(TEXT(AU803,"0.#"),1)=".",FALSE,TRUE)</formula>
    </cfRule>
    <cfRule type="expression" dxfId="2038" priority="13670">
      <formula>IF(RIGHT(TEXT(AU803,"0.#"),1)=".",TRUE,FALSE)</formula>
    </cfRule>
  </conditionalFormatting>
  <conditionalFormatting sqref="AU838 AU825 AU812">
    <cfRule type="expression" dxfId="2037" priority="13667">
      <formula>IF(RIGHT(TEXT(AU812,"0.#"),1)=".",FALSE,TRUE)</formula>
    </cfRule>
    <cfRule type="expression" dxfId="2036" priority="13668">
      <formula>IF(RIGHT(TEXT(AU812,"0.#"),1)=".",TRUE,FALSE)</formula>
    </cfRule>
  </conditionalFormatting>
  <conditionalFormatting sqref="AU830:AU837 AU828 AU817:AU824 AU815 AU804:AU811 AU802">
    <cfRule type="expression" dxfId="2035" priority="13665">
      <formula>IF(RIGHT(TEXT(AU802,"0.#"),1)=".",FALSE,TRUE)</formula>
    </cfRule>
    <cfRule type="expression" dxfId="2034" priority="13666">
      <formula>IF(RIGHT(TEXT(AU802,"0.#"),1)=".",TRUE,FALSE)</formula>
    </cfRule>
  </conditionalFormatting>
  <conditionalFormatting sqref="AM87">
    <cfRule type="expression" dxfId="2033" priority="13319">
      <formula>IF(RIGHT(TEXT(AM87,"0.#"),1)=".",FALSE,TRUE)</formula>
    </cfRule>
    <cfRule type="expression" dxfId="2032" priority="13320">
      <formula>IF(RIGHT(TEXT(AM87,"0.#"),1)=".",TRUE,FALSE)</formula>
    </cfRule>
  </conditionalFormatting>
  <conditionalFormatting sqref="AE55">
    <cfRule type="expression" dxfId="2031" priority="13387">
      <formula>IF(RIGHT(TEXT(AE55,"0.#"),1)=".",FALSE,TRUE)</formula>
    </cfRule>
    <cfRule type="expression" dxfId="2030" priority="13388">
      <formula>IF(RIGHT(TEXT(AE55,"0.#"),1)=".",TRUE,FALSE)</formula>
    </cfRule>
  </conditionalFormatting>
  <conditionalFormatting sqref="AI55">
    <cfRule type="expression" dxfId="2029" priority="13385">
      <formula>IF(RIGHT(TEXT(AI55,"0.#"),1)=".",FALSE,TRUE)</formula>
    </cfRule>
    <cfRule type="expression" dxfId="2028" priority="13386">
      <formula>IF(RIGHT(TEXT(AI55,"0.#"),1)=".",TRUE,FALSE)</formula>
    </cfRule>
  </conditionalFormatting>
  <conditionalFormatting sqref="AE33">
    <cfRule type="expression" dxfId="2027" priority="13479">
      <formula>IF(RIGHT(TEXT(AE33,"0.#"),1)=".",FALSE,TRUE)</formula>
    </cfRule>
    <cfRule type="expression" dxfId="2026" priority="13480">
      <formula>IF(RIGHT(TEXT(AE33,"0.#"),1)=".",TRUE,FALSE)</formula>
    </cfRule>
  </conditionalFormatting>
  <conditionalFormatting sqref="AE34 AI34 AM34">
    <cfRule type="expression" dxfId="2025" priority="13477">
      <formula>IF(RIGHT(TEXT(AE34,"0.#"),1)=".",FALSE,TRUE)</formula>
    </cfRule>
    <cfRule type="expression" dxfId="2024" priority="13478">
      <formula>IF(RIGHT(TEXT(AE34,"0.#"),1)=".",TRUE,FALSE)</formula>
    </cfRule>
  </conditionalFormatting>
  <conditionalFormatting sqref="AI33">
    <cfRule type="expression" dxfId="2023" priority="13473">
      <formula>IF(RIGHT(TEXT(AI33,"0.#"),1)=".",FALSE,TRUE)</formula>
    </cfRule>
    <cfRule type="expression" dxfId="2022" priority="13474">
      <formula>IF(RIGHT(TEXT(AI33,"0.#"),1)=".",TRUE,FALSE)</formula>
    </cfRule>
  </conditionalFormatting>
  <conditionalFormatting sqref="AI32">
    <cfRule type="expression" dxfId="2021" priority="13471">
      <formula>IF(RIGHT(TEXT(AI32,"0.#"),1)=".",FALSE,TRUE)</formula>
    </cfRule>
    <cfRule type="expression" dxfId="2020" priority="13472">
      <formula>IF(RIGHT(TEXT(AI32,"0.#"),1)=".",TRUE,FALSE)</formula>
    </cfRule>
  </conditionalFormatting>
  <conditionalFormatting sqref="AM32">
    <cfRule type="expression" dxfId="2019" priority="13469">
      <formula>IF(RIGHT(TEXT(AM32,"0.#"),1)=".",FALSE,TRUE)</formula>
    </cfRule>
    <cfRule type="expression" dxfId="2018" priority="13470">
      <formula>IF(RIGHT(TEXT(AM32,"0.#"),1)=".",TRUE,FALSE)</formula>
    </cfRule>
  </conditionalFormatting>
  <conditionalFormatting sqref="AM33">
    <cfRule type="expression" dxfId="2017" priority="13467">
      <formula>IF(RIGHT(TEXT(AM33,"0.#"),1)=".",FALSE,TRUE)</formula>
    </cfRule>
    <cfRule type="expression" dxfId="2016" priority="13468">
      <formula>IF(RIGHT(TEXT(AM33,"0.#"),1)=".",TRUE,FALSE)</formula>
    </cfRule>
  </conditionalFormatting>
  <conditionalFormatting sqref="AQ32:AQ34">
    <cfRule type="expression" dxfId="2015" priority="13459">
      <formula>IF(RIGHT(TEXT(AQ32,"0.#"),1)=".",FALSE,TRUE)</formula>
    </cfRule>
    <cfRule type="expression" dxfId="2014" priority="13460">
      <formula>IF(RIGHT(TEXT(AQ32,"0.#"),1)=".",TRUE,FALSE)</formula>
    </cfRule>
  </conditionalFormatting>
  <conditionalFormatting sqref="AU32:AU34">
    <cfRule type="expression" dxfId="2013" priority="13457">
      <formula>IF(RIGHT(TEXT(AU32,"0.#"),1)=".",FALSE,TRUE)</formula>
    </cfRule>
    <cfRule type="expression" dxfId="2012" priority="13458">
      <formula>IF(RIGHT(TEXT(AU32,"0.#"),1)=".",TRUE,FALSE)</formula>
    </cfRule>
  </conditionalFormatting>
  <conditionalFormatting sqref="AE53">
    <cfRule type="expression" dxfId="2011" priority="13391">
      <formula>IF(RIGHT(TEXT(AE53,"0.#"),1)=".",FALSE,TRUE)</formula>
    </cfRule>
    <cfRule type="expression" dxfId="2010" priority="13392">
      <formula>IF(RIGHT(TEXT(AE53,"0.#"),1)=".",TRUE,FALSE)</formula>
    </cfRule>
  </conditionalFormatting>
  <conditionalFormatting sqref="AE54">
    <cfRule type="expression" dxfId="2009" priority="13389">
      <formula>IF(RIGHT(TEXT(AE54,"0.#"),1)=".",FALSE,TRUE)</formula>
    </cfRule>
    <cfRule type="expression" dxfId="2008" priority="13390">
      <formula>IF(RIGHT(TEXT(AE54,"0.#"),1)=".",TRUE,FALSE)</formula>
    </cfRule>
  </conditionalFormatting>
  <conditionalFormatting sqref="AI54">
    <cfRule type="expression" dxfId="2007" priority="13383">
      <formula>IF(RIGHT(TEXT(AI54,"0.#"),1)=".",FALSE,TRUE)</formula>
    </cfRule>
    <cfRule type="expression" dxfId="2006" priority="13384">
      <formula>IF(RIGHT(TEXT(AI54,"0.#"),1)=".",TRUE,FALSE)</formula>
    </cfRule>
  </conditionalFormatting>
  <conditionalFormatting sqref="AI53">
    <cfRule type="expression" dxfId="2005" priority="13381">
      <formula>IF(RIGHT(TEXT(AI53,"0.#"),1)=".",FALSE,TRUE)</formula>
    </cfRule>
    <cfRule type="expression" dxfId="2004" priority="13382">
      <formula>IF(RIGHT(TEXT(AI53,"0.#"),1)=".",TRUE,FALSE)</formula>
    </cfRule>
  </conditionalFormatting>
  <conditionalFormatting sqref="AM53">
    <cfRule type="expression" dxfId="2003" priority="13379">
      <formula>IF(RIGHT(TEXT(AM53,"0.#"),1)=".",FALSE,TRUE)</formula>
    </cfRule>
    <cfRule type="expression" dxfId="2002" priority="13380">
      <formula>IF(RIGHT(TEXT(AM53,"0.#"),1)=".",TRUE,FALSE)</formula>
    </cfRule>
  </conditionalFormatting>
  <conditionalFormatting sqref="AM54">
    <cfRule type="expression" dxfId="2001" priority="13377">
      <formula>IF(RIGHT(TEXT(AM54,"0.#"),1)=".",FALSE,TRUE)</formula>
    </cfRule>
    <cfRule type="expression" dxfId="2000" priority="13378">
      <formula>IF(RIGHT(TEXT(AM54,"0.#"),1)=".",TRUE,FALSE)</formula>
    </cfRule>
  </conditionalFormatting>
  <conditionalFormatting sqref="AM55">
    <cfRule type="expression" dxfId="1999" priority="13375">
      <formula>IF(RIGHT(TEXT(AM55,"0.#"),1)=".",FALSE,TRUE)</formula>
    </cfRule>
    <cfRule type="expression" dxfId="1998" priority="13376">
      <formula>IF(RIGHT(TEXT(AM55,"0.#"),1)=".",TRUE,FALSE)</formula>
    </cfRule>
  </conditionalFormatting>
  <conditionalFormatting sqref="AE60">
    <cfRule type="expression" dxfId="1997" priority="13361">
      <formula>IF(RIGHT(TEXT(AE60,"0.#"),1)=".",FALSE,TRUE)</formula>
    </cfRule>
    <cfRule type="expression" dxfId="1996" priority="13362">
      <formula>IF(RIGHT(TEXT(AE60,"0.#"),1)=".",TRUE,FALSE)</formula>
    </cfRule>
  </conditionalFormatting>
  <conditionalFormatting sqref="AE61">
    <cfRule type="expression" dxfId="1995" priority="13359">
      <formula>IF(RIGHT(TEXT(AE61,"0.#"),1)=".",FALSE,TRUE)</formula>
    </cfRule>
    <cfRule type="expression" dxfId="1994" priority="13360">
      <formula>IF(RIGHT(TEXT(AE61,"0.#"),1)=".",TRUE,FALSE)</formula>
    </cfRule>
  </conditionalFormatting>
  <conditionalFormatting sqref="AE62">
    <cfRule type="expression" dxfId="1993" priority="13357">
      <formula>IF(RIGHT(TEXT(AE62,"0.#"),1)=".",FALSE,TRUE)</formula>
    </cfRule>
    <cfRule type="expression" dxfId="1992" priority="13358">
      <formula>IF(RIGHT(TEXT(AE62,"0.#"),1)=".",TRUE,FALSE)</formula>
    </cfRule>
  </conditionalFormatting>
  <conditionalFormatting sqref="AI62">
    <cfRule type="expression" dxfId="1991" priority="13355">
      <formula>IF(RIGHT(TEXT(AI62,"0.#"),1)=".",FALSE,TRUE)</formula>
    </cfRule>
    <cfRule type="expression" dxfId="1990" priority="13356">
      <formula>IF(RIGHT(TEXT(AI62,"0.#"),1)=".",TRUE,FALSE)</formula>
    </cfRule>
  </conditionalFormatting>
  <conditionalFormatting sqref="AI61">
    <cfRule type="expression" dxfId="1989" priority="13353">
      <formula>IF(RIGHT(TEXT(AI61,"0.#"),1)=".",FALSE,TRUE)</formula>
    </cfRule>
    <cfRule type="expression" dxfId="1988" priority="13354">
      <formula>IF(RIGHT(TEXT(AI61,"0.#"),1)=".",TRUE,FALSE)</formula>
    </cfRule>
  </conditionalFormatting>
  <conditionalFormatting sqref="AI60">
    <cfRule type="expression" dxfId="1987" priority="13351">
      <formula>IF(RIGHT(TEXT(AI60,"0.#"),1)=".",FALSE,TRUE)</formula>
    </cfRule>
    <cfRule type="expression" dxfId="1986" priority="13352">
      <formula>IF(RIGHT(TEXT(AI60,"0.#"),1)=".",TRUE,FALSE)</formula>
    </cfRule>
  </conditionalFormatting>
  <conditionalFormatting sqref="AM60">
    <cfRule type="expression" dxfId="1985" priority="13349">
      <formula>IF(RIGHT(TEXT(AM60,"0.#"),1)=".",FALSE,TRUE)</formula>
    </cfRule>
    <cfRule type="expression" dxfId="1984" priority="13350">
      <formula>IF(RIGHT(TEXT(AM60,"0.#"),1)=".",TRUE,FALSE)</formula>
    </cfRule>
  </conditionalFormatting>
  <conditionalFormatting sqref="AM61">
    <cfRule type="expression" dxfId="1983" priority="13347">
      <formula>IF(RIGHT(TEXT(AM61,"0.#"),1)=".",FALSE,TRUE)</formula>
    </cfRule>
    <cfRule type="expression" dxfId="1982" priority="13348">
      <formula>IF(RIGHT(TEXT(AM61,"0.#"),1)=".",TRUE,FALSE)</formula>
    </cfRule>
  </conditionalFormatting>
  <conditionalFormatting sqref="AM62">
    <cfRule type="expression" dxfId="1981" priority="13345">
      <formula>IF(RIGHT(TEXT(AM62,"0.#"),1)=".",FALSE,TRUE)</formula>
    </cfRule>
    <cfRule type="expression" dxfId="1980" priority="13346">
      <formula>IF(RIGHT(TEXT(AM62,"0.#"),1)=".",TRUE,FALSE)</formula>
    </cfRule>
  </conditionalFormatting>
  <conditionalFormatting sqref="AE87">
    <cfRule type="expression" dxfId="1979" priority="13331">
      <formula>IF(RIGHT(TEXT(AE87,"0.#"),1)=".",FALSE,TRUE)</formula>
    </cfRule>
    <cfRule type="expression" dxfId="1978" priority="13332">
      <formula>IF(RIGHT(TEXT(AE87,"0.#"),1)=".",TRUE,FALSE)</formula>
    </cfRule>
  </conditionalFormatting>
  <conditionalFormatting sqref="AE88">
    <cfRule type="expression" dxfId="1977" priority="13329">
      <formula>IF(RIGHT(TEXT(AE88,"0.#"),1)=".",FALSE,TRUE)</formula>
    </cfRule>
    <cfRule type="expression" dxfId="1976" priority="13330">
      <formula>IF(RIGHT(TEXT(AE88,"0.#"),1)=".",TRUE,FALSE)</formula>
    </cfRule>
  </conditionalFormatting>
  <conditionalFormatting sqref="AE89">
    <cfRule type="expression" dxfId="1975" priority="13327">
      <formula>IF(RIGHT(TEXT(AE89,"0.#"),1)=".",FALSE,TRUE)</formula>
    </cfRule>
    <cfRule type="expression" dxfId="1974" priority="13328">
      <formula>IF(RIGHT(TEXT(AE89,"0.#"),1)=".",TRUE,FALSE)</formula>
    </cfRule>
  </conditionalFormatting>
  <conditionalFormatting sqref="AI89">
    <cfRule type="expression" dxfId="1973" priority="13325">
      <formula>IF(RIGHT(TEXT(AI89,"0.#"),1)=".",FALSE,TRUE)</formula>
    </cfRule>
    <cfRule type="expression" dxfId="1972" priority="13326">
      <formula>IF(RIGHT(TEXT(AI89,"0.#"),1)=".",TRUE,FALSE)</formula>
    </cfRule>
  </conditionalFormatting>
  <conditionalFormatting sqref="AI88">
    <cfRule type="expression" dxfId="1971" priority="13323">
      <formula>IF(RIGHT(TEXT(AI88,"0.#"),1)=".",FALSE,TRUE)</formula>
    </cfRule>
    <cfRule type="expression" dxfId="1970" priority="13324">
      <formula>IF(RIGHT(TEXT(AI88,"0.#"),1)=".",TRUE,FALSE)</formula>
    </cfRule>
  </conditionalFormatting>
  <conditionalFormatting sqref="AI87">
    <cfRule type="expression" dxfId="1969" priority="13321">
      <formula>IF(RIGHT(TEXT(AI87,"0.#"),1)=".",FALSE,TRUE)</formula>
    </cfRule>
    <cfRule type="expression" dxfId="1968" priority="13322">
      <formula>IF(RIGHT(TEXT(AI87,"0.#"),1)=".",TRUE,FALSE)</formula>
    </cfRule>
  </conditionalFormatting>
  <conditionalFormatting sqref="AM88">
    <cfRule type="expression" dxfId="1967" priority="13317">
      <formula>IF(RIGHT(TEXT(AM88,"0.#"),1)=".",FALSE,TRUE)</formula>
    </cfRule>
    <cfRule type="expression" dxfId="1966" priority="13318">
      <formula>IF(RIGHT(TEXT(AM88,"0.#"),1)=".",TRUE,FALSE)</formula>
    </cfRule>
  </conditionalFormatting>
  <conditionalFormatting sqref="AM89">
    <cfRule type="expression" dxfId="1965" priority="13315">
      <formula>IF(RIGHT(TEXT(AM89,"0.#"),1)=".",FALSE,TRUE)</formula>
    </cfRule>
    <cfRule type="expression" dxfId="1964" priority="13316">
      <formula>IF(RIGHT(TEXT(AM89,"0.#"),1)=".",TRUE,FALSE)</formula>
    </cfRule>
  </conditionalFormatting>
  <conditionalFormatting sqref="AE92">
    <cfRule type="expression" dxfId="1963" priority="13301">
      <formula>IF(RIGHT(TEXT(AE92,"0.#"),1)=".",FALSE,TRUE)</formula>
    </cfRule>
    <cfRule type="expression" dxfId="1962" priority="13302">
      <formula>IF(RIGHT(TEXT(AE92,"0.#"),1)=".",TRUE,FALSE)</formula>
    </cfRule>
  </conditionalFormatting>
  <conditionalFormatting sqref="AE93">
    <cfRule type="expression" dxfId="1961" priority="13299">
      <formula>IF(RIGHT(TEXT(AE93,"0.#"),1)=".",FALSE,TRUE)</formula>
    </cfRule>
    <cfRule type="expression" dxfId="1960" priority="13300">
      <formula>IF(RIGHT(TEXT(AE93,"0.#"),1)=".",TRUE,FALSE)</formula>
    </cfRule>
  </conditionalFormatting>
  <conditionalFormatting sqref="AE94">
    <cfRule type="expression" dxfId="1959" priority="13297">
      <formula>IF(RIGHT(TEXT(AE94,"0.#"),1)=".",FALSE,TRUE)</formula>
    </cfRule>
    <cfRule type="expression" dxfId="1958" priority="13298">
      <formula>IF(RIGHT(TEXT(AE94,"0.#"),1)=".",TRUE,FALSE)</formula>
    </cfRule>
  </conditionalFormatting>
  <conditionalFormatting sqref="AI94">
    <cfRule type="expression" dxfId="1957" priority="13295">
      <formula>IF(RIGHT(TEXT(AI94,"0.#"),1)=".",FALSE,TRUE)</formula>
    </cfRule>
    <cfRule type="expression" dxfId="1956" priority="13296">
      <formula>IF(RIGHT(TEXT(AI94,"0.#"),1)=".",TRUE,FALSE)</formula>
    </cfRule>
  </conditionalFormatting>
  <conditionalFormatting sqref="AI93">
    <cfRule type="expression" dxfId="1955" priority="13293">
      <formula>IF(RIGHT(TEXT(AI93,"0.#"),1)=".",FALSE,TRUE)</formula>
    </cfRule>
    <cfRule type="expression" dxfId="1954" priority="13294">
      <formula>IF(RIGHT(TEXT(AI93,"0.#"),1)=".",TRUE,FALSE)</formula>
    </cfRule>
  </conditionalFormatting>
  <conditionalFormatting sqref="AI92">
    <cfRule type="expression" dxfId="1953" priority="13291">
      <formula>IF(RIGHT(TEXT(AI92,"0.#"),1)=".",FALSE,TRUE)</formula>
    </cfRule>
    <cfRule type="expression" dxfId="1952" priority="13292">
      <formula>IF(RIGHT(TEXT(AI92,"0.#"),1)=".",TRUE,FALSE)</formula>
    </cfRule>
  </conditionalFormatting>
  <conditionalFormatting sqref="AM92">
    <cfRule type="expression" dxfId="1951" priority="13289">
      <formula>IF(RIGHT(TEXT(AM92,"0.#"),1)=".",FALSE,TRUE)</formula>
    </cfRule>
    <cfRule type="expression" dxfId="1950" priority="13290">
      <formula>IF(RIGHT(TEXT(AM92,"0.#"),1)=".",TRUE,FALSE)</formula>
    </cfRule>
  </conditionalFormatting>
  <conditionalFormatting sqref="AM93">
    <cfRule type="expression" dxfId="1949" priority="13287">
      <formula>IF(RIGHT(TEXT(AM93,"0.#"),1)=".",FALSE,TRUE)</formula>
    </cfRule>
    <cfRule type="expression" dxfId="1948" priority="13288">
      <formula>IF(RIGHT(TEXT(AM93,"0.#"),1)=".",TRUE,FALSE)</formula>
    </cfRule>
  </conditionalFormatting>
  <conditionalFormatting sqref="AM94">
    <cfRule type="expression" dxfId="1947" priority="13285">
      <formula>IF(RIGHT(TEXT(AM94,"0.#"),1)=".",FALSE,TRUE)</formula>
    </cfRule>
    <cfRule type="expression" dxfId="1946" priority="13286">
      <formula>IF(RIGHT(TEXT(AM94,"0.#"),1)=".",TRUE,FALSE)</formula>
    </cfRule>
  </conditionalFormatting>
  <conditionalFormatting sqref="AE97">
    <cfRule type="expression" dxfId="1945" priority="13271">
      <formula>IF(RIGHT(TEXT(AE97,"0.#"),1)=".",FALSE,TRUE)</formula>
    </cfRule>
    <cfRule type="expression" dxfId="1944" priority="13272">
      <formula>IF(RIGHT(TEXT(AE97,"0.#"),1)=".",TRUE,FALSE)</formula>
    </cfRule>
  </conditionalFormatting>
  <conditionalFormatting sqref="AE98">
    <cfRule type="expression" dxfId="1943" priority="13269">
      <formula>IF(RIGHT(TEXT(AE98,"0.#"),1)=".",FALSE,TRUE)</formula>
    </cfRule>
    <cfRule type="expression" dxfId="1942" priority="13270">
      <formula>IF(RIGHT(TEXT(AE98,"0.#"),1)=".",TRUE,FALSE)</formula>
    </cfRule>
  </conditionalFormatting>
  <conditionalFormatting sqref="AE99">
    <cfRule type="expression" dxfId="1941" priority="13267">
      <formula>IF(RIGHT(TEXT(AE99,"0.#"),1)=".",FALSE,TRUE)</formula>
    </cfRule>
    <cfRule type="expression" dxfId="1940" priority="13268">
      <formula>IF(RIGHT(TEXT(AE99,"0.#"),1)=".",TRUE,FALSE)</formula>
    </cfRule>
  </conditionalFormatting>
  <conditionalFormatting sqref="AI99">
    <cfRule type="expression" dxfId="1939" priority="13265">
      <formula>IF(RIGHT(TEXT(AI99,"0.#"),1)=".",FALSE,TRUE)</formula>
    </cfRule>
    <cfRule type="expression" dxfId="1938" priority="13266">
      <formula>IF(RIGHT(TEXT(AI99,"0.#"),1)=".",TRUE,FALSE)</formula>
    </cfRule>
  </conditionalFormatting>
  <conditionalFormatting sqref="AI98">
    <cfRule type="expression" dxfId="1937" priority="13263">
      <formula>IF(RIGHT(TEXT(AI98,"0.#"),1)=".",FALSE,TRUE)</formula>
    </cfRule>
    <cfRule type="expression" dxfId="1936" priority="13264">
      <formula>IF(RIGHT(TEXT(AI98,"0.#"),1)=".",TRUE,FALSE)</formula>
    </cfRule>
  </conditionalFormatting>
  <conditionalFormatting sqref="AI97">
    <cfRule type="expression" dxfId="1935" priority="13261">
      <formula>IF(RIGHT(TEXT(AI97,"0.#"),1)=".",FALSE,TRUE)</formula>
    </cfRule>
    <cfRule type="expression" dxfId="1934" priority="13262">
      <formula>IF(RIGHT(TEXT(AI97,"0.#"),1)=".",TRUE,FALSE)</formula>
    </cfRule>
  </conditionalFormatting>
  <conditionalFormatting sqref="AM97">
    <cfRule type="expression" dxfId="1933" priority="13259">
      <formula>IF(RIGHT(TEXT(AM97,"0.#"),1)=".",FALSE,TRUE)</formula>
    </cfRule>
    <cfRule type="expression" dxfId="1932" priority="13260">
      <formula>IF(RIGHT(TEXT(AM97,"0.#"),1)=".",TRUE,FALSE)</formula>
    </cfRule>
  </conditionalFormatting>
  <conditionalFormatting sqref="AM98">
    <cfRule type="expression" dxfId="1931" priority="13257">
      <formula>IF(RIGHT(TEXT(AM98,"0.#"),1)=".",FALSE,TRUE)</formula>
    </cfRule>
    <cfRule type="expression" dxfId="1930" priority="13258">
      <formula>IF(RIGHT(TEXT(AM98,"0.#"),1)=".",TRUE,FALSE)</formula>
    </cfRule>
  </conditionalFormatting>
  <conditionalFormatting sqref="AM99">
    <cfRule type="expression" dxfId="1929" priority="13255">
      <formula>IF(RIGHT(TEXT(AM99,"0.#"),1)=".",FALSE,TRUE)</formula>
    </cfRule>
    <cfRule type="expression" dxfId="1928" priority="13256">
      <formula>IF(RIGHT(TEXT(AM99,"0.#"),1)=".",TRUE,FALSE)</formula>
    </cfRule>
  </conditionalFormatting>
  <conditionalFormatting sqref="AI101">
    <cfRule type="expression" dxfId="1927" priority="13241">
      <formula>IF(RIGHT(TEXT(AI101,"0.#"),1)=".",FALSE,TRUE)</formula>
    </cfRule>
    <cfRule type="expression" dxfId="1926" priority="13242">
      <formula>IF(RIGHT(TEXT(AI101,"0.#"),1)=".",TRUE,FALSE)</formula>
    </cfRule>
  </conditionalFormatting>
  <conditionalFormatting sqref="AM101">
    <cfRule type="expression" dxfId="1925" priority="13239">
      <formula>IF(RIGHT(TEXT(AM101,"0.#"),1)=".",FALSE,TRUE)</formula>
    </cfRule>
    <cfRule type="expression" dxfId="1924" priority="13240">
      <formula>IF(RIGHT(TEXT(AM101,"0.#"),1)=".",TRUE,FALSE)</formula>
    </cfRule>
  </conditionalFormatting>
  <conditionalFormatting sqref="AE102">
    <cfRule type="expression" dxfId="1923" priority="13237">
      <formula>IF(RIGHT(TEXT(AE102,"0.#"),1)=".",FALSE,TRUE)</formula>
    </cfRule>
    <cfRule type="expression" dxfId="1922" priority="13238">
      <formula>IF(RIGHT(TEXT(AE102,"0.#"),1)=".",TRUE,FALSE)</formula>
    </cfRule>
  </conditionalFormatting>
  <conditionalFormatting sqref="AI102">
    <cfRule type="expression" dxfId="1921" priority="13235">
      <formula>IF(RIGHT(TEXT(AI102,"0.#"),1)=".",FALSE,TRUE)</formula>
    </cfRule>
    <cfRule type="expression" dxfId="1920" priority="13236">
      <formula>IF(RIGHT(TEXT(AI102,"0.#"),1)=".",TRUE,FALSE)</formula>
    </cfRule>
  </conditionalFormatting>
  <conditionalFormatting sqref="AM102">
    <cfRule type="expression" dxfId="1919" priority="13233">
      <formula>IF(RIGHT(TEXT(AM102,"0.#"),1)=".",FALSE,TRUE)</formula>
    </cfRule>
    <cfRule type="expression" dxfId="1918" priority="13234">
      <formula>IF(RIGHT(TEXT(AM102,"0.#"),1)=".",TRUE,FALSE)</formula>
    </cfRule>
  </conditionalFormatting>
  <conditionalFormatting sqref="AQ102">
    <cfRule type="expression" dxfId="1917" priority="13231">
      <formula>IF(RIGHT(TEXT(AQ102,"0.#"),1)=".",FALSE,TRUE)</formula>
    </cfRule>
    <cfRule type="expression" dxfId="1916" priority="13232">
      <formula>IF(RIGHT(TEXT(AQ102,"0.#"),1)=".",TRUE,FALSE)</formula>
    </cfRule>
  </conditionalFormatting>
  <conditionalFormatting sqref="AE104">
    <cfRule type="expression" dxfId="1915" priority="13229">
      <formula>IF(RIGHT(TEXT(AE104,"0.#"),1)=".",FALSE,TRUE)</formula>
    </cfRule>
    <cfRule type="expression" dxfId="1914" priority="13230">
      <formula>IF(RIGHT(TEXT(AE104,"0.#"),1)=".",TRUE,FALSE)</formula>
    </cfRule>
  </conditionalFormatting>
  <conditionalFormatting sqref="AI104">
    <cfRule type="expression" dxfId="1913" priority="13227">
      <formula>IF(RIGHT(TEXT(AI104,"0.#"),1)=".",FALSE,TRUE)</formula>
    </cfRule>
    <cfRule type="expression" dxfId="1912" priority="13228">
      <formula>IF(RIGHT(TEXT(AI104,"0.#"),1)=".",TRUE,FALSE)</formula>
    </cfRule>
  </conditionalFormatting>
  <conditionalFormatting sqref="AM104">
    <cfRule type="expression" dxfId="1911" priority="13225">
      <formula>IF(RIGHT(TEXT(AM104,"0.#"),1)=".",FALSE,TRUE)</formula>
    </cfRule>
    <cfRule type="expression" dxfId="1910" priority="13226">
      <formula>IF(RIGHT(TEXT(AM104,"0.#"),1)=".",TRUE,FALSE)</formula>
    </cfRule>
  </conditionalFormatting>
  <conditionalFormatting sqref="AE105">
    <cfRule type="expression" dxfId="1909" priority="13223">
      <formula>IF(RIGHT(TEXT(AE105,"0.#"),1)=".",FALSE,TRUE)</formula>
    </cfRule>
    <cfRule type="expression" dxfId="1908" priority="13224">
      <formula>IF(RIGHT(TEXT(AE105,"0.#"),1)=".",TRUE,FALSE)</formula>
    </cfRule>
  </conditionalFormatting>
  <conditionalFormatting sqref="AI105">
    <cfRule type="expression" dxfId="1907" priority="13221">
      <formula>IF(RIGHT(TEXT(AI105,"0.#"),1)=".",FALSE,TRUE)</formula>
    </cfRule>
    <cfRule type="expression" dxfId="1906" priority="13222">
      <formula>IF(RIGHT(TEXT(AI105,"0.#"),1)=".",TRUE,FALSE)</formula>
    </cfRule>
  </conditionalFormatting>
  <conditionalFormatting sqref="AM105">
    <cfRule type="expression" dxfId="1905" priority="13219">
      <formula>IF(RIGHT(TEXT(AM105,"0.#"),1)=".",FALSE,TRUE)</formula>
    </cfRule>
    <cfRule type="expression" dxfId="1904" priority="13220">
      <formula>IF(RIGHT(TEXT(AM105,"0.#"),1)=".",TRUE,FALSE)</formula>
    </cfRule>
  </conditionalFormatting>
  <conditionalFormatting sqref="AE107">
    <cfRule type="expression" dxfId="1903" priority="13215">
      <formula>IF(RIGHT(TEXT(AE107,"0.#"),1)=".",FALSE,TRUE)</formula>
    </cfRule>
    <cfRule type="expression" dxfId="1902" priority="13216">
      <formula>IF(RIGHT(TEXT(AE107,"0.#"),1)=".",TRUE,FALSE)</formula>
    </cfRule>
  </conditionalFormatting>
  <conditionalFormatting sqref="AI107">
    <cfRule type="expression" dxfId="1901" priority="13213">
      <formula>IF(RIGHT(TEXT(AI107,"0.#"),1)=".",FALSE,TRUE)</formula>
    </cfRule>
    <cfRule type="expression" dxfId="1900" priority="13214">
      <formula>IF(RIGHT(TEXT(AI107,"0.#"),1)=".",TRUE,FALSE)</formula>
    </cfRule>
  </conditionalFormatting>
  <conditionalFormatting sqref="AM107">
    <cfRule type="expression" dxfId="1899" priority="13211">
      <formula>IF(RIGHT(TEXT(AM107,"0.#"),1)=".",FALSE,TRUE)</formula>
    </cfRule>
    <cfRule type="expression" dxfId="1898" priority="13212">
      <formula>IF(RIGHT(TEXT(AM107,"0.#"),1)=".",TRUE,FALSE)</formula>
    </cfRule>
  </conditionalFormatting>
  <conditionalFormatting sqref="AE108">
    <cfRule type="expression" dxfId="1897" priority="13209">
      <formula>IF(RIGHT(TEXT(AE108,"0.#"),1)=".",FALSE,TRUE)</formula>
    </cfRule>
    <cfRule type="expression" dxfId="1896" priority="13210">
      <formula>IF(RIGHT(TEXT(AE108,"0.#"),1)=".",TRUE,FALSE)</formula>
    </cfRule>
  </conditionalFormatting>
  <conditionalFormatting sqref="AI108">
    <cfRule type="expression" dxfId="1895" priority="13207">
      <formula>IF(RIGHT(TEXT(AI108,"0.#"),1)=".",FALSE,TRUE)</formula>
    </cfRule>
    <cfRule type="expression" dxfId="1894" priority="13208">
      <formula>IF(RIGHT(TEXT(AI108,"0.#"),1)=".",TRUE,FALSE)</formula>
    </cfRule>
  </conditionalFormatting>
  <conditionalFormatting sqref="AM108">
    <cfRule type="expression" dxfId="1893" priority="13205">
      <formula>IF(RIGHT(TEXT(AM108,"0.#"),1)=".",FALSE,TRUE)</formula>
    </cfRule>
    <cfRule type="expression" dxfId="1892" priority="13206">
      <formula>IF(RIGHT(TEXT(AM108,"0.#"),1)=".",TRUE,FALSE)</formula>
    </cfRule>
  </conditionalFormatting>
  <conditionalFormatting sqref="AE110">
    <cfRule type="expression" dxfId="1891" priority="13201">
      <formula>IF(RIGHT(TEXT(AE110,"0.#"),1)=".",FALSE,TRUE)</formula>
    </cfRule>
    <cfRule type="expression" dxfId="1890" priority="13202">
      <formula>IF(RIGHT(TEXT(AE110,"0.#"),1)=".",TRUE,FALSE)</formula>
    </cfRule>
  </conditionalFormatting>
  <conditionalFormatting sqref="AI110">
    <cfRule type="expression" dxfId="1889" priority="13199">
      <formula>IF(RIGHT(TEXT(AI110,"0.#"),1)=".",FALSE,TRUE)</formula>
    </cfRule>
    <cfRule type="expression" dxfId="1888" priority="13200">
      <formula>IF(RIGHT(TEXT(AI110,"0.#"),1)=".",TRUE,FALSE)</formula>
    </cfRule>
  </conditionalFormatting>
  <conditionalFormatting sqref="AM110">
    <cfRule type="expression" dxfId="1887" priority="13197">
      <formula>IF(RIGHT(TEXT(AM110,"0.#"),1)=".",FALSE,TRUE)</formula>
    </cfRule>
    <cfRule type="expression" dxfId="1886" priority="13198">
      <formula>IF(RIGHT(TEXT(AM110,"0.#"),1)=".",TRUE,FALSE)</formula>
    </cfRule>
  </conditionalFormatting>
  <conditionalFormatting sqref="AE111">
    <cfRule type="expression" dxfId="1885" priority="13195">
      <formula>IF(RIGHT(TEXT(AE111,"0.#"),1)=".",FALSE,TRUE)</formula>
    </cfRule>
    <cfRule type="expression" dxfId="1884" priority="13196">
      <formula>IF(RIGHT(TEXT(AE111,"0.#"),1)=".",TRUE,FALSE)</formula>
    </cfRule>
  </conditionalFormatting>
  <conditionalFormatting sqref="AI111">
    <cfRule type="expression" dxfId="1883" priority="13193">
      <formula>IF(RIGHT(TEXT(AI111,"0.#"),1)=".",FALSE,TRUE)</formula>
    </cfRule>
    <cfRule type="expression" dxfId="1882" priority="13194">
      <formula>IF(RIGHT(TEXT(AI111,"0.#"),1)=".",TRUE,FALSE)</formula>
    </cfRule>
  </conditionalFormatting>
  <conditionalFormatting sqref="AM111">
    <cfRule type="expression" dxfId="1881" priority="13191">
      <formula>IF(RIGHT(TEXT(AM111,"0.#"),1)=".",FALSE,TRUE)</formula>
    </cfRule>
    <cfRule type="expression" dxfId="1880" priority="13192">
      <formula>IF(RIGHT(TEXT(AM111,"0.#"),1)=".",TRUE,FALSE)</formula>
    </cfRule>
  </conditionalFormatting>
  <conditionalFormatting sqref="AE113">
    <cfRule type="expression" dxfId="1879" priority="13187">
      <formula>IF(RIGHT(TEXT(AE113,"0.#"),1)=".",FALSE,TRUE)</formula>
    </cfRule>
    <cfRule type="expression" dxfId="1878" priority="13188">
      <formula>IF(RIGHT(TEXT(AE113,"0.#"),1)=".",TRUE,FALSE)</formula>
    </cfRule>
  </conditionalFormatting>
  <conditionalFormatting sqref="AI113">
    <cfRule type="expression" dxfId="1877" priority="13185">
      <formula>IF(RIGHT(TEXT(AI113,"0.#"),1)=".",FALSE,TRUE)</formula>
    </cfRule>
    <cfRule type="expression" dxfId="1876" priority="13186">
      <formula>IF(RIGHT(TEXT(AI113,"0.#"),1)=".",TRUE,FALSE)</formula>
    </cfRule>
  </conditionalFormatting>
  <conditionalFormatting sqref="AM113">
    <cfRule type="expression" dxfId="1875" priority="13183">
      <formula>IF(RIGHT(TEXT(AM113,"0.#"),1)=".",FALSE,TRUE)</formula>
    </cfRule>
    <cfRule type="expression" dxfId="1874" priority="13184">
      <formula>IF(RIGHT(TEXT(AM113,"0.#"),1)=".",TRUE,FALSE)</formula>
    </cfRule>
  </conditionalFormatting>
  <conditionalFormatting sqref="AE114">
    <cfRule type="expression" dxfId="1873" priority="13181">
      <formula>IF(RIGHT(TEXT(AE114,"0.#"),1)=".",FALSE,TRUE)</formula>
    </cfRule>
    <cfRule type="expression" dxfId="1872" priority="13182">
      <formula>IF(RIGHT(TEXT(AE114,"0.#"),1)=".",TRUE,FALSE)</formula>
    </cfRule>
  </conditionalFormatting>
  <conditionalFormatting sqref="AI114">
    <cfRule type="expression" dxfId="1871" priority="13179">
      <formula>IF(RIGHT(TEXT(AI114,"0.#"),1)=".",FALSE,TRUE)</formula>
    </cfRule>
    <cfRule type="expression" dxfId="1870" priority="13180">
      <formula>IF(RIGHT(TEXT(AI114,"0.#"),1)=".",TRUE,FALSE)</formula>
    </cfRule>
  </conditionalFormatting>
  <conditionalFormatting sqref="AM114">
    <cfRule type="expression" dxfId="1869" priority="13177">
      <formula>IF(RIGHT(TEXT(AM114,"0.#"),1)=".",FALSE,TRUE)</formula>
    </cfRule>
    <cfRule type="expression" dxfId="1868" priority="13178">
      <formula>IF(RIGHT(TEXT(AM114,"0.#"),1)=".",TRUE,FALSE)</formula>
    </cfRule>
  </conditionalFormatting>
  <conditionalFormatting sqref="AE116 AQ116">
    <cfRule type="expression" dxfId="1867" priority="13173">
      <formula>IF(RIGHT(TEXT(AE116,"0.#"),1)=".",FALSE,TRUE)</formula>
    </cfRule>
    <cfRule type="expression" dxfId="1866" priority="13174">
      <formula>IF(RIGHT(TEXT(AE116,"0.#"),1)=".",TRUE,FALSE)</formula>
    </cfRule>
  </conditionalFormatting>
  <conditionalFormatting sqref="AI116">
    <cfRule type="expression" dxfId="1865" priority="13171">
      <formula>IF(RIGHT(TEXT(AI116,"0.#"),1)=".",FALSE,TRUE)</formula>
    </cfRule>
    <cfRule type="expression" dxfId="1864" priority="13172">
      <formula>IF(RIGHT(TEXT(AI116,"0.#"),1)=".",TRUE,FALSE)</formula>
    </cfRule>
  </conditionalFormatting>
  <conditionalFormatting sqref="AM116">
    <cfRule type="expression" dxfId="1863" priority="13169">
      <formula>IF(RIGHT(TEXT(AM116,"0.#"),1)=".",FALSE,TRUE)</formula>
    </cfRule>
    <cfRule type="expression" dxfId="1862" priority="13170">
      <formula>IF(RIGHT(TEXT(AM116,"0.#"),1)=".",TRUE,FALSE)</formula>
    </cfRule>
  </conditionalFormatting>
  <conditionalFormatting sqref="AE117 AM117">
    <cfRule type="expression" dxfId="1861" priority="13167">
      <formula>IF(RIGHT(TEXT(AE117,"0.#"),1)=".",FALSE,TRUE)</formula>
    </cfRule>
    <cfRule type="expression" dxfId="1860" priority="13168">
      <formula>IF(RIGHT(TEXT(AE117,"0.#"),1)=".",TRUE,FALSE)</formula>
    </cfRule>
  </conditionalFormatting>
  <conditionalFormatting sqref="AI117">
    <cfRule type="expression" dxfId="1859" priority="13165">
      <formula>IF(RIGHT(TEXT(AI117,"0.#"),1)=".",FALSE,TRUE)</formula>
    </cfRule>
    <cfRule type="expression" dxfId="1858" priority="13166">
      <formula>IF(RIGHT(TEXT(AI117,"0.#"),1)=".",TRUE,FALSE)</formula>
    </cfRule>
  </conditionalFormatting>
  <conditionalFormatting sqref="AQ117">
    <cfRule type="expression" dxfId="1857" priority="13161">
      <formula>IF(RIGHT(TEXT(AQ117,"0.#"),1)=".",FALSE,TRUE)</formula>
    </cfRule>
    <cfRule type="expression" dxfId="1856" priority="13162">
      <formula>IF(RIGHT(TEXT(AQ117,"0.#"),1)=".",TRUE,FALSE)</formula>
    </cfRule>
  </conditionalFormatting>
  <conditionalFormatting sqref="AE119 AQ119">
    <cfRule type="expression" dxfId="1855" priority="13159">
      <formula>IF(RIGHT(TEXT(AE119,"0.#"),1)=".",FALSE,TRUE)</formula>
    </cfRule>
    <cfRule type="expression" dxfId="1854" priority="13160">
      <formula>IF(RIGHT(TEXT(AE119,"0.#"),1)=".",TRUE,FALSE)</formula>
    </cfRule>
  </conditionalFormatting>
  <conditionalFormatting sqref="AI119">
    <cfRule type="expression" dxfId="1853" priority="13157">
      <formula>IF(RIGHT(TEXT(AI119,"0.#"),1)=".",FALSE,TRUE)</formula>
    </cfRule>
    <cfRule type="expression" dxfId="1852" priority="13158">
      <formula>IF(RIGHT(TEXT(AI119,"0.#"),1)=".",TRUE,FALSE)</formula>
    </cfRule>
  </conditionalFormatting>
  <conditionalFormatting sqref="AM119">
    <cfRule type="expression" dxfId="1851" priority="13155">
      <formula>IF(RIGHT(TEXT(AM119,"0.#"),1)=".",FALSE,TRUE)</formula>
    </cfRule>
    <cfRule type="expression" dxfId="1850" priority="13156">
      <formula>IF(RIGHT(TEXT(AM119,"0.#"),1)=".",TRUE,FALSE)</formula>
    </cfRule>
  </conditionalFormatting>
  <conditionalFormatting sqref="AQ120">
    <cfRule type="expression" dxfId="1849" priority="13147">
      <formula>IF(RIGHT(TEXT(AQ120,"0.#"),1)=".",FALSE,TRUE)</formula>
    </cfRule>
    <cfRule type="expression" dxfId="1848" priority="13148">
      <formula>IF(RIGHT(TEXT(AQ120,"0.#"),1)=".",TRUE,FALSE)</formula>
    </cfRule>
  </conditionalFormatting>
  <conditionalFormatting sqref="AE122 AQ122">
    <cfRule type="expression" dxfId="1847" priority="13145">
      <formula>IF(RIGHT(TEXT(AE122,"0.#"),1)=".",FALSE,TRUE)</formula>
    </cfRule>
    <cfRule type="expression" dxfId="1846" priority="13146">
      <formula>IF(RIGHT(TEXT(AE122,"0.#"),1)=".",TRUE,FALSE)</formula>
    </cfRule>
  </conditionalFormatting>
  <conditionalFormatting sqref="AI122">
    <cfRule type="expression" dxfId="1845" priority="13143">
      <formula>IF(RIGHT(TEXT(AI122,"0.#"),1)=".",FALSE,TRUE)</formula>
    </cfRule>
    <cfRule type="expression" dxfId="1844" priority="13144">
      <formula>IF(RIGHT(TEXT(AI122,"0.#"),1)=".",TRUE,FALSE)</formula>
    </cfRule>
  </conditionalFormatting>
  <conditionalFormatting sqref="AM122">
    <cfRule type="expression" dxfId="1843" priority="13141">
      <formula>IF(RIGHT(TEXT(AM122,"0.#"),1)=".",FALSE,TRUE)</formula>
    </cfRule>
    <cfRule type="expression" dxfId="1842" priority="13142">
      <formula>IF(RIGHT(TEXT(AM122,"0.#"),1)=".",TRUE,FALSE)</formula>
    </cfRule>
  </conditionalFormatting>
  <conditionalFormatting sqref="AQ123">
    <cfRule type="expression" dxfId="1841" priority="13133">
      <formula>IF(RIGHT(TEXT(AQ123,"0.#"),1)=".",FALSE,TRUE)</formula>
    </cfRule>
    <cfRule type="expression" dxfId="1840" priority="13134">
      <formula>IF(RIGHT(TEXT(AQ123,"0.#"),1)=".",TRUE,FALSE)</formula>
    </cfRule>
  </conditionalFormatting>
  <conditionalFormatting sqref="AE125 AQ125">
    <cfRule type="expression" dxfId="1839" priority="13131">
      <formula>IF(RIGHT(TEXT(AE125,"0.#"),1)=".",FALSE,TRUE)</formula>
    </cfRule>
    <cfRule type="expression" dxfId="1838" priority="13132">
      <formula>IF(RIGHT(TEXT(AE125,"0.#"),1)=".",TRUE,FALSE)</formula>
    </cfRule>
  </conditionalFormatting>
  <conditionalFormatting sqref="AI125">
    <cfRule type="expression" dxfId="1837" priority="13129">
      <formula>IF(RIGHT(TEXT(AI125,"0.#"),1)=".",FALSE,TRUE)</formula>
    </cfRule>
    <cfRule type="expression" dxfId="1836" priority="13130">
      <formula>IF(RIGHT(TEXT(AI125,"0.#"),1)=".",TRUE,FALSE)</formula>
    </cfRule>
  </conditionalFormatting>
  <conditionalFormatting sqref="AM125">
    <cfRule type="expression" dxfId="1835" priority="13127">
      <formula>IF(RIGHT(TEXT(AM125,"0.#"),1)=".",FALSE,TRUE)</formula>
    </cfRule>
    <cfRule type="expression" dxfId="1834" priority="13128">
      <formula>IF(RIGHT(TEXT(AM125,"0.#"),1)=".",TRUE,FALSE)</formula>
    </cfRule>
  </conditionalFormatting>
  <conditionalFormatting sqref="AQ126">
    <cfRule type="expression" dxfId="1833" priority="13119">
      <formula>IF(RIGHT(TEXT(AQ126,"0.#"),1)=".",FALSE,TRUE)</formula>
    </cfRule>
    <cfRule type="expression" dxfId="1832" priority="13120">
      <formula>IF(RIGHT(TEXT(AQ126,"0.#"),1)=".",TRUE,FALSE)</formula>
    </cfRule>
  </conditionalFormatting>
  <conditionalFormatting sqref="AE128 AQ128">
    <cfRule type="expression" dxfId="1831" priority="13117">
      <formula>IF(RIGHT(TEXT(AE128,"0.#"),1)=".",FALSE,TRUE)</formula>
    </cfRule>
    <cfRule type="expression" dxfId="1830" priority="13118">
      <formula>IF(RIGHT(TEXT(AE128,"0.#"),1)=".",TRUE,FALSE)</formula>
    </cfRule>
  </conditionalFormatting>
  <conditionalFormatting sqref="AI128">
    <cfRule type="expression" dxfId="1829" priority="13115">
      <formula>IF(RIGHT(TEXT(AI128,"0.#"),1)=".",FALSE,TRUE)</formula>
    </cfRule>
    <cfRule type="expression" dxfId="1828" priority="13116">
      <formula>IF(RIGHT(TEXT(AI128,"0.#"),1)=".",TRUE,FALSE)</formula>
    </cfRule>
  </conditionalFormatting>
  <conditionalFormatting sqref="AM128">
    <cfRule type="expression" dxfId="1827" priority="13113">
      <formula>IF(RIGHT(TEXT(AM128,"0.#"),1)=".",FALSE,TRUE)</formula>
    </cfRule>
    <cfRule type="expression" dxfId="1826" priority="13114">
      <formula>IF(RIGHT(TEXT(AM128,"0.#"),1)=".",TRUE,FALSE)</formula>
    </cfRule>
  </conditionalFormatting>
  <conditionalFormatting sqref="AQ129">
    <cfRule type="expression" dxfId="1825" priority="13105">
      <formula>IF(RIGHT(TEXT(AQ129,"0.#"),1)=".",FALSE,TRUE)</formula>
    </cfRule>
    <cfRule type="expression" dxfId="1824" priority="13106">
      <formula>IF(RIGHT(TEXT(AQ129,"0.#"),1)=".",TRUE,FALSE)</formula>
    </cfRule>
  </conditionalFormatting>
  <conditionalFormatting sqref="AE75">
    <cfRule type="expression" dxfId="1823" priority="13103">
      <formula>IF(RIGHT(TEXT(AE75,"0.#"),1)=".",FALSE,TRUE)</formula>
    </cfRule>
    <cfRule type="expression" dxfId="1822" priority="13104">
      <formula>IF(RIGHT(TEXT(AE75,"0.#"),1)=".",TRUE,FALSE)</formula>
    </cfRule>
  </conditionalFormatting>
  <conditionalFormatting sqref="AE76">
    <cfRule type="expression" dxfId="1821" priority="13101">
      <formula>IF(RIGHT(TEXT(AE76,"0.#"),1)=".",FALSE,TRUE)</formula>
    </cfRule>
    <cfRule type="expression" dxfId="1820" priority="13102">
      <formula>IF(RIGHT(TEXT(AE76,"0.#"),1)=".",TRUE,FALSE)</formula>
    </cfRule>
  </conditionalFormatting>
  <conditionalFormatting sqref="AE77">
    <cfRule type="expression" dxfId="1819" priority="13099">
      <formula>IF(RIGHT(TEXT(AE77,"0.#"),1)=".",FALSE,TRUE)</formula>
    </cfRule>
    <cfRule type="expression" dxfId="1818" priority="13100">
      <formula>IF(RIGHT(TEXT(AE77,"0.#"),1)=".",TRUE,FALSE)</formula>
    </cfRule>
  </conditionalFormatting>
  <conditionalFormatting sqref="AI77">
    <cfRule type="expression" dxfId="1817" priority="13097">
      <formula>IF(RIGHT(TEXT(AI77,"0.#"),1)=".",FALSE,TRUE)</formula>
    </cfRule>
    <cfRule type="expression" dxfId="1816" priority="13098">
      <formula>IF(RIGHT(TEXT(AI77,"0.#"),1)=".",TRUE,FALSE)</formula>
    </cfRule>
  </conditionalFormatting>
  <conditionalFormatting sqref="AI76">
    <cfRule type="expression" dxfId="1815" priority="13095">
      <formula>IF(RIGHT(TEXT(AI76,"0.#"),1)=".",FALSE,TRUE)</formula>
    </cfRule>
    <cfRule type="expression" dxfId="1814" priority="13096">
      <formula>IF(RIGHT(TEXT(AI76,"0.#"),1)=".",TRUE,FALSE)</formula>
    </cfRule>
  </conditionalFormatting>
  <conditionalFormatting sqref="AI75">
    <cfRule type="expression" dxfId="1813" priority="13093">
      <formula>IF(RIGHT(TEXT(AI75,"0.#"),1)=".",FALSE,TRUE)</formula>
    </cfRule>
    <cfRule type="expression" dxfId="1812" priority="13094">
      <formula>IF(RIGHT(TEXT(AI75,"0.#"),1)=".",TRUE,FALSE)</formula>
    </cfRule>
  </conditionalFormatting>
  <conditionalFormatting sqref="AM75">
    <cfRule type="expression" dxfId="1811" priority="13091">
      <formula>IF(RIGHT(TEXT(AM75,"0.#"),1)=".",FALSE,TRUE)</formula>
    </cfRule>
    <cfRule type="expression" dxfId="1810" priority="13092">
      <formula>IF(RIGHT(TEXT(AM75,"0.#"),1)=".",TRUE,FALSE)</formula>
    </cfRule>
  </conditionalFormatting>
  <conditionalFormatting sqref="AM76">
    <cfRule type="expression" dxfId="1809" priority="13089">
      <formula>IF(RIGHT(TEXT(AM76,"0.#"),1)=".",FALSE,TRUE)</formula>
    </cfRule>
    <cfRule type="expression" dxfId="1808" priority="13090">
      <formula>IF(RIGHT(TEXT(AM76,"0.#"),1)=".",TRUE,FALSE)</formula>
    </cfRule>
  </conditionalFormatting>
  <conditionalFormatting sqref="AM77">
    <cfRule type="expression" dxfId="1807" priority="13087">
      <formula>IF(RIGHT(TEXT(AM77,"0.#"),1)=".",FALSE,TRUE)</formula>
    </cfRule>
    <cfRule type="expression" dxfId="1806" priority="13088">
      <formula>IF(RIGHT(TEXT(AM77,"0.#"),1)=".",TRUE,FALSE)</formula>
    </cfRule>
  </conditionalFormatting>
  <conditionalFormatting sqref="AE134:AE135 AI134:AI135 AM134:AM135 AQ134:AQ135 AU134:AU135">
    <cfRule type="expression" dxfId="1805" priority="13073">
      <formula>IF(RIGHT(TEXT(AE134,"0.#"),1)=".",FALSE,TRUE)</formula>
    </cfRule>
    <cfRule type="expression" dxfId="1804" priority="13074">
      <formula>IF(RIGHT(TEXT(AE134,"0.#"),1)=".",TRUE,FALSE)</formula>
    </cfRule>
  </conditionalFormatting>
  <conditionalFormatting sqref="AE433 AI433 AM433 AQ433">
    <cfRule type="expression" dxfId="1803" priority="13043">
      <formula>IF(RIGHT(TEXT(AE433,"0.#"),1)=".",FALSE,TRUE)</formula>
    </cfRule>
    <cfRule type="expression" dxfId="1802" priority="13044">
      <formula>IF(RIGHT(TEXT(AE433,"0.#"),1)=".",TRUE,FALSE)</formula>
    </cfRule>
  </conditionalFormatting>
  <conditionalFormatting sqref="AE434 AI434 AM434 AQ434">
    <cfRule type="expression" dxfId="1801" priority="13041">
      <formula>IF(RIGHT(TEXT(AE434,"0.#"),1)=".",FALSE,TRUE)</formula>
    </cfRule>
    <cfRule type="expression" dxfId="1800" priority="13042">
      <formula>IF(RIGHT(TEXT(AE434,"0.#"),1)=".",TRUE,FALSE)</formula>
    </cfRule>
  </conditionalFormatting>
  <conditionalFormatting sqref="AE435 AI435 AM435 AQ435">
    <cfRule type="expression" dxfId="1799" priority="13039">
      <formula>IF(RIGHT(TEXT(AE435,"0.#"),1)=".",FALSE,TRUE)</formula>
    </cfRule>
    <cfRule type="expression" dxfId="1798" priority="13040">
      <formula>IF(RIGHT(TEXT(AE435,"0.#"),1)=".",TRUE,FALSE)</formula>
    </cfRule>
  </conditionalFormatting>
  <conditionalFormatting sqref="AU433">
    <cfRule type="expression" dxfId="1797" priority="13019">
      <formula>IF(RIGHT(TEXT(AU433,"0.#"),1)=".",FALSE,TRUE)</formula>
    </cfRule>
    <cfRule type="expression" dxfId="1796" priority="13020">
      <formula>IF(RIGHT(TEXT(AU433,"0.#"),1)=".",TRUE,FALSE)</formula>
    </cfRule>
  </conditionalFormatting>
  <conditionalFormatting sqref="AU434">
    <cfRule type="expression" dxfId="1795" priority="13017">
      <formula>IF(RIGHT(TEXT(AU434,"0.#"),1)=".",FALSE,TRUE)</formula>
    </cfRule>
    <cfRule type="expression" dxfId="1794" priority="13018">
      <formula>IF(RIGHT(TEXT(AU434,"0.#"),1)=".",TRUE,FALSE)</formula>
    </cfRule>
  </conditionalFormatting>
  <conditionalFormatting sqref="AU435">
    <cfRule type="expression" dxfId="1793" priority="13015">
      <formula>IF(RIGHT(TEXT(AU435,"0.#"),1)=".",FALSE,TRUE)</formula>
    </cfRule>
    <cfRule type="expression" dxfId="1792" priority="13016">
      <formula>IF(RIGHT(TEXT(AU435,"0.#"),1)=".",TRUE,FALSE)</formula>
    </cfRule>
  </conditionalFormatting>
  <conditionalFormatting sqref="AL847:AO874">
    <cfRule type="expression" dxfId="1791" priority="6643">
      <formula>IF(AND(AL847&gt;=0, RIGHT(TEXT(AL847,"0.#"),1)&lt;&gt;"."),TRUE,FALSE)</formula>
    </cfRule>
    <cfRule type="expression" dxfId="1790" priority="6644">
      <formula>IF(AND(AL847&gt;=0, RIGHT(TEXT(AL847,"0.#"),1)="."),TRUE,FALSE)</formula>
    </cfRule>
    <cfRule type="expression" dxfId="1789" priority="6645">
      <formula>IF(AND(AL847&lt;0, RIGHT(TEXT(AL847,"0.#"),1)&lt;&gt;"."),TRUE,FALSE)</formula>
    </cfRule>
    <cfRule type="expression" dxfId="1788" priority="6646">
      <formula>IF(AND(AL847&lt;0, RIGHT(TEXT(AL847,"0.#"),1)="."),TRUE,FALSE)</formula>
    </cfRule>
  </conditionalFormatting>
  <conditionalFormatting sqref="AQ53:AQ55">
    <cfRule type="expression" dxfId="1787" priority="4665">
      <formula>IF(RIGHT(TEXT(AQ53,"0.#"),1)=".",FALSE,TRUE)</formula>
    </cfRule>
    <cfRule type="expression" dxfId="1786" priority="4666">
      <formula>IF(RIGHT(TEXT(AQ53,"0.#"),1)=".",TRUE,FALSE)</formula>
    </cfRule>
  </conditionalFormatting>
  <conditionalFormatting sqref="AU53:AU55">
    <cfRule type="expression" dxfId="1785" priority="4663">
      <formula>IF(RIGHT(TEXT(AU53,"0.#"),1)=".",FALSE,TRUE)</formula>
    </cfRule>
    <cfRule type="expression" dxfId="1784" priority="4664">
      <formula>IF(RIGHT(TEXT(AU53,"0.#"),1)=".",TRUE,FALSE)</formula>
    </cfRule>
  </conditionalFormatting>
  <conditionalFormatting sqref="AQ60:AQ62">
    <cfRule type="expression" dxfId="1783" priority="4661">
      <formula>IF(RIGHT(TEXT(AQ60,"0.#"),1)=".",FALSE,TRUE)</formula>
    </cfRule>
    <cfRule type="expression" dxfId="1782" priority="4662">
      <formula>IF(RIGHT(TEXT(AQ60,"0.#"),1)=".",TRUE,FALSE)</formula>
    </cfRule>
  </conditionalFormatting>
  <conditionalFormatting sqref="AU60:AU62">
    <cfRule type="expression" dxfId="1781" priority="4659">
      <formula>IF(RIGHT(TEXT(AU60,"0.#"),1)=".",FALSE,TRUE)</formula>
    </cfRule>
    <cfRule type="expression" dxfId="1780" priority="4660">
      <formula>IF(RIGHT(TEXT(AU60,"0.#"),1)=".",TRUE,FALSE)</formula>
    </cfRule>
  </conditionalFormatting>
  <conditionalFormatting sqref="AQ75:AQ77">
    <cfRule type="expression" dxfId="1779" priority="4657">
      <formula>IF(RIGHT(TEXT(AQ75,"0.#"),1)=".",FALSE,TRUE)</formula>
    </cfRule>
    <cfRule type="expression" dxfId="1778" priority="4658">
      <formula>IF(RIGHT(TEXT(AQ75,"0.#"),1)=".",TRUE,FALSE)</formula>
    </cfRule>
  </conditionalFormatting>
  <conditionalFormatting sqref="AU75:AU77">
    <cfRule type="expression" dxfId="1777" priority="4655">
      <formula>IF(RIGHT(TEXT(AU75,"0.#"),1)=".",FALSE,TRUE)</formula>
    </cfRule>
    <cfRule type="expression" dxfId="1776" priority="4656">
      <formula>IF(RIGHT(TEXT(AU75,"0.#"),1)=".",TRUE,FALSE)</formula>
    </cfRule>
  </conditionalFormatting>
  <conditionalFormatting sqref="AQ87:AQ89">
    <cfRule type="expression" dxfId="1775" priority="4653">
      <formula>IF(RIGHT(TEXT(AQ87,"0.#"),1)=".",FALSE,TRUE)</formula>
    </cfRule>
    <cfRule type="expression" dxfId="1774" priority="4654">
      <formula>IF(RIGHT(TEXT(AQ87,"0.#"),1)=".",TRUE,FALSE)</formula>
    </cfRule>
  </conditionalFormatting>
  <conditionalFormatting sqref="AU87:AU89">
    <cfRule type="expression" dxfId="1773" priority="4651">
      <formula>IF(RIGHT(TEXT(AU87,"0.#"),1)=".",FALSE,TRUE)</formula>
    </cfRule>
    <cfRule type="expression" dxfId="1772" priority="4652">
      <formula>IF(RIGHT(TEXT(AU87,"0.#"),1)=".",TRUE,FALSE)</formula>
    </cfRule>
  </conditionalFormatting>
  <conditionalFormatting sqref="AQ92:AQ94">
    <cfRule type="expression" dxfId="1771" priority="4649">
      <formula>IF(RIGHT(TEXT(AQ92,"0.#"),1)=".",FALSE,TRUE)</formula>
    </cfRule>
    <cfRule type="expression" dxfId="1770" priority="4650">
      <formula>IF(RIGHT(TEXT(AQ92,"0.#"),1)=".",TRUE,FALSE)</formula>
    </cfRule>
  </conditionalFormatting>
  <conditionalFormatting sqref="AU92:AU94">
    <cfRule type="expression" dxfId="1769" priority="4647">
      <formula>IF(RIGHT(TEXT(AU92,"0.#"),1)=".",FALSE,TRUE)</formula>
    </cfRule>
    <cfRule type="expression" dxfId="1768" priority="4648">
      <formula>IF(RIGHT(TEXT(AU92,"0.#"),1)=".",TRUE,FALSE)</formula>
    </cfRule>
  </conditionalFormatting>
  <conditionalFormatting sqref="AQ97:AQ99">
    <cfRule type="expression" dxfId="1767" priority="4645">
      <formula>IF(RIGHT(TEXT(AQ97,"0.#"),1)=".",FALSE,TRUE)</formula>
    </cfRule>
    <cfRule type="expression" dxfId="1766" priority="4646">
      <formula>IF(RIGHT(TEXT(AQ97,"0.#"),1)=".",TRUE,FALSE)</formula>
    </cfRule>
  </conditionalFormatting>
  <conditionalFormatting sqref="AU97:AU99">
    <cfRule type="expression" dxfId="1765" priority="4643">
      <formula>IF(RIGHT(TEXT(AU97,"0.#"),1)=".",FALSE,TRUE)</formula>
    </cfRule>
    <cfRule type="expression" dxfId="1764" priority="4644">
      <formula>IF(RIGHT(TEXT(AU97,"0.#"),1)=".",TRUE,FALSE)</formula>
    </cfRule>
  </conditionalFormatting>
  <conditionalFormatting sqref="AE458 AI458 AM458 AQ458">
    <cfRule type="expression" dxfId="1763" priority="4337">
      <formula>IF(RIGHT(TEXT(AE458,"0.#"),1)=".",FALSE,TRUE)</formula>
    </cfRule>
    <cfRule type="expression" dxfId="1762" priority="4338">
      <formula>IF(RIGHT(TEXT(AE458,"0.#"),1)=".",TRUE,FALSE)</formula>
    </cfRule>
  </conditionalFormatting>
  <conditionalFormatting sqref="AE459 AI459 AM459 AQ459">
    <cfRule type="expression" dxfId="1761" priority="4335">
      <formula>IF(RIGHT(TEXT(AE459,"0.#"),1)=".",FALSE,TRUE)</formula>
    </cfRule>
    <cfRule type="expression" dxfId="1760" priority="4336">
      <formula>IF(RIGHT(TEXT(AE459,"0.#"),1)=".",TRUE,FALSE)</formula>
    </cfRule>
  </conditionalFormatting>
  <conditionalFormatting sqref="AE460 AI460 AM460 AQ460">
    <cfRule type="expression" dxfId="1759" priority="4333">
      <formula>IF(RIGHT(TEXT(AE460,"0.#"),1)=".",FALSE,TRUE)</formula>
    </cfRule>
    <cfRule type="expression" dxfId="1758" priority="4334">
      <formula>IF(RIGHT(TEXT(AE460,"0.#"),1)=".",TRUE,FALSE)</formula>
    </cfRule>
  </conditionalFormatting>
  <conditionalFormatting sqref="AU458">
    <cfRule type="expression" dxfId="1757" priority="4325">
      <formula>IF(RIGHT(TEXT(AU458,"0.#"),1)=".",FALSE,TRUE)</formula>
    </cfRule>
    <cfRule type="expression" dxfId="1756" priority="4326">
      <formula>IF(RIGHT(TEXT(AU458,"0.#"),1)=".",TRUE,FALSE)</formula>
    </cfRule>
  </conditionalFormatting>
  <conditionalFormatting sqref="AU459">
    <cfRule type="expression" dxfId="1755" priority="4323">
      <formula>IF(RIGHT(TEXT(AU459,"0.#"),1)=".",FALSE,TRUE)</formula>
    </cfRule>
    <cfRule type="expression" dxfId="1754" priority="4324">
      <formula>IF(RIGHT(TEXT(AU459,"0.#"),1)=".",TRUE,FALSE)</formula>
    </cfRule>
  </conditionalFormatting>
  <conditionalFormatting sqref="AU460">
    <cfRule type="expression" dxfId="1753" priority="4321">
      <formula>IF(RIGHT(TEXT(AU460,"0.#"),1)=".",FALSE,TRUE)</formula>
    </cfRule>
    <cfRule type="expression" dxfId="1752" priority="4322">
      <formula>IF(RIGHT(TEXT(AU460,"0.#"),1)=".",TRUE,FALSE)</formula>
    </cfRule>
  </conditionalFormatting>
  <conditionalFormatting sqref="AE120 AM120">
    <cfRule type="expression" dxfId="1751" priority="2987">
      <formula>IF(RIGHT(TEXT(AE120,"0.#"),1)=".",FALSE,TRUE)</formula>
    </cfRule>
    <cfRule type="expression" dxfId="1750" priority="2988">
      <formula>IF(RIGHT(TEXT(AE120,"0.#"),1)=".",TRUE,FALSE)</formula>
    </cfRule>
  </conditionalFormatting>
  <conditionalFormatting sqref="AI126">
    <cfRule type="expression" dxfId="1749" priority="2977">
      <formula>IF(RIGHT(TEXT(AI126,"0.#"),1)=".",FALSE,TRUE)</formula>
    </cfRule>
    <cfRule type="expression" dxfId="1748" priority="2978">
      <formula>IF(RIGHT(TEXT(AI126,"0.#"),1)=".",TRUE,FALSE)</formula>
    </cfRule>
  </conditionalFormatting>
  <conditionalFormatting sqref="AI120">
    <cfRule type="expression" dxfId="1747" priority="2985">
      <formula>IF(RIGHT(TEXT(AI120,"0.#"),1)=".",FALSE,TRUE)</formula>
    </cfRule>
    <cfRule type="expression" dxfId="1746" priority="2986">
      <formula>IF(RIGHT(TEXT(AI120,"0.#"),1)=".",TRUE,FALSE)</formula>
    </cfRule>
  </conditionalFormatting>
  <conditionalFormatting sqref="AE123 AM123">
    <cfRule type="expression" dxfId="1745" priority="2983">
      <formula>IF(RIGHT(TEXT(AE123,"0.#"),1)=".",FALSE,TRUE)</formula>
    </cfRule>
    <cfRule type="expression" dxfId="1744" priority="2984">
      <formula>IF(RIGHT(TEXT(AE123,"0.#"),1)=".",TRUE,FALSE)</formula>
    </cfRule>
  </conditionalFormatting>
  <conditionalFormatting sqref="AI123">
    <cfRule type="expression" dxfId="1743" priority="2981">
      <formula>IF(RIGHT(TEXT(AI123,"0.#"),1)=".",FALSE,TRUE)</formula>
    </cfRule>
    <cfRule type="expression" dxfId="1742" priority="2982">
      <formula>IF(RIGHT(TEXT(AI123,"0.#"),1)=".",TRUE,FALSE)</formula>
    </cfRule>
  </conditionalFormatting>
  <conditionalFormatting sqref="AE126 AM126">
    <cfRule type="expression" dxfId="1741" priority="2979">
      <formula>IF(RIGHT(TEXT(AE126,"0.#"),1)=".",FALSE,TRUE)</formula>
    </cfRule>
    <cfRule type="expression" dxfId="1740" priority="2980">
      <formula>IF(RIGHT(TEXT(AE126,"0.#"),1)=".",TRUE,FALSE)</formula>
    </cfRule>
  </conditionalFormatting>
  <conditionalFormatting sqref="AE129 AM129">
    <cfRule type="expression" dxfId="1739" priority="2975">
      <formula>IF(RIGHT(TEXT(AE129,"0.#"),1)=".",FALSE,TRUE)</formula>
    </cfRule>
    <cfRule type="expression" dxfId="1738" priority="2976">
      <formula>IF(RIGHT(TEXT(AE129,"0.#"),1)=".",TRUE,FALSE)</formula>
    </cfRule>
  </conditionalFormatting>
  <conditionalFormatting sqref="AI129">
    <cfRule type="expression" dxfId="1737" priority="2973">
      <formula>IF(RIGHT(TEXT(AI129,"0.#"),1)=".",FALSE,TRUE)</formula>
    </cfRule>
    <cfRule type="expression" dxfId="1736" priority="2974">
      <formula>IF(RIGHT(TEXT(AI129,"0.#"),1)=".",TRUE,FALSE)</formula>
    </cfRule>
  </conditionalFormatting>
  <conditionalFormatting sqref="Y847:Y874">
    <cfRule type="expression" dxfId="1735" priority="2971">
      <formula>IF(RIGHT(TEXT(Y847,"0.#"),1)=".",FALSE,TRUE)</formula>
    </cfRule>
    <cfRule type="expression" dxfId="1734" priority="2972">
      <formula>IF(RIGHT(TEXT(Y847,"0.#"),1)=".",TRUE,FALSE)</formula>
    </cfRule>
  </conditionalFormatting>
  <conditionalFormatting sqref="AU518">
    <cfRule type="expression" dxfId="1733" priority="1481">
      <formula>IF(RIGHT(TEXT(AU518,"0.#"),1)=".",FALSE,TRUE)</formula>
    </cfRule>
    <cfRule type="expression" dxfId="1732" priority="1482">
      <formula>IF(RIGHT(TEXT(AU518,"0.#"),1)=".",TRUE,FALSE)</formula>
    </cfRule>
  </conditionalFormatting>
  <conditionalFormatting sqref="AQ551">
    <cfRule type="expression" dxfId="1731" priority="1257">
      <formula>IF(RIGHT(TEXT(AQ551,"0.#"),1)=".",FALSE,TRUE)</formula>
    </cfRule>
    <cfRule type="expression" dxfId="1730" priority="1258">
      <formula>IF(RIGHT(TEXT(AQ551,"0.#"),1)=".",TRUE,FALSE)</formula>
    </cfRule>
  </conditionalFormatting>
  <conditionalFormatting sqref="AE556">
    <cfRule type="expression" dxfId="1729" priority="1255">
      <formula>IF(RIGHT(TEXT(AE556,"0.#"),1)=".",FALSE,TRUE)</formula>
    </cfRule>
    <cfRule type="expression" dxfId="1728" priority="1256">
      <formula>IF(RIGHT(TEXT(AE556,"0.#"),1)=".",TRUE,FALSE)</formula>
    </cfRule>
  </conditionalFormatting>
  <conditionalFormatting sqref="AE557">
    <cfRule type="expression" dxfId="1727" priority="1253">
      <formula>IF(RIGHT(TEXT(AE557,"0.#"),1)=".",FALSE,TRUE)</formula>
    </cfRule>
    <cfRule type="expression" dxfId="1726" priority="1254">
      <formula>IF(RIGHT(TEXT(AE557,"0.#"),1)=".",TRUE,FALSE)</formula>
    </cfRule>
  </conditionalFormatting>
  <conditionalFormatting sqref="AE558">
    <cfRule type="expression" dxfId="1725" priority="1251">
      <formula>IF(RIGHT(TEXT(AE558,"0.#"),1)=".",FALSE,TRUE)</formula>
    </cfRule>
    <cfRule type="expression" dxfId="1724" priority="1252">
      <formula>IF(RIGHT(TEXT(AE558,"0.#"),1)=".",TRUE,FALSE)</formula>
    </cfRule>
  </conditionalFormatting>
  <conditionalFormatting sqref="AU556">
    <cfRule type="expression" dxfId="1723" priority="1243">
      <formula>IF(RIGHT(TEXT(AU556,"0.#"),1)=".",FALSE,TRUE)</formula>
    </cfRule>
    <cfRule type="expression" dxfId="1722" priority="1244">
      <formula>IF(RIGHT(TEXT(AU556,"0.#"),1)=".",TRUE,FALSE)</formula>
    </cfRule>
  </conditionalFormatting>
  <conditionalFormatting sqref="AU557">
    <cfRule type="expression" dxfId="1721" priority="1241">
      <formula>IF(RIGHT(TEXT(AU557,"0.#"),1)=".",FALSE,TRUE)</formula>
    </cfRule>
    <cfRule type="expression" dxfId="1720" priority="1242">
      <formula>IF(RIGHT(TEXT(AU557,"0.#"),1)=".",TRUE,FALSE)</formula>
    </cfRule>
  </conditionalFormatting>
  <conditionalFormatting sqref="AU558">
    <cfRule type="expression" dxfId="1719" priority="1239">
      <formula>IF(RIGHT(TEXT(AU558,"0.#"),1)=".",FALSE,TRUE)</formula>
    </cfRule>
    <cfRule type="expression" dxfId="1718" priority="1240">
      <formula>IF(RIGHT(TEXT(AU558,"0.#"),1)=".",TRUE,FALSE)</formula>
    </cfRule>
  </conditionalFormatting>
  <conditionalFormatting sqref="AQ557">
    <cfRule type="expression" dxfId="1717" priority="1231">
      <formula>IF(RIGHT(TEXT(AQ557,"0.#"),1)=".",FALSE,TRUE)</formula>
    </cfRule>
    <cfRule type="expression" dxfId="1716" priority="1232">
      <formula>IF(RIGHT(TEXT(AQ557,"0.#"),1)=".",TRUE,FALSE)</formula>
    </cfRule>
  </conditionalFormatting>
  <conditionalFormatting sqref="AQ558">
    <cfRule type="expression" dxfId="1715" priority="1229">
      <formula>IF(RIGHT(TEXT(AQ558,"0.#"),1)=".",FALSE,TRUE)</formula>
    </cfRule>
    <cfRule type="expression" dxfId="1714" priority="1230">
      <formula>IF(RIGHT(TEXT(AQ558,"0.#"),1)=".",TRUE,FALSE)</formula>
    </cfRule>
  </conditionalFormatting>
  <conditionalFormatting sqref="AQ556">
    <cfRule type="expression" dxfId="1713" priority="1227">
      <formula>IF(RIGHT(TEXT(AQ556,"0.#"),1)=".",FALSE,TRUE)</formula>
    </cfRule>
    <cfRule type="expression" dxfId="1712" priority="1228">
      <formula>IF(RIGHT(TEXT(AQ556,"0.#"),1)=".",TRUE,FALSE)</formula>
    </cfRule>
  </conditionalFormatting>
  <conditionalFormatting sqref="AE561">
    <cfRule type="expression" dxfId="1711" priority="1225">
      <formula>IF(RIGHT(TEXT(AE561,"0.#"),1)=".",FALSE,TRUE)</formula>
    </cfRule>
    <cfRule type="expression" dxfId="1710" priority="1226">
      <formula>IF(RIGHT(TEXT(AE561,"0.#"),1)=".",TRUE,FALSE)</formula>
    </cfRule>
  </conditionalFormatting>
  <conditionalFormatting sqref="AE562">
    <cfRule type="expression" dxfId="1709" priority="1223">
      <formula>IF(RIGHT(TEXT(AE562,"0.#"),1)=".",FALSE,TRUE)</formula>
    </cfRule>
    <cfRule type="expression" dxfId="1708" priority="1224">
      <formula>IF(RIGHT(TEXT(AE562,"0.#"),1)=".",TRUE,FALSE)</formula>
    </cfRule>
  </conditionalFormatting>
  <conditionalFormatting sqref="AE563">
    <cfRule type="expression" dxfId="1707" priority="1221">
      <formula>IF(RIGHT(TEXT(AE563,"0.#"),1)=".",FALSE,TRUE)</formula>
    </cfRule>
    <cfRule type="expression" dxfId="1706" priority="1222">
      <formula>IF(RIGHT(TEXT(AE563,"0.#"),1)=".",TRUE,FALSE)</formula>
    </cfRule>
  </conditionalFormatting>
  <conditionalFormatting sqref="AL1110:AO1139">
    <cfRule type="expression" dxfId="1705" priority="2877">
      <formula>IF(AND(AL1110&gt;=0, RIGHT(TEXT(AL1110,"0.#"),1)&lt;&gt;"."),TRUE,FALSE)</formula>
    </cfRule>
    <cfRule type="expression" dxfId="1704" priority="2878">
      <formula>IF(AND(AL1110&gt;=0, RIGHT(TEXT(AL1110,"0.#"),1)="."),TRUE,FALSE)</formula>
    </cfRule>
    <cfRule type="expression" dxfId="1703" priority="2879">
      <formula>IF(AND(AL1110&lt;0, RIGHT(TEXT(AL1110,"0.#"),1)&lt;&gt;"."),TRUE,FALSE)</formula>
    </cfRule>
    <cfRule type="expression" dxfId="1702" priority="2880">
      <formula>IF(AND(AL1110&lt;0, RIGHT(TEXT(AL1110,"0.#"),1)="."),TRUE,FALSE)</formula>
    </cfRule>
  </conditionalFormatting>
  <conditionalFormatting sqref="Y1110:Y1139">
    <cfRule type="expression" dxfId="1701" priority="2875">
      <formula>IF(RIGHT(TEXT(Y1110,"0.#"),1)=".",FALSE,TRUE)</formula>
    </cfRule>
    <cfRule type="expression" dxfId="1700" priority="2876">
      <formula>IF(RIGHT(TEXT(Y1110,"0.#"),1)=".",TRUE,FALSE)</formula>
    </cfRule>
  </conditionalFormatting>
  <conditionalFormatting sqref="AQ553">
    <cfRule type="expression" dxfId="1699" priority="1259">
      <formula>IF(RIGHT(TEXT(AQ553,"0.#"),1)=".",FALSE,TRUE)</formula>
    </cfRule>
    <cfRule type="expression" dxfId="1698" priority="1260">
      <formula>IF(RIGHT(TEXT(AQ553,"0.#"),1)=".",TRUE,FALSE)</formula>
    </cfRule>
  </conditionalFormatting>
  <conditionalFormatting sqref="AU552">
    <cfRule type="expression" dxfId="1697" priority="1271">
      <formula>IF(RIGHT(TEXT(AU552,"0.#"),1)=".",FALSE,TRUE)</formula>
    </cfRule>
    <cfRule type="expression" dxfId="1696" priority="1272">
      <formula>IF(RIGHT(TEXT(AU552,"0.#"),1)=".",TRUE,FALSE)</formula>
    </cfRule>
  </conditionalFormatting>
  <conditionalFormatting sqref="AE552">
    <cfRule type="expression" dxfId="1695" priority="1283">
      <formula>IF(RIGHT(TEXT(AE552,"0.#"),1)=".",FALSE,TRUE)</formula>
    </cfRule>
    <cfRule type="expression" dxfId="1694" priority="1284">
      <formula>IF(RIGHT(TEXT(AE552,"0.#"),1)=".",TRUE,FALSE)</formula>
    </cfRule>
  </conditionalFormatting>
  <conditionalFormatting sqref="AQ548">
    <cfRule type="expression" dxfId="1693" priority="1289">
      <formula>IF(RIGHT(TEXT(AQ548,"0.#"),1)=".",FALSE,TRUE)</formula>
    </cfRule>
    <cfRule type="expression" dxfId="1692" priority="1290">
      <formula>IF(RIGHT(TEXT(AQ548,"0.#"),1)=".",TRUE,FALSE)</formula>
    </cfRule>
  </conditionalFormatting>
  <conditionalFormatting sqref="AL845:AO846">
    <cfRule type="expression" dxfId="1691" priority="2829">
      <formula>IF(AND(AL845&gt;=0, RIGHT(TEXT(AL845,"0.#"),1)&lt;&gt;"."),TRUE,FALSE)</formula>
    </cfRule>
    <cfRule type="expression" dxfId="1690" priority="2830">
      <formula>IF(AND(AL845&gt;=0, RIGHT(TEXT(AL845,"0.#"),1)="."),TRUE,FALSE)</formula>
    </cfRule>
    <cfRule type="expression" dxfId="1689" priority="2831">
      <formula>IF(AND(AL845&lt;0, RIGHT(TEXT(AL845,"0.#"),1)&lt;&gt;"."),TRUE,FALSE)</formula>
    </cfRule>
    <cfRule type="expression" dxfId="1688" priority="2832">
      <formula>IF(AND(AL845&lt;0, RIGHT(TEXT(AL845,"0.#"),1)="."),TRUE,FALSE)</formula>
    </cfRule>
  </conditionalFormatting>
  <conditionalFormatting sqref="Y845:Y846">
    <cfRule type="expression" dxfId="1687" priority="2827">
      <formula>IF(RIGHT(TEXT(Y845,"0.#"),1)=".",FALSE,TRUE)</formula>
    </cfRule>
    <cfRule type="expression" dxfId="1686" priority="2828">
      <formula>IF(RIGHT(TEXT(Y845,"0.#"),1)=".",TRUE,FALSE)</formula>
    </cfRule>
  </conditionalFormatting>
  <conditionalFormatting sqref="AE492">
    <cfRule type="expression" dxfId="1685" priority="1615">
      <formula>IF(RIGHT(TEXT(AE492,"0.#"),1)=".",FALSE,TRUE)</formula>
    </cfRule>
    <cfRule type="expression" dxfId="1684" priority="1616">
      <formula>IF(RIGHT(TEXT(AE492,"0.#"),1)=".",TRUE,FALSE)</formula>
    </cfRule>
  </conditionalFormatting>
  <conditionalFormatting sqref="AE493">
    <cfRule type="expression" dxfId="1683" priority="1613">
      <formula>IF(RIGHT(TEXT(AE493,"0.#"),1)=".",FALSE,TRUE)</formula>
    </cfRule>
    <cfRule type="expression" dxfId="1682" priority="1614">
      <formula>IF(RIGHT(TEXT(AE493,"0.#"),1)=".",TRUE,FALSE)</formula>
    </cfRule>
  </conditionalFormatting>
  <conditionalFormatting sqref="AE494">
    <cfRule type="expression" dxfId="1681" priority="1611">
      <formula>IF(RIGHT(TEXT(AE494,"0.#"),1)=".",FALSE,TRUE)</formula>
    </cfRule>
    <cfRule type="expression" dxfId="1680" priority="1612">
      <formula>IF(RIGHT(TEXT(AE494,"0.#"),1)=".",TRUE,FALSE)</formula>
    </cfRule>
  </conditionalFormatting>
  <conditionalFormatting sqref="AQ493">
    <cfRule type="expression" dxfId="1679" priority="1591">
      <formula>IF(RIGHT(TEXT(AQ493,"0.#"),1)=".",FALSE,TRUE)</formula>
    </cfRule>
    <cfRule type="expression" dxfId="1678" priority="1592">
      <formula>IF(RIGHT(TEXT(AQ493,"0.#"),1)=".",TRUE,FALSE)</formula>
    </cfRule>
  </conditionalFormatting>
  <conditionalFormatting sqref="AQ494">
    <cfRule type="expression" dxfId="1677" priority="1589">
      <formula>IF(RIGHT(TEXT(AQ494,"0.#"),1)=".",FALSE,TRUE)</formula>
    </cfRule>
    <cfRule type="expression" dxfId="1676" priority="1590">
      <formula>IF(RIGHT(TEXT(AQ494,"0.#"),1)=".",TRUE,FALSE)</formula>
    </cfRule>
  </conditionalFormatting>
  <conditionalFormatting sqref="AQ492">
    <cfRule type="expression" dxfId="1675" priority="1587">
      <formula>IF(RIGHT(TEXT(AQ492,"0.#"),1)=".",FALSE,TRUE)</formula>
    </cfRule>
    <cfRule type="expression" dxfId="1674" priority="1588">
      <formula>IF(RIGHT(TEXT(AQ492,"0.#"),1)=".",TRUE,FALSE)</formula>
    </cfRule>
  </conditionalFormatting>
  <conditionalFormatting sqref="AU494">
    <cfRule type="expression" dxfId="1673" priority="1599">
      <formula>IF(RIGHT(TEXT(AU494,"0.#"),1)=".",FALSE,TRUE)</formula>
    </cfRule>
    <cfRule type="expression" dxfId="1672" priority="1600">
      <formula>IF(RIGHT(TEXT(AU494,"0.#"),1)=".",TRUE,FALSE)</formula>
    </cfRule>
  </conditionalFormatting>
  <conditionalFormatting sqref="AU492">
    <cfRule type="expression" dxfId="1671" priority="1603">
      <formula>IF(RIGHT(TEXT(AU492,"0.#"),1)=".",FALSE,TRUE)</formula>
    </cfRule>
    <cfRule type="expression" dxfId="1670" priority="1604">
      <formula>IF(RIGHT(TEXT(AU492,"0.#"),1)=".",TRUE,FALSE)</formula>
    </cfRule>
  </conditionalFormatting>
  <conditionalFormatting sqref="AU493">
    <cfRule type="expression" dxfId="1669" priority="1601">
      <formula>IF(RIGHT(TEXT(AU493,"0.#"),1)=".",FALSE,TRUE)</formula>
    </cfRule>
    <cfRule type="expression" dxfId="1668" priority="1602">
      <formula>IF(RIGHT(TEXT(AU493,"0.#"),1)=".",TRUE,FALSE)</formula>
    </cfRule>
  </conditionalFormatting>
  <conditionalFormatting sqref="AU583">
    <cfRule type="expression" dxfId="1667" priority="1119">
      <formula>IF(RIGHT(TEXT(AU583,"0.#"),1)=".",FALSE,TRUE)</formula>
    </cfRule>
    <cfRule type="expression" dxfId="1666" priority="1120">
      <formula>IF(RIGHT(TEXT(AU583,"0.#"),1)=".",TRUE,FALSE)</formula>
    </cfRule>
  </conditionalFormatting>
  <conditionalFormatting sqref="AU582">
    <cfRule type="expression" dxfId="1665" priority="1121">
      <formula>IF(RIGHT(TEXT(AU582,"0.#"),1)=".",FALSE,TRUE)</formula>
    </cfRule>
    <cfRule type="expression" dxfId="1664" priority="1122">
      <formula>IF(RIGHT(TEXT(AU582,"0.#"),1)=".",TRUE,FALSE)</formula>
    </cfRule>
  </conditionalFormatting>
  <conditionalFormatting sqref="AE499">
    <cfRule type="expression" dxfId="1663" priority="1581">
      <formula>IF(RIGHT(TEXT(AE499,"0.#"),1)=".",FALSE,TRUE)</formula>
    </cfRule>
    <cfRule type="expression" dxfId="1662" priority="1582">
      <formula>IF(RIGHT(TEXT(AE499,"0.#"),1)=".",TRUE,FALSE)</formula>
    </cfRule>
  </conditionalFormatting>
  <conditionalFormatting sqref="AE497">
    <cfRule type="expression" dxfId="1661" priority="1585">
      <formula>IF(RIGHT(TEXT(AE497,"0.#"),1)=".",FALSE,TRUE)</formula>
    </cfRule>
    <cfRule type="expression" dxfId="1660" priority="1586">
      <formula>IF(RIGHT(TEXT(AE497,"0.#"),1)=".",TRUE,FALSE)</formula>
    </cfRule>
  </conditionalFormatting>
  <conditionalFormatting sqref="AE498">
    <cfRule type="expression" dxfId="1659" priority="1583">
      <formula>IF(RIGHT(TEXT(AE498,"0.#"),1)=".",FALSE,TRUE)</formula>
    </cfRule>
    <cfRule type="expression" dxfId="1658" priority="1584">
      <formula>IF(RIGHT(TEXT(AE498,"0.#"),1)=".",TRUE,FALSE)</formula>
    </cfRule>
  </conditionalFormatting>
  <conditionalFormatting sqref="AU499">
    <cfRule type="expression" dxfId="1657" priority="1569">
      <formula>IF(RIGHT(TEXT(AU499,"0.#"),1)=".",FALSE,TRUE)</formula>
    </cfRule>
    <cfRule type="expression" dxfId="1656" priority="1570">
      <formula>IF(RIGHT(TEXT(AU499,"0.#"),1)=".",TRUE,FALSE)</formula>
    </cfRule>
  </conditionalFormatting>
  <conditionalFormatting sqref="AU497">
    <cfRule type="expression" dxfId="1655" priority="1573">
      <formula>IF(RIGHT(TEXT(AU497,"0.#"),1)=".",FALSE,TRUE)</formula>
    </cfRule>
    <cfRule type="expression" dxfId="1654" priority="1574">
      <formula>IF(RIGHT(TEXT(AU497,"0.#"),1)=".",TRUE,FALSE)</formula>
    </cfRule>
  </conditionalFormatting>
  <conditionalFormatting sqref="AU498">
    <cfRule type="expression" dxfId="1653" priority="1571">
      <formula>IF(RIGHT(TEXT(AU498,"0.#"),1)=".",FALSE,TRUE)</formula>
    </cfRule>
    <cfRule type="expression" dxfId="1652" priority="1572">
      <formula>IF(RIGHT(TEXT(AU498,"0.#"),1)=".",TRUE,FALSE)</formula>
    </cfRule>
  </conditionalFormatting>
  <conditionalFormatting sqref="AQ497">
    <cfRule type="expression" dxfId="1651" priority="1557">
      <formula>IF(RIGHT(TEXT(AQ497,"0.#"),1)=".",FALSE,TRUE)</formula>
    </cfRule>
    <cfRule type="expression" dxfId="1650" priority="1558">
      <formula>IF(RIGHT(TEXT(AQ497,"0.#"),1)=".",TRUE,FALSE)</formula>
    </cfRule>
  </conditionalFormatting>
  <conditionalFormatting sqref="AQ498">
    <cfRule type="expression" dxfId="1649" priority="1561">
      <formula>IF(RIGHT(TEXT(AQ498,"0.#"),1)=".",FALSE,TRUE)</formula>
    </cfRule>
    <cfRule type="expression" dxfId="1648" priority="1562">
      <formula>IF(RIGHT(TEXT(AQ498,"0.#"),1)=".",TRUE,FALSE)</formula>
    </cfRule>
  </conditionalFormatting>
  <conditionalFormatting sqref="AQ499">
    <cfRule type="expression" dxfId="1647" priority="1559">
      <formula>IF(RIGHT(TEXT(AQ499,"0.#"),1)=".",FALSE,TRUE)</formula>
    </cfRule>
    <cfRule type="expression" dxfId="1646" priority="1560">
      <formula>IF(RIGHT(TEXT(AQ499,"0.#"),1)=".",TRUE,FALSE)</formula>
    </cfRule>
  </conditionalFormatting>
  <conditionalFormatting sqref="AE504">
    <cfRule type="expression" dxfId="1645" priority="1551">
      <formula>IF(RIGHT(TEXT(AE504,"0.#"),1)=".",FALSE,TRUE)</formula>
    </cfRule>
    <cfRule type="expression" dxfId="1644" priority="1552">
      <formula>IF(RIGHT(TEXT(AE504,"0.#"),1)=".",TRUE,FALSE)</formula>
    </cfRule>
  </conditionalFormatting>
  <conditionalFormatting sqref="AE502">
    <cfRule type="expression" dxfId="1643" priority="1555">
      <formula>IF(RIGHT(TEXT(AE502,"0.#"),1)=".",FALSE,TRUE)</formula>
    </cfRule>
    <cfRule type="expression" dxfId="1642" priority="1556">
      <formula>IF(RIGHT(TEXT(AE502,"0.#"),1)=".",TRUE,FALSE)</formula>
    </cfRule>
  </conditionalFormatting>
  <conditionalFormatting sqref="AE503">
    <cfRule type="expression" dxfId="1641" priority="1553">
      <formula>IF(RIGHT(TEXT(AE503,"0.#"),1)=".",FALSE,TRUE)</formula>
    </cfRule>
    <cfRule type="expression" dxfId="1640" priority="1554">
      <formula>IF(RIGHT(TEXT(AE503,"0.#"),1)=".",TRUE,FALSE)</formula>
    </cfRule>
  </conditionalFormatting>
  <conditionalFormatting sqref="AU504">
    <cfRule type="expression" dxfId="1639" priority="1539">
      <formula>IF(RIGHT(TEXT(AU504,"0.#"),1)=".",FALSE,TRUE)</formula>
    </cfRule>
    <cfRule type="expression" dxfId="1638" priority="1540">
      <formula>IF(RIGHT(TEXT(AU504,"0.#"),1)=".",TRUE,FALSE)</formula>
    </cfRule>
  </conditionalFormatting>
  <conditionalFormatting sqref="AU502">
    <cfRule type="expression" dxfId="1637" priority="1543">
      <formula>IF(RIGHT(TEXT(AU502,"0.#"),1)=".",FALSE,TRUE)</formula>
    </cfRule>
    <cfRule type="expression" dxfId="1636" priority="1544">
      <formula>IF(RIGHT(TEXT(AU502,"0.#"),1)=".",TRUE,FALSE)</formula>
    </cfRule>
  </conditionalFormatting>
  <conditionalFormatting sqref="AU503">
    <cfRule type="expression" dxfId="1635" priority="1541">
      <formula>IF(RIGHT(TEXT(AU503,"0.#"),1)=".",FALSE,TRUE)</formula>
    </cfRule>
    <cfRule type="expression" dxfId="1634" priority="1542">
      <formula>IF(RIGHT(TEXT(AU503,"0.#"),1)=".",TRUE,FALSE)</formula>
    </cfRule>
  </conditionalFormatting>
  <conditionalFormatting sqref="AQ502">
    <cfRule type="expression" dxfId="1633" priority="1527">
      <formula>IF(RIGHT(TEXT(AQ502,"0.#"),1)=".",FALSE,TRUE)</formula>
    </cfRule>
    <cfRule type="expression" dxfId="1632" priority="1528">
      <formula>IF(RIGHT(TEXT(AQ502,"0.#"),1)=".",TRUE,FALSE)</formula>
    </cfRule>
  </conditionalFormatting>
  <conditionalFormatting sqref="AQ503">
    <cfRule type="expression" dxfId="1631" priority="1531">
      <formula>IF(RIGHT(TEXT(AQ503,"0.#"),1)=".",FALSE,TRUE)</formula>
    </cfRule>
    <cfRule type="expression" dxfId="1630" priority="1532">
      <formula>IF(RIGHT(TEXT(AQ503,"0.#"),1)=".",TRUE,FALSE)</formula>
    </cfRule>
  </conditionalFormatting>
  <conditionalFormatting sqref="AQ504">
    <cfRule type="expression" dxfId="1629" priority="1529">
      <formula>IF(RIGHT(TEXT(AQ504,"0.#"),1)=".",FALSE,TRUE)</formula>
    </cfRule>
    <cfRule type="expression" dxfId="1628" priority="1530">
      <formula>IF(RIGHT(TEXT(AQ504,"0.#"),1)=".",TRUE,FALSE)</formula>
    </cfRule>
  </conditionalFormatting>
  <conditionalFormatting sqref="AE509">
    <cfRule type="expression" dxfId="1627" priority="1521">
      <formula>IF(RIGHT(TEXT(AE509,"0.#"),1)=".",FALSE,TRUE)</formula>
    </cfRule>
    <cfRule type="expression" dxfId="1626" priority="1522">
      <formula>IF(RIGHT(TEXT(AE509,"0.#"),1)=".",TRUE,FALSE)</formula>
    </cfRule>
  </conditionalFormatting>
  <conditionalFormatting sqref="AE507">
    <cfRule type="expression" dxfId="1625" priority="1525">
      <formula>IF(RIGHT(TEXT(AE507,"0.#"),1)=".",FALSE,TRUE)</formula>
    </cfRule>
    <cfRule type="expression" dxfId="1624" priority="1526">
      <formula>IF(RIGHT(TEXT(AE507,"0.#"),1)=".",TRUE,FALSE)</formula>
    </cfRule>
  </conditionalFormatting>
  <conditionalFormatting sqref="AE508">
    <cfRule type="expression" dxfId="1623" priority="1523">
      <formula>IF(RIGHT(TEXT(AE508,"0.#"),1)=".",FALSE,TRUE)</formula>
    </cfRule>
    <cfRule type="expression" dxfId="1622" priority="1524">
      <formula>IF(RIGHT(TEXT(AE508,"0.#"),1)=".",TRUE,FALSE)</formula>
    </cfRule>
  </conditionalFormatting>
  <conditionalFormatting sqref="AU509">
    <cfRule type="expression" dxfId="1621" priority="1509">
      <formula>IF(RIGHT(TEXT(AU509,"0.#"),1)=".",FALSE,TRUE)</formula>
    </cfRule>
    <cfRule type="expression" dxfId="1620" priority="1510">
      <formula>IF(RIGHT(TEXT(AU509,"0.#"),1)=".",TRUE,FALSE)</formula>
    </cfRule>
  </conditionalFormatting>
  <conditionalFormatting sqref="AU507">
    <cfRule type="expression" dxfId="1619" priority="1513">
      <formula>IF(RIGHT(TEXT(AU507,"0.#"),1)=".",FALSE,TRUE)</formula>
    </cfRule>
    <cfRule type="expression" dxfId="1618" priority="1514">
      <formula>IF(RIGHT(TEXT(AU507,"0.#"),1)=".",TRUE,FALSE)</formula>
    </cfRule>
  </conditionalFormatting>
  <conditionalFormatting sqref="AU508">
    <cfRule type="expression" dxfId="1617" priority="1511">
      <formula>IF(RIGHT(TEXT(AU508,"0.#"),1)=".",FALSE,TRUE)</formula>
    </cfRule>
    <cfRule type="expression" dxfId="1616" priority="1512">
      <formula>IF(RIGHT(TEXT(AU508,"0.#"),1)=".",TRUE,FALSE)</formula>
    </cfRule>
  </conditionalFormatting>
  <conditionalFormatting sqref="AQ507">
    <cfRule type="expression" dxfId="1615" priority="1497">
      <formula>IF(RIGHT(TEXT(AQ507,"0.#"),1)=".",FALSE,TRUE)</formula>
    </cfRule>
    <cfRule type="expression" dxfId="1614" priority="1498">
      <formula>IF(RIGHT(TEXT(AQ507,"0.#"),1)=".",TRUE,FALSE)</formula>
    </cfRule>
  </conditionalFormatting>
  <conditionalFormatting sqref="AQ508">
    <cfRule type="expression" dxfId="1613" priority="1501">
      <formula>IF(RIGHT(TEXT(AQ508,"0.#"),1)=".",FALSE,TRUE)</formula>
    </cfRule>
    <cfRule type="expression" dxfId="1612" priority="1502">
      <formula>IF(RIGHT(TEXT(AQ508,"0.#"),1)=".",TRUE,FALSE)</formula>
    </cfRule>
  </conditionalFormatting>
  <conditionalFormatting sqref="AQ509">
    <cfRule type="expression" dxfId="1611" priority="1499">
      <formula>IF(RIGHT(TEXT(AQ509,"0.#"),1)=".",FALSE,TRUE)</formula>
    </cfRule>
    <cfRule type="expression" dxfId="1610" priority="1500">
      <formula>IF(RIGHT(TEXT(AQ509,"0.#"),1)=".",TRUE,FALSE)</formula>
    </cfRule>
  </conditionalFormatting>
  <conditionalFormatting sqref="AE465">
    <cfRule type="expression" dxfId="1609" priority="1791">
      <formula>IF(RIGHT(TEXT(AE465,"0.#"),1)=".",FALSE,TRUE)</formula>
    </cfRule>
    <cfRule type="expression" dxfId="1608" priority="1792">
      <formula>IF(RIGHT(TEXT(AE465,"0.#"),1)=".",TRUE,FALSE)</formula>
    </cfRule>
  </conditionalFormatting>
  <conditionalFormatting sqref="AE463">
    <cfRule type="expression" dxfId="1607" priority="1795">
      <formula>IF(RIGHT(TEXT(AE463,"0.#"),1)=".",FALSE,TRUE)</formula>
    </cfRule>
    <cfRule type="expression" dxfId="1606" priority="1796">
      <formula>IF(RIGHT(TEXT(AE463,"0.#"),1)=".",TRUE,FALSE)</formula>
    </cfRule>
  </conditionalFormatting>
  <conditionalFormatting sqref="AE464">
    <cfRule type="expression" dxfId="1605" priority="1793">
      <formula>IF(RIGHT(TEXT(AE464,"0.#"),1)=".",FALSE,TRUE)</formula>
    </cfRule>
    <cfRule type="expression" dxfId="1604" priority="1794">
      <formula>IF(RIGHT(TEXT(AE464,"0.#"),1)=".",TRUE,FALSE)</formula>
    </cfRule>
  </conditionalFormatting>
  <conditionalFormatting sqref="AM465">
    <cfRule type="expression" dxfId="1603" priority="1785">
      <formula>IF(RIGHT(TEXT(AM465,"0.#"),1)=".",FALSE,TRUE)</formula>
    </cfRule>
    <cfRule type="expression" dxfId="1602" priority="1786">
      <formula>IF(RIGHT(TEXT(AM465,"0.#"),1)=".",TRUE,FALSE)</formula>
    </cfRule>
  </conditionalFormatting>
  <conditionalFormatting sqref="AM463">
    <cfRule type="expression" dxfId="1601" priority="1789">
      <formula>IF(RIGHT(TEXT(AM463,"0.#"),1)=".",FALSE,TRUE)</formula>
    </cfRule>
    <cfRule type="expression" dxfId="1600" priority="1790">
      <formula>IF(RIGHT(TEXT(AM463,"0.#"),1)=".",TRUE,FALSE)</formula>
    </cfRule>
  </conditionalFormatting>
  <conditionalFormatting sqref="AM464">
    <cfRule type="expression" dxfId="1599" priority="1787">
      <formula>IF(RIGHT(TEXT(AM464,"0.#"),1)=".",FALSE,TRUE)</formula>
    </cfRule>
    <cfRule type="expression" dxfId="1598" priority="1788">
      <formula>IF(RIGHT(TEXT(AM464,"0.#"),1)=".",TRUE,FALSE)</formula>
    </cfRule>
  </conditionalFormatting>
  <conditionalFormatting sqref="AU465">
    <cfRule type="expression" dxfId="1597" priority="1779">
      <formula>IF(RIGHT(TEXT(AU465,"0.#"),1)=".",FALSE,TRUE)</formula>
    </cfRule>
    <cfRule type="expression" dxfId="1596" priority="1780">
      <formula>IF(RIGHT(TEXT(AU465,"0.#"),1)=".",TRUE,FALSE)</formula>
    </cfRule>
  </conditionalFormatting>
  <conditionalFormatting sqref="AU463">
    <cfRule type="expression" dxfId="1595" priority="1783">
      <formula>IF(RIGHT(TEXT(AU463,"0.#"),1)=".",FALSE,TRUE)</formula>
    </cfRule>
    <cfRule type="expression" dxfId="1594" priority="1784">
      <formula>IF(RIGHT(TEXT(AU463,"0.#"),1)=".",TRUE,FALSE)</formula>
    </cfRule>
  </conditionalFormatting>
  <conditionalFormatting sqref="AU464">
    <cfRule type="expression" dxfId="1593" priority="1781">
      <formula>IF(RIGHT(TEXT(AU464,"0.#"),1)=".",FALSE,TRUE)</formula>
    </cfRule>
    <cfRule type="expression" dxfId="1592" priority="1782">
      <formula>IF(RIGHT(TEXT(AU464,"0.#"),1)=".",TRUE,FALSE)</formula>
    </cfRule>
  </conditionalFormatting>
  <conditionalFormatting sqref="AI465">
    <cfRule type="expression" dxfId="1591" priority="1773">
      <formula>IF(RIGHT(TEXT(AI465,"0.#"),1)=".",FALSE,TRUE)</formula>
    </cfRule>
    <cfRule type="expression" dxfId="1590" priority="1774">
      <formula>IF(RIGHT(TEXT(AI465,"0.#"),1)=".",TRUE,FALSE)</formula>
    </cfRule>
  </conditionalFormatting>
  <conditionalFormatting sqref="AI463">
    <cfRule type="expression" dxfId="1589" priority="1777">
      <formula>IF(RIGHT(TEXT(AI463,"0.#"),1)=".",FALSE,TRUE)</formula>
    </cfRule>
    <cfRule type="expression" dxfId="1588" priority="1778">
      <formula>IF(RIGHT(TEXT(AI463,"0.#"),1)=".",TRUE,FALSE)</formula>
    </cfRule>
  </conditionalFormatting>
  <conditionalFormatting sqref="AI464">
    <cfRule type="expression" dxfId="1587" priority="1775">
      <formula>IF(RIGHT(TEXT(AI464,"0.#"),1)=".",FALSE,TRUE)</formula>
    </cfRule>
    <cfRule type="expression" dxfId="1586" priority="1776">
      <formula>IF(RIGHT(TEXT(AI464,"0.#"),1)=".",TRUE,FALSE)</formula>
    </cfRule>
  </conditionalFormatting>
  <conditionalFormatting sqref="AQ463">
    <cfRule type="expression" dxfId="1585" priority="1767">
      <formula>IF(RIGHT(TEXT(AQ463,"0.#"),1)=".",FALSE,TRUE)</formula>
    </cfRule>
    <cfRule type="expression" dxfId="1584" priority="1768">
      <formula>IF(RIGHT(TEXT(AQ463,"0.#"),1)=".",TRUE,FALSE)</formula>
    </cfRule>
  </conditionalFormatting>
  <conditionalFormatting sqref="AQ464">
    <cfRule type="expression" dxfId="1583" priority="1771">
      <formula>IF(RIGHT(TEXT(AQ464,"0.#"),1)=".",FALSE,TRUE)</formula>
    </cfRule>
    <cfRule type="expression" dxfId="1582" priority="1772">
      <formula>IF(RIGHT(TEXT(AQ464,"0.#"),1)=".",TRUE,FALSE)</formula>
    </cfRule>
  </conditionalFormatting>
  <conditionalFormatting sqref="AQ465">
    <cfRule type="expression" dxfId="1581" priority="1769">
      <formula>IF(RIGHT(TEXT(AQ465,"0.#"),1)=".",FALSE,TRUE)</formula>
    </cfRule>
    <cfRule type="expression" dxfId="1580" priority="1770">
      <formula>IF(RIGHT(TEXT(AQ465,"0.#"),1)=".",TRUE,FALSE)</formula>
    </cfRule>
  </conditionalFormatting>
  <conditionalFormatting sqref="AE470">
    <cfRule type="expression" dxfId="1579" priority="1761">
      <formula>IF(RIGHT(TEXT(AE470,"0.#"),1)=".",FALSE,TRUE)</formula>
    </cfRule>
    <cfRule type="expression" dxfId="1578" priority="1762">
      <formula>IF(RIGHT(TEXT(AE470,"0.#"),1)=".",TRUE,FALSE)</formula>
    </cfRule>
  </conditionalFormatting>
  <conditionalFormatting sqref="AE468">
    <cfRule type="expression" dxfId="1577" priority="1765">
      <formula>IF(RIGHT(TEXT(AE468,"0.#"),1)=".",FALSE,TRUE)</formula>
    </cfRule>
    <cfRule type="expression" dxfId="1576" priority="1766">
      <formula>IF(RIGHT(TEXT(AE468,"0.#"),1)=".",TRUE,FALSE)</formula>
    </cfRule>
  </conditionalFormatting>
  <conditionalFormatting sqref="AE469">
    <cfRule type="expression" dxfId="1575" priority="1763">
      <formula>IF(RIGHT(TEXT(AE469,"0.#"),1)=".",FALSE,TRUE)</formula>
    </cfRule>
    <cfRule type="expression" dxfId="1574" priority="1764">
      <formula>IF(RIGHT(TEXT(AE469,"0.#"),1)=".",TRUE,FALSE)</formula>
    </cfRule>
  </conditionalFormatting>
  <conditionalFormatting sqref="AM470">
    <cfRule type="expression" dxfId="1573" priority="1755">
      <formula>IF(RIGHT(TEXT(AM470,"0.#"),1)=".",FALSE,TRUE)</formula>
    </cfRule>
    <cfRule type="expression" dxfId="1572" priority="1756">
      <formula>IF(RIGHT(TEXT(AM470,"0.#"),1)=".",TRUE,FALSE)</formula>
    </cfRule>
  </conditionalFormatting>
  <conditionalFormatting sqref="AM468">
    <cfRule type="expression" dxfId="1571" priority="1759">
      <formula>IF(RIGHT(TEXT(AM468,"0.#"),1)=".",FALSE,TRUE)</formula>
    </cfRule>
    <cfRule type="expression" dxfId="1570" priority="1760">
      <formula>IF(RIGHT(TEXT(AM468,"0.#"),1)=".",TRUE,FALSE)</formula>
    </cfRule>
  </conditionalFormatting>
  <conditionalFormatting sqref="AM469">
    <cfRule type="expression" dxfId="1569" priority="1757">
      <formula>IF(RIGHT(TEXT(AM469,"0.#"),1)=".",FALSE,TRUE)</formula>
    </cfRule>
    <cfRule type="expression" dxfId="1568" priority="1758">
      <formula>IF(RIGHT(TEXT(AM469,"0.#"),1)=".",TRUE,FALSE)</formula>
    </cfRule>
  </conditionalFormatting>
  <conditionalFormatting sqref="AU470">
    <cfRule type="expression" dxfId="1567" priority="1749">
      <formula>IF(RIGHT(TEXT(AU470,"0.#"),1)=".",FALSE,TRUE)</formula>
    </cfRule>
    <cfRule type="expression" dxfId="1566" priority="1750">
      <formula>IF(RIGHT(TEXT(AU470,"0.#"),1)=".",TRUE,FALSE)</formula>
    </cfRule>
  </conditionalFormatting>
  <conditionalFormatting sqref="AU468">
    <cfRule type="expression" dxfId="1565" priority="1753">
      <formula>IF(RIGHT(TEXT(AU468,"0.#"),1)=".",FALSE,TRUE)</formula>
    </cfRule>
    <cfRule type="expression" dxfId="1564" priority="1754">
      <formula>IF(RIGHT(TEXT(AU468,"0.#"),1)=".",TRUE,FALSE)</formula>
    </cfRule>
  </conditionalFormatting>
  <conditionalFormatting sqref="AU469">
    <cfRule type="expression" dxfId="1563" priority="1751">
      <formula>IF(RIGHT(TEXT(AU469,"0.#"),1)=".",FALSE,TRUE)</formula>
    </cfRule>
    <cfRule type="expression" dxfId="1562" priority="1752">
      <formula>IF(RIGHT(TEXT(AU469,"0.#"),1)=".",TRUE,FALSE)</formula>
    </cfRule>
  </conditionalFormatting>
  <conditionalFormatting sqref="AI470">
    <cfRule type="expression" dxfId="1561" priority="1743">
      <formula>IF(RIGHT(TEXT(AI470,"0.#"),1)=".",FALSE,TRUE)</formula>
    </cfRule>
    <cfRule type="expression" dxfId="1560" priority="1744">
      <formula>IF(RIGHT(TEXT(AI470,"0.#"),1)=".",TRUE,FALSE)</formula>
    </cfRule>
  </conditionalFormatting>
  <conditionalFormatting sqref="AI468">
    <cfRule type="expression" dxfId="1559" priority="1747">
      <formula>IF(RIGHT(TEXT(AI468,"0.#"),1)=".",FALSE,TRUE)</formula>
    </cfRule>
    <cfRule type="expression" dxfId="1558" priority="1748">
      <formula>IF(RIGHT(TEXT(AI468,"0.#"),1)=".",TRUE,FALSE)</formula>
    </cfRule>
  </conditionalFormatting>
  <conditionalFormatting sqref="AI469">
    <cfRule type="expression" dxfId="1557" priority="1745">
      <formula>IF(RIGHT(TEXT(AI469,"0.#"),1)=".",FALSE,TRUE)</formula>
    </cfRule>
    <cfRule type="expression" dxfId="1556" priority="1746">
      <formula>IF(RIGHT(TEXT(AI469,"0.#"),1)=".",TRUE,FALSE)</formula>
    </cfRule>
  </conditionalFormatting>
  <conditionalFormatting sqref="AQ468">
    <cfRule type="expression" dxfId="1555" priority="1737">
      <formula>IF(RIGHT(TEXT(AQ468,"0.#"),1)=".",FALSE,TRUE)</formula>
    </cfRule>
    <cfRule type="expression" dxfId="1554" priority="1738">
      <formula>IF(RIGHT(TEXT(AQ468,"0.#"),1)=".",TRUE,FALSE)</formula>
    </cfRule>
  </conditionalFormatting>
  <conditionalFormatting sqref="AQ469">
    <cfRule type="expression" dxfId="1553" priority="1741">
      <formula>IF(RIGHT(TEXT(AQ469,"0.#"),1)=".",FALSE,TRUE)</formula>
    </cfRule>
    <cfRule type="expression" dxfId="1552" priority="1742">
      <formula>IF(RIGHT(TEXT(AQ469,"0.#"),1)=".",TRUE,FALSE)</formula>
    </cfRule>
  </conditionalFormatting>
  <conditionalFormatting sqref="AQ470">
    <cfRule type="expression" dxfId="1551" priority="1739">
      <formula>IF(RIGHT(TEXT(AQ470,"0.#"),1)=".",FALSE,TRUE)</formula>
    </cfRule>
    <cfRule type="expression" dxfId="1550" priority="1740">
      <formula>IF(RIGHT(TEXT(AQ470,"0.#"),1)=".",TRUE,FALSE)</formula>
    </cfRule>
  </conditionalFormatting>
  <conditionalFormatting sqref="AE475">
    <cfRule type="expression" dxfId="1549" priority="1731">
      <formula>IF(RIGHT(TEXT(AE475,"0.#"),1)=".",FALSE,TRUE)</formula>
    </cfRule>
    <cfRule type="expression" dxfId="1548" priority="1732">
      <formula>IF(RIGHT(TEXT(AE475,"0.#"),1)=".",TRUE,FALSE)</formula>
    </cfRule>
  </conditionalFormatting>
  <conditionalFormatting sqref="AE473">
    <cfRule type="expression" dxfId="1547" priority="1735">
      <formula>IF(RIGHT(TEXT(AE473,"0.#"),1)=".",FALSE,TRUE)</formula>
    </cfRule>
    <cfRule type="expression" dxfId="1546" priority="1736">
      <formula>IF(RIGHT(TEXT(AE473,"0.#"),1)=".",TRUE,FALSE)</formula>
    </cfRule>
  </conditionalFormatting>
  <conditionalFormatting sqref="AE474">
    <cfRule type="expression" dxfId="1545" priority="1733">
      <formula>IF(RIGHT(TEXT(AE474,"0.#"),1)=".",FALSE,TRUE)</formula>
    </cfRule>
    <cfRule type="expression" dxfId="1544" priority="1734">
      <formula>IF(RIGHT(TEXT(AE474,"0.#"),1)=".",TRUE,FALSE)</formula>
    </cfRule>
  </conditionalFormatting>
  <conditionalFormatting sqref="AM475">
    <cfRule type="expression" dxfId="1543" priority="1725">
      <formula>IF(RIGHT(TEXT(AM475,"0.#"),1)=".",FALSE,TRUE)</formula>
    </cfRule>
    <cfRule type="expression" dxfId="1542" priority="1726">
      <formula>IF(RIGHT(TEXT(AM475,"0.#"),1)=".",TRUE,FALSE)</formula>
    </cfRule>
  </conditionalFormatting>
  <conditionalFormatting sqref="AM473">
    <cfRule type="expression" dxfId="1541" priority="1729">
      <formula>IF(RIGHT(TEXT(AM473,"0.#"),1)=".",FALSE,TRUE)</formula>
    </cfRule>
    <cfRule type="expression" dxfId="1540" priority="1730">
      <formula>IF(RIGHT(TEXT(AM473,"0.#"),1)=".",TRUE,FALSE)</formula>
    </cfRule>
  </conditionalFormatting>
  <conditionalFormatting sqref="AM474">
    <cfRule type="expression" dxfId="1539" priority="1727">
      <formula>IF(RIGHT(TEXT(AM474,"0.#"),1)=".",FALSE,TRUE)</formula>
    </cfRule>
    <cfRule type="expression" dxfId="1538" priority="1728">
      <formula>IF(RIGHT(TEXT(AM474,"0.#"),1)=".",TRUE,FALSE)</formula>
    </cfRule>
  </conditionalFormatting>
  <conditionalFormatting sqref="AU475">
    <cfRule type="expression" dxfId="1537" priority="1719">
      <formula>IF(RIGHT(TEXT(AU475,"0.#"),1)=".",FALSE,TRUE)</formula>
    </cfRule>
    <cfRule type="expression" dxfId="1536" priority="1720">
      <formula>IF(RIGHT(TEXT(AU475,"0.#"),1)=".",TRUE,FALSE)</formula>
    </cfRule>
  </conditionalFormatting>
  <conditionalFormatting sqref="AU473">
    <cfRule type="expression" dxfId="1535" priority="1723">
      <formula>IF(RIGHT(TEXT(AU473,"0.#"),1)=".",FALSE,TRUE)</formula>
    </cfRule>
    <cfRule type="expression" dxfId="1534" priority="1724">
      <formula>IF(RIGHT(TEXT(AU473,"0.#"),1)=".",TRUE,FALSE)</formula>
    </cfRule>
  </conditionalFormatting>
  <conditionalFormatting sqref="AU474">
    <cfRule type="expression" dxfId="1533" priority="1721">
      <formula>IF(RIGHT(TEXT(AU474,"0.#"),1)=".",FALSE,TRUE)</formula>
    </cfRule>
    <cfRule type="expression" dxfId="1532" priority="1722">
      <formula>IF(RIGHT(TEXT(AU474,"0.#"),1)=".",TRUE,FALSE)</formula>
    </cfRule>
  </conditionalFormatting>
  <conditionalFormatting sqref="AI475">
    <cfRule type="expression" dxfId="1531" priority="1713">
      <formula>IF(RIGHT(TEXT(AI475,"0.#"),1)=".",FALSE,TRUE)</formula>
    </cfRule>
    <cfRule type="expression" dxfId="1530" priority="1714">
      <formula>IF(RIGHT(TEXT(AI475,"0.#"),1)=".",TRUE,FALSE)</formula>
    </cfRule>
  </conditionalFormatting>
  <conditionalFormatting sqref="AI473">
    <cfRule type="expression" dxfId="1529" priority="1717">
      <formula>IF(RIGHT(TEXT(AI473,"0.#"),1)=".",FALSE,TRUE)</formula>
    </cfRule>
    <cfRule type="expression" dxfId="1528" priority="1718">
      <formula>IF(RIGHT(TEXT(AI473,"0.#"),1)=".",TRUE,FALSE)</formula>
    </cfRule>
  </conditionalFormatting>
  <conditionalFormatting sqref="AI474">
    <cfRule type="expression" dxfId="1527" priority="1715">
      <formula>IF(RIGHT(TEXT(AI474,"0.#"),1)=".",FALSE,TRUE)</formula>
    </cfRule>
    <cfRule type="expression" dxfId="1526" priority="1716">
      <formula>IF(RIGHT(TEXT(AI474,"0.#"),1)=".",TRUE,FALSE)</formula>
    </cfRule>
  </conditionalFormatting>
  <conditionalFormatting sqref="AQ473">
    <cfRule type="expression" dxfId="1525" priority="1707">
      <formula>IF(RIGHT(TEXT(AQ473,"0.#"),1)=".",FALSE,TRUE)</formula>
    </cfRule>
    <cfRule type="expression" dxfId="1524" priority="1708">
      <formula>IF(RIGHT(TEXT(AQ473,"0.#"),1)=".",TRUE,FALSE)</formula>
    </cfRule>
  </conditionalFormatting>
  <conditionalFormatting sqref="AQ474">
    <cfRule type="expression" dxfId="1523" priority="1711">
      <formula>IF(RIGHT(TEXT(AQ474,"0.#"),1)=".",FALSE,TRUE)</formula>
    </cfRule>
    <cfRule type="expression" dxfId="1522" priority="1712">
      <formula>IF(RIGHT(TEXT(AQ474,"0.#"),1)=".",TRUE,FALSE)</formula>
    </cfRule>
  </conditionalFormatting>
  <conditionalFormatting sqref="AQ475">
    <cfRule type="expression" dxfId="1521" priority="1709">
      <formula>IF(RIGHT(TEXT(AQ475,"0.#"),1)=".",FALSE,TRUE)</formula>
    </cfRule>
    <cfRule type="expression" dxfId="1520" priority="1710">
      <formula>IF(RIGHT(TEXT(AQ475,"0.#"),1)=".",TRUE,FALSE)</formula>
    </cfRule>
  </conditionalFormatting>
  <conditionalFormatting sqref="AE480">
    <cfRule type="expression" dxfId="1519" priority="1701">
      <formula>IF(RIGHT(TEXT(AE480,"0.#"),1)=".",FALSE,TRUE)</formula>
    </cfRule>
    <cfRule type="expression" dxfId="1518" priority="1702">
      <formula>IF(RIGHT(TEXT(AE480,"0.#"),1)=".",TRUE,FALSE)</formula>
    </cfRule>
  </conditionalFormatting>
  <conditionalFormatting sqref="AE478">
    <cfRule type="expression" dxfId="1517" priority="1705">
      <formula>IF(RIGHT(TEXT(AE478,"0.#"),1)=".",FALSE,TRUE)</formula>
    </cfRule>
    <cfRule type="expression" dxfId="1516" priority="1706">
      <formula>IF(RIGHT(TEXT(AE478,"0.#"),1)=".",TRUE,FALSE)</formula>
    </cfRule>
  </conditionalFormatting>
  <conditionalFormatting sqref="AE479">
    <cfRule type="expression" dxfId="1515" priority="1703">
      <formula>IF(RIGHT(TEXT(AE479,"0.#"),1)=".",FALSE,TRUE)</formula>
    </cfRule>
    <cfRule type="expression" dxfId="1514" priority="1704">
      <formula>IF(RIGHT(TEXT(AE479,"0.#"),1)=".",TRUE,FALSE)</formula>
    </cfRule>
  </conditionalFormatting>
  <conditionalFormatting sqref="AM480">
    <cfRule type="expression" dxfId="1513" priority="1695">
      <formula>IF(RIGHT(TEXT(AM480,"0.#"),1)=".",FALSE,TRUE)</formula>
    </cfRule>
    <cfRule type="expression" dxfId="1512" priority="1696">
      <formula>IF(RIGHT(TEXT(AM480,"0.#"),1)=".",TRUE,FALSE)</formula>
    </cfRule>
  </conditionalFormatting>
  <conditionalFormatting sqref="AM478">
    <cfRule type="expression" dxfId="1511" priority="1699">
      <formula>IF(RIGHT(TEXT(AM478,"0.#"),1)=".",FALSE,TRUE)</formula>
    </cfRule>
    <cfRule type="expression" dxfId="1510" priority="1700">
      <formula>IF(RIGHT(TEXT(AM478,"0.#"),1)=".",TRUE,FALSE)</formula>
    </cfRule>
  </conditionalFormatting>
  <conditionalFormatting sqref="AM479">
    <cfRule type="expression" dxfId="1509" priority="1697">
      <formula>IF(RIGHT(TEXT(AM479,"0.#"),1)=".",FALSE,TRUE)</formula>
    </cfRule>
    <cfRule type="expression" dxfId="1508" priority="1698">
      <formula>IF(RIGHT(TEXT(AM479,"0.#"),1)=".",TRUE,FALSE)</formula>
    </cfRule>
  </conditionalFormatting>
  <conditionalFormatting sqref="AU480">
    <cfRule type="expression" dxfId="1507" priority="1689">
      <formula>IF(RIGHT(TEXT(AU480,"0.#"),1)=".",FALSE,TRUE)</formula>
    </cfRule>
    <cfRule type="expression" dxfId="1506" priority="1690">
      <formula>IF(RIGHT(TEXT(AU480,"0.#"),1)=".",TRUE,FALSE)</formula>
    </cfRule>
  </conditionalFormatting>
  <conditionalFormatting sqref="AU478">
    <cfRule type="expression" dxfId="1505" priority="1693">
      <formula>IF(RIGHT(TEXT(AU478,"0.#"),1)=".",FALSE,TRUE)</formula>
    </cfRule>
    <cfRule type="expression" dxfId="1504" priority="1694">
      <formula>IF(RIGHT(TEXT(AU478,"0.#"),1)=".",TRUE,FALSE)</formula>
    </cfRule>
  </conditionalFormatting>
  <conditionalFormatting sqref="AU479">
    <cfRule type="expression" dxfId="1503" priority="1691">
      <formula>IF(RIGHT(TEXT(AU479,"0.#"),1)=".",FALSE,TRUE)</formula>
    </cfRule>
    <cfRule type="expression" dxfId="1502" priority="1692">
      <formula>IF(RIGHT(TEXT(AU479,"0.#"),1)=".",TRUE,FALSE)</formula>
    </cfRule>
  </conditionalFormatting>
  <conditionalFormatting sqref="AI480">
    <cfRule type="expression" dxfId="1501" priority="1683">
      <formula>IF(RIGHT(TEXT(AI480,"0.#"),1)=".",FALSE,TRUE)</formula>
    </cfRule>
    <cfRule type="expression" dxfId="1500" priority="1684">
      <formula>IF(RIGHT(TEXT(AI480,"0.#"),1)=".",TRUE,FALSE)</formula>
    </cfRule>
  </conditionalFormatting>
  <conditionalFormatting sqref="AI478">
    <cfRule type="expression" dxfId="1499" priority="1687">
      <formula>IF(RIGHT(TEXT(AI478,"0.#"),1)=".",FALSE,TRUE)</formula>
    </cfRule>
    <cfRule type="expression" dxfId="1498" priority="1688">
      <formula>IF(RIGHT(TEXT(AI478,"0.#"),1)=".",TRUE,FALSE)</formula>
    </cfRule>
  </conditionalFormatting>
  <conditionalFormatting sqref="AI479">
    <cfRule type="expression" dxfId="1497" priority="1685">
      <formula>IF(RIGHT(TEXT(AI479,"0.#"),1)=".",FALSE,TRUE)</formula>
    </cfRule>
    <cfRule type="expression" dxfId="1496" priority="1686">
      <formula>IF(RIGHT(TEXT(AI479,"0.#"),1)=".",TRUE,FALSE)</formula>
    </cfRule>
  </conditionalFormatting>
  <conditionalFormatting sqref="AQ478">
    <cfRule type="expression" dxfId="1495" priority="1677">
      <formula>IF(RIGHT(TEXT(AQ478,"0.#"),1)=".",FALSE,TRUE)</formula>
    </cfRule>
    <cfRule type="expression" dxfId="1494" priority="1678">
      <formula>IF(RIGHT(TEXT(AQ478,"0.#"),1)=".",TRUE,FALSE)</formula>
    </cfRule>
  </conditionalFormatting>
  <conditionalFormatting sqref="AQ479">
    <cfRule type="expression" dxfId="1493" priority="1681">
      <formula>IF(RIGHT(TEXT(AQ479,"0.#"),1)=".",FALSE,TRUE)</formula>
    </cfRule>
    <cfRule type="expression" dxfId="1492" priority="1682">
      <formula>IF(RIGHT(TEXT(AQ479,"0.#"),1)=".",TRUE,FALSE)</formula>
    </cfRule>
  </conditionalFormatting>
  <conditionalFormatting sqref="AQ480">
    <cfRule type="expression" dxfId="1491" priority="1679">
      <formula>IF(RIGHT(TEXT(AQ480,"0.#"),1)=".",FALSE,TRUE)</formula>
    </cfRule>
    <cfRule type="expression" dxfId="1490" priority="1680">
      <formula>IF(RIGHT(TEXT(AQ480,"0.#"),1)=".",TRUE,FALSE)</formula>
    </cfRule>
  </conditionalFormatting>
  <conditionalFormatting sqref="AM47">
    <cfRule type="expression" dxfId="1489" priority="1971">
      <formula>IF(RIGHT(TEXT(AM47,"0.#"),1)=".",FALSE,TRUE)</formula>
    </cfRule>
    <cfRule type="expression" dxfId="1488" priority="1972">
      <formula>IF(RIGHT(TEXT(AM47,"0.#"),1)=".",TRUE,FALSE)</formula>
    </cfRule>
  </conditionalFormatting>
  <conditionalFormatting sqref="AI46">
    <cfRule type="expression" dxfId="1487" priority="1975">
      <formula>IF(RIGHT(TEXT(AI46,"0.#"),1)=".",FALSE,TRUE)</formula>
    </cfRule>
    <cfRule type="expression" dxfId="1486" priority="1976">
      <formula>IF(RIGHT(TEXT(AI46,"0.#"),1)=".",TRUE,FALSE)</formula>
    </cfRule>
  </conditionalFormatting>
  <conditionalFormatting sqref="AM46">
    <cfRule type="expression" dxfId="1485" priority="1973">
      <formula>IF(RIGHT(TEXT(AM46,"0.#"),1)=".",FALSE,TRUE)</formula>
    </cfRule>
    <cfRule type="expression" dxfId="1484" priority="1974">
      <formula>IF(RIGHT(TEXT(AM46,"0.#"),1)=".",TRUE,FALSE)</formula>
    </cfRule>
  </conditionalFormatting>
  <conditionalFormatting sqref="AU46:AU48">
    <cfRule type="expression" dxfId="1483" priority="1965">
      <formula>IF(RIGHT(TEXT(AU46,"0.#"),1)=".",FALSE,TRUE)</formula>
    </cfRule>
    <cfRule type="expression" dxfId="1482" priority="1966">
      <formula>IF(RIGHT(TEXT(AU46,"0.#"),1)=".",TRUE,FALSE)</formula>
    </cfRule>
  </conditionalFormatting>
  <conditionalFormatting sqref="AM48">
    <cfRule type="expression" dxfId="1481" priority="1969">
      <formula>IF(RIGHT(TEXT(AM48,"0.#"),1)=".",FALSE,TRUE)</formula>
    </cfRule>
    <cfRule type="expression" dxfId="1480" priority="1970">
      <formula>IF(RIGHT(TEXT(AM48,"0.#"),1)=".",TRUE,FALSE)</formula>
    </cfRule>
  </conditionalFormatting>
  <conditionalFormatting sqref="AQ46:AQ48">
    <cfRule type="expression" dxfId="1479" priority="1967">
      <formula>IF(RIGHT(TEXT(AQ46,"0.#"),1)=".",FALSE,TRUE)</formula>
    </cfRule>
    <cfRule type="expression" dxfId="1478" priority="1968">
      <formula>IF(RIGHT(TEXT(AQ46,"0.#"),1)=".",TRUE,FALSE)</formula>
    </cfRule>
  </conditionalFormatting>
  <conditionalFormatting sqref="AE146:AE147 AI146:AI147 AM146:AM147 AQ146:AQ147 AU146:AU147">
    <cfRule type="expression" dxfId="1477" priority="1959">
      <formula>IF(RIGHT(TEXT(AE146,"0.#"),1)=".",FALSE,TRUE)</formula>
    </cfRule>
    <cfRule type="expression" dxfId="1476" priority="1960">
      <formula>IF(RIGHT(TEXT(AE146,"0.#"),1)=".",TRUE,FALSE)</formula>
    </cfRule>
  </conditionalFormatting>
  <conditionalFormatting sqref="AE138:AE139 AI138:AI139 AM138:AM139 AQ138:AQ139 AU138:AU139">
    <cfRule type="expression" dxfId="1475" priority="1963">
      <formula>IF(RIGHT(TEXT(AE138,"0.#"),1)=".",FALSE,TRUE)</formula>
    </cfRule>
    <cfRule type="expression" dxfId="1474" priority="1964">
      <formula>IF(RIGHT(TEXT(AE138,"0.#"),1)=".",TRUE,FALSE)</formula>
    </cfRule>
  </conditionalFormatting>
  <conditionalFormatting sqref="AE142:AE143 AI142:AI143 AM142:AM143 AQ142:AQ143 AU142:AU143">
    <cfRule type="expression" dxfId="1473" priority="1961">
      <formula>IF(RIGHT(TEXT(AE142,"0.#"),1)=".",FALSE,TRUE)</formula>
    </cfRule>
    <cfRule type="expression" dxfId="1472" priority="1962">
      <formula>IF(RIGHT(TEXT(AE142,"0.#"),1)=".",TRUE,FALSE)</formula>
    </cfRule>
  </conditionalFormatting>
  <conditionalFormatting sqref="AE198:AE199 AI198:AI199 AM198:AM199 AQ198:AQ199 AU198:AU199">
    <cfRule type="expression" dxfId="1471" priority="1953">
      <formula>IF(RIGHT(TEXT(AE198,"0.#"),1)=".",FALSE,TRUE)</formula>
    </cfRule>
    <cfRule type="expression" dxfId="1470" priority="1954">
      <formula>IF(RIGHT(TEXT(AE198,"0.#"),1)=".",TRUE,FALSE)</formula>
    </cfRule>
  </conditionalFormatting>
  <conditionalFormatting sqref="AE150:AE151 AI150:AI151 AM150:AM151 AQ150:AQ151 AU150:AU151">
    <cfRule type="expression" dxfId="1469" priority="1957">
      <formula>IF(RIGHT(TEXT(AE150,"0.#"),1)=".",FALSE,TRUE)</formula>
    </cfRule>
    <cfRule type="expression" dxfId="1468" priority="1958">
      <formula>IF(RIGHT(TEXT(AE150,"0.#"),1)=".",TRUE,FALSE)</formula>
    </cfRule>
  </conditionalFormatting>
  <conditionalFormatting sqref="AE194:AE195 AI194:AI195 AM194:AM195 AQ194:AQ195 AU194:AU195">
    <cfRule type="expression" dxfId="1467" priority="1955">
      <formula>IF(RIGHT(TEXT(AE194,"0.#"),1)=".",FALSE,TRUE)</formula>
    </cfRule>
    <cfRule type="expression" dxfId="1466" priority="1956">
      <formula>IF(RIGHT(TEXT(AE194,"0.#"),1)=".",TRUE,FALSE)</formula>
    </cfRule>
  </conditionalFormatting>
  <conditionalFormatting sqref="AE210:AE211 AI210:AI211 AM210:AM211 AQ210:AQ211 AU210:AU211">
    <cfRule type="expression" dxfId="1465" priority="1947">
      <formula>IF(RIGHT(TEXT(AE210,"0.#"),1)=".",FALSE,TRUE)</formula>
    </cfRule>
    <cfRule type="expression" dxfId="1464" priority="1948">
      <formula>IF(RIGHT(TEXT(AE210,"0.#"),1)=".",TRUE,FALSE)</formula>
    </cfRule>
  </conditionalFormatting>
  <conditionalFormatting sqref="AE202:AE203 AI202:AI203 AM202:AM203 AQ202:AQ203 AU202:AU203">
    <cfRule type="expression" dxfId="1463" priority="1951">
      <formula>IF(RIGHT(TEXT(AE202,"0.#"),1)=".",FALSE,TRUE)</formula>
    </cfRule>
    <cfRule type="expression" dxfId="1462" priority="1952">
      <formula>IF(RIGHT(TEXT(AE202,"0.#"),1)=".",TRUE,FALSE)</formula>
    </cfRule>
  </conditionalFormatting>
  <conditionalFormatting sqref="AE206:AE207 AI206:AI207 AM206:AM207 AQ206:AQ207 AU206:AU207">
    <cfRule type="expression" dxfId="1461" priority="1949">
      <formula>IF(RIGHT(TEXT(AE206,"0.#"),1)=".",FALSE,TRUE)</formula>
    </cfRule>
    <cfRule type="expression" dxfId="1460" priority="1950">
      <formula>IF(RIGHT(TEXT(AE206,"0.#"),1)=".",TRUE,FALSE)</formula>
    </cfRule>
  </conditionalFormatting>
  <conditionalFormatting sqref="AE262:AE263 AI262:AI263 AM262:AM263 AQ262:AQ263 AU262:AU263">
    <cfRule type="expression" dxfId="1459" priority="1941">
      <formula>IF(RIGHT(TEXT(AE262,"0.#"),1)=".",FALSE,TRUE)</formula>
    </cfRule>
    <cfRule type="expression" dxfId="1458" priority="1942">
      <formula>IF(RIGHT(TEXT(AE262,"0.#"),1)=".",TRUE,FALSE)</formula>
    </cfRule>
  </conditionalFormatting>
  <conditionalFormatting sqref="AE254:AE255 AI254:AI255 AM254:AM255 AQ254:AQ255 AU254:AU255">
    <cfRule type="expression" dxfId="1457" priority="1945">
      <formula>IF(RIGHT(TEXT(AE254,"0.#"),1)=".",FALSE,TRUE)</formula>
    </cfRule>
    <cfRule type="expression" dxfId="1456" priority="1946">
      <formula>IF(RIGHT(TEXT(AE254,"0.#"),1)=".",TRUE,FALSE)</formula>
    </cfRule>
  </conditionalFormatting>
  <conditionalFormatting sqref="AE258:AE259 AI258:AI259 AM258:AM259 AQ258:AQ259 AU258:AU259">
    <cfRule type="expression" dxfId="1455" priority="1943">
      <formula>IF(RIGHT(TEXT(AE258,"0.#"),1)=".",FALSE,TRUE)</formula>
    </cfRule>
    <cfRule type="expression" dxfId="1454" priority="1944">
      <formula>IF(RIGHT(TEXT(AE258,"0.#"),1)=".",TRUE,FALSE)</formula>
    </cfRule>
  </conditionalFormatting>
  <conditionalFormatting sqref="AE314:AE315 AI314:AI315 AM314:AM315 AQ314:AQ315 AU314:AU315">
    <cfRule type="expression" dxfId="1453" priority="1935">
      <formula>IF(RIGHT(TEXT(AE314,"0.#"),1)=".",FALSE,TRUE)</formula>
    </cfRule>
    <cfRule type="expression" dxfId="1452" priority="1936">
      <formula>IF(RIGHT(TEXT(AE314,"0.#"),1)=".",TRUE,FALSE)</formula>
    </cfRule>
  </conditionalFormatting>
  <conditionalFormatting sqref="AE266:AE267 AI266:AI267 AM266:AM267 AQ266:AQ267 AU266:AU267">
    <cfRule type="expression" dxfId="1451" priority="1939">
      <formula>IF(RIGHT(TEXT(AE266,"0.#"),1)=".",FALSE,TRUE)</formula>
    </cfRule>
    <cfRule type="expression" dxfId="1450" priority="1940">
      <formula>IF(RIGHT(TEXT(AE266,"0.#"),1)=".",TRUE,FALSE)</formula>
    </cfRule>
  </conditionalFormatting>
  <conditionalFormatting sqref="AE270:AE271 AI270:AI271 AM270:AM271 AQ270:AQ271 AU270:AU271">
    <cfRule type="expression" dxfId="1449" priority="1937">
      <formula>IF(RIGHT(TEXT(AE270,"0.#"),1)=".",FALSE,TRUE)</formula>
    </cfRule>
    <cfRule type="expression" dxfId="1448" priority="1938">
      <formula>IF(RIGHT(TEXT(AE270,"0.#"),1)=".",TRUE,FALSE)</formula>
    </cfRule>
  </conditionalFormatting>
  <conditionalFormatting sqref="AE326:AE327 AI326:AI327 AM326:AM327 AQ326:AQ327 AU326:AU327">
    <cfRule type="expression" dxfId="1447" priority="1929">
      <formula>IF(RIGHT(TEXT(AE326,"0.#"),1)=".",FALSE,TRUE)</formula>
    </cfRule>
    <cfRule type="expression" dxfId="1446" priority="1930">
      <formula>IF(RIGHT(TEXT(AE326,"0.#"),1)=".",TRUE,FALSE)</formula>
    </cfRule>
  </conditionalFormatting>
  <conditionalFormatting sqref="AE318:AE319 AI318:AI319 AM318:AM319 AQ318:AQ319 AU318:AU319">
    <cfRule type="expression" dxfId="1445" priority="1933">
      <formula>IF(RIGHT(TEXT(AE318,"0.#"),1)=".",FALSE,TRUE)</formula>
    </cfRule>
    <cfRule type="expression" dxfId="1444" priority="1934">
      <formula>IF(RIGHT(TEXT(AE318,"0.#"),1)=".",TRUE,FALSE)</formula>
    </cfRule>
  </conditionalFormatting>
  <conditionalFormatting sqref="AE322:AE323 AI322:AI323 AM322:AM323 AQ322:AQ323 AU322:AU323">
    <cfRule type="expression" dxfId="1443" priority="1931">
      <formula>IF(RIGHT(TEXT(AE322,"0.#"),1)=".",FALSE,TRUE)</formula>
    </cfRule>
    <cfRule type="expression" dxfId="1442" priority="1932">
      <formula>IF(RIGHT(TEXT(AE322,"0.#"),1)=".",TRUE,FALSE)</formula>
    </cfRule>
  </conditionalFormatting>
  <conditionalFormatting sqref="AE378:AE379 AI378:AI379 AM378:AM379 AQ378:AQ379 AU378:AU379">
    <cfRule type="expression" dxfId="1441" priority="1923">
      <formula>IF(RIGHT(TEXT(AE378,"0.#"),1)=".",FALSE,TRUE)</formula>
    </cfRule>
    <cfRule type="expression" dxfId="1440" priority="1924">
      <formula>IF(RIGHT(TEXT(AE378,"0.#"),1)=".",TRUE,FALSE)</formula>
    </cfRule>
  </conditionalFormatting>
  <conditionalFormatting sqref="AE330:AE331 AI330:AI331 AM330:AM331 AQ330:AQ331 AU330:AU331">
    <cfRule type="expression" dxfId="1439" priority="1927">
      <formula>IF(RIGHT(TEXT(AE330,"0.#"),1)=".",FALSE,TRUE)</formula>
    </cfRule>
    <cfRule type="expression" dxfId="1438" priority="1928">
      <formula>IF(RIGHT(TEXT(AE330,"0.#"),1)=".",TRUE,FALSE)</formula>
    </cfRule>
  </conditionalFormatting>
  <conditionalFormatting sqref="AE374:AE375 AI374:AI375 AM374:AM375 AQ374:AQ375 AU374:AU375">
    <cfRule type="expression" dxfId="1437" priority="1925">
      <formula>IF(RIGHT(TEXT(AE374,"0.#"),1)=".",FALSE,TRUE)</formula>
    </cfRule>
    <cfRule type="expression" dxfId="1436" priority="1926">
      <formula>IF(RIGHT(TEXT(AE374,"0.#"),1)=".",TRUE,FALSE)</formula>
    </cfRule>
  </conditionalFormatting>
  <conditionalFormatting sqref="AE390:AE391 AI390:AI391 AM390:AM391 AQ390:AQ391 AU390:AU391">
    <cfRule type="expression" dxfId="1435" priority="1917">
      <formula>IF(RIGHT(TEXT(AE390,"0.#"),1)=".",FALSE,TRUE)</formula>
    </cfRule>
    <cfRule type="expression" dxfId="1434" priority="1918">
      <formula>IF(RIGHT(TEXT(AE390,"0.#"),1)=".",TRUE,FALSE)</formula>
    </cfRule>
  </conditionalFormatting>
  <conditionalFormatting sqref="AE382:AE383 AI382:AI383 AM382:AM383 AQ382:AQ383 AU382:AU383">
    <cfRule type="expression" dxfId="1433" priority="1921">
      <formula>IF(RIGHT(TEXT(AE382,"0.#"),1)=".",FALSE,TRUE)</formula>
    </cfRule>
    <cfRule type="expression" dxfId="1432" priority="1922">
      <formula>IF(RIGHT(TEXT(AE382,"0.#"),1)=".",TRUE,FALSE)</formula>
    </cfRule>
  </conditionalFormatting>
  <conditionalFormatting sqref="AE386:AE387 AI386:AI387 AM386:AM387 AQ386:AQ387 AU386:AU387">
    <cfRule type="expression" dxfId="1431" priority="1919">
      <formula>IF(RIGHT(TEXT(AE386,"0.#"),1)=".",FALSE,TRUE)</formula>
    </cfRule>
    <cfRule type="expression" dxfId="1430" priority="1920">
      <formula>IF(RIGHT(TEXT(AE386,"0.#"),1)=".",TRUE,FALSE)</formula>
    </cfRule>
  </conditionalFormatting>
  <conditionalFormatting sqref="AE440">
    <cfRule type="expression" dxfId="1429" priority="1911">
      <formula>IF(RIGHT(TEXT(AE440,"0.#"),1)=".",FALSE,TRUE)</formula>
    </cfRule>
    <cfRule type="expression" dxfId="1428" priority="1912">
      <formula>IF(RIGHT(TEXT(AE440,"0.#"),1)=".",TRUE,FALSE)</formula>
    </cfRule>
  </conditionalFormatting>
  <conditionalFormatting sqref="AE438">
    <cfRule type="expression" dxfId="1427" priority="1915">
      <formula>IF(RIGHT(TEXT(AE438,"0.#"),1)=".",FALSE,TRUE)</formula>
    </cfRule>
    <cfRule type="expression" dxfId="1426" priority="1916">
      <formula>IF(RIGHT(TEXT(AE438,"0.#"),1)=".",TRUE,FALSE)</formula>
    </cfRule>
  </conditionalFormatting>
  <conditionalFormatting sqref="AE439">
    <cfRule type="expression" dxfId="1425" priority="1913">
      <formula>IF(RIGHT(TEXT(AE439,"0.#"),1)=".",FALSE,TRUE)</formula>
    </cfRule>
    <cfRule type="expression" dxfId="1424" priority="1914">
      <formula>IF(RIGHT(TEXT(AE439,"0.#"),1)=".",TRUE,FALSE)</formula>
    </cfRule>
  </conditionalFormatting>
  <conditionalFormatting sqref="AM440">
    <cfRule type="expression" dxfId="1423" priority="1905">
      <formula>IF(RIGHT(TEXT(AM440,"0.#"),1)=".",FALSE,TRUE)</formula>
    </cfRule>
    <cfRule type="expression" dxfId="1422" priority="1906">
      <formula>IF(RIGHT(TEXT(AM440,"0.#"),1)=".",TRUE,FALSE)</formula>
    </cfRule>
  </conditionalFormatting>
  <conditionalFormatting sqref="AM438">
    <cfRule type="expression" dxfId="1421" priority="1909">
      <formula>IF(RIGHT(TEXT(AM438,"0.#"),1)=".",FALSE,TRUE)</formula>
    </cfRule>
    <cfRule type="expression" dxfId="1420" priority="1910">
      <formula>IF(RIGHT(TEXT(AM438,"0.#"),1)=".",TRUE,FALSE)</formula>
    </cfRule>
  </conditionalFormatting>
  <conditionalFormatting sqref="AM439">
    <cfRule type="expression" dxfId="1419" priority="1907">
      <formula>IF(RIGHT(TEXT(AM439,"0.#"),1)=".",FALSE,TRUE)</formula>
    </cfRule>
    <cfRule type="expression" dxfId="1418" priority="1908">
      <formula>IF(RIGHT(TEXT(AM439,"0.#"),1)=".",TRUE,FALSE)</formula>
    </cfRule>
  </conditionalFormatting>
  <conditionalFormatting sqref="AU440">
    <cfRule type="expression" dxfId="1417" priority="1899">
      <formula>IF(RIGHT(TEXT(AU440,"0.#"),1)=".",FALSE,TRUE)</formula>
    </cfRule>
    <cfRule type="expression" dxfId="1416" priority="1900">
      <formula>IF(RIGHT(TEXT(AU440,"0.#"),1)=".",TRUE,FALSE)</formula>
    </cfRule>
  </conditionalFormatting>
  <conditionalFormatting sqref="AU438">
    <cfRule type="expression" dxfId="1415" priority="1903">
      <formula>IF(RIGHT(TEXT(AU438,"0.#"),1)=".",FALSE,TRUE)</formula>
    </cfRule>
    <cfRule type="expression" dxfId="1414" priority="1904">
      <formula>IF(RIGHT(TEXT(AU438,"0.#"),1)=".",TRUE,FALSE)</formula>
    </cfRule>
  </conditionalFormatting>
  <conditionalFormatting sqref="AU439">
    <cfRule type="expression" dxfId="1413" priority="1901">
      <formula>IF(RIGHT(TEXT(AU439,"0.#"),1)=".",FALSE,TRUE)</formula>
    </cfRule>
    <cfRule type="expression" dxfId="1412" priority="1902">
      <formula>IF(RIGHT(TEXT(AU439,"0.#"),1)=".",TRUE,FALSE)</formula>
    </cfRule>
  </conditionalFormatting>
  <conditionalFormatting sqref="AI440">
    <cfRule type="expression" dxfId="1411" priority="1893">
      <formula>IF(RIGHT(TEXT(AI440,"0.#"),1)=".",FALSE,TRUE)</formula>
    </cfRule>
    <cfRule type="expression" dxfId="1410" priority="1894">
      <formula>IF(RIGHT(TEXT(AI440,"0.#"),1)=".",TRUE,FALSE)</formula>
    </cfRule>
  </conditionalFormatting>
  <conditionalFormatting sqref="AI438">
    <cfRule type="expression" dxfId="1409" priority="1897">
      <formula>IF(RIGHT(TEXT(AI438,"0.#"),1)=".",FALSE,TRUE)</formula>
    </cfRule>
    <cfRule type="expression" dxfId="1408" priority="1898">
      <formula>IF(RIGHT(TEXT(AI438,"0.#"),1)=".",TRUE,FALSE)</formula>
    </cfRule>
  </conditionalFormatting>
  <conditionalFormatting sqref="AI439">
    <cfRule type="expression" dxfId="1407" priority="1895">
      <formula>IF(RIGHT(TEXT(AI439,"0.#"),1)=".",FALSE,TRUE)</formula>
    </cfRule>
    <cfRule type="expression" dxfId="1406" priority="1896">
      <formula>IF(RIGHT(TEXT(AI439,"0.#"),1)=".",TRUE,FALSE)</formula>
    </cfRule>
  </conditionalFormatting>
  <conditionalFormatting sqref="AQ438">
    <cfRule type="expression" dxfId="1405" priority="1887">
      <formula>IF(RIGHT(TEXT(AQ438,"0.#"),1)=".",FALSE,TRUE)</formula>
    </cfRule>
    <cfRule type="expression" dxfId="1404" priority="1888">
      <formula>IF(RIGHT(TEXT(AQ438,"0.#"),1)=".",TRUE,FALSE)</formula>
    </cfRule>
  </conditionalFormatting>
  <conditionalFormatting sqref="AQ439">
    <cfRule type="expression" dxfId="1403" priority="1891">
      <formula>IF(RIGHT(TEXT(AQ439,"0.#"),1)=".",FALSE,TRUE)</formula>
    </cfRule>
    <cfRule type="expression" dxfId="1402" priority="1892">
      <formula>IF(RIGHT(TEXT(AQ439,"0.#"),1)=".",TRUE,FALSE)</formula>
    </cfRule>
  </conditionalFormatting>
  <conditionalFormatting sqref="AQ440">
    <cfRule type="expression" dxfId="1401" priority="1889">
      <formula>IF(RIGHT(TEXT(AQ440,"0.#"),1)=".",FALSE,TRUE)</formula>
    </cfRule>
    <cfRule type="expression" dxfId="1400" priority="1890">
      <formula>IF(RIGHT(TEXT(AQ440,"0.#"),1)=".",TRUE,FALSE)</formula>
    </cfRule>
  </conditionalFormatting>
  <conditionalFormatting sqref="AE445">
    <cfRule type="expression" dxfId="1399" priority="1881">
      <formula>IF(RIGHT(TEXT(AE445,"0.#"),1)=".",FALSE,TRUE)</formula>
    </cfRule>
    <cfRule type="expression" dxfId="1398" priority="1882">
      <formula>IF(RIGHT(TEXT(AE445,"0.#"),1)=".",TRUE,FALSE)</formula>
    </cfRule>
  </conditionalFormatting>
  <conditionalFormatting sqref="AE443">
    <cfRule type="expression" dxfId="1397" priority="1885">
      <formula>IF(RIGHT(TEXT(AE443,"0.#"),1)=".",FALSE,TRUE)</formula>
    </cfRule>
    <cfRule type="expression" dxfId="1396" priority="1886">
      <formula>IF(RIGHT(TEXT(AE443,"0.#"),1)=".",TRUE,FALSE)</formula>
    </cfRule>
  </conditionalFormatting>
  <conditionalFormatting sqref="AE444">
    <cfRule type="expression" dxfId="1395" priority="1883">
      <formula>IF(RIGHT(TEXT(AE444,"0.#"),1)=".",FALSE,TRUE)</formula>
    </cfRule>
    <cfRule type="expression" dxfId="1394" priority="1884">
      <formula>IF(RIGHT(TEXT(AE444,"0.#"),1)=".",TRUE,FALSE)</formula>
    </cfRule>
  </conditionalFormatting>
  <conditionalFormatting sqref="AM445">
    <cfRule type="expression" dxfId="1393" priority="1875">
      <formula>IF(RIGHT(TEXT(AM445,"0.#"),1)=".",FALSE,TRUE)</formula>
    </cfRule>
    <cfRule type="expression" dxfId="1392" priority="1876">
      <formula>IF(RIGHT(TEXT(AM445,"0.#"),1)=".",TRUE,FALSE)</formula>
    </cfRule>
  </conditionalFormatting>
  <conditionalFormatting sqref="AM443">
    <cfRule type="expression" dxfId="1391" priority="1879">
      <formula>IF(RIGHT(TEXT(AM443,"0.#"),1)=".",FALSE,TRUE)</formula>
    </cfRule>
    <cfRule type="expression" dxfId="1390" priority="1880">
      <formula>IF(RIGHT(TEXT(AM443,"0.#"),1)=".",TRUE,FALSE)</formula>
    </cfRule>
  </conditionalFormatting>
  <conditionalFormatting sqref="AM444">
    <cfRule type="expression" dxfId="1389" priority="1877">
      <formula>IF(RIGHT(TEXT(AM444,"0.#"),1)=".",FALSE,TRUE)</formula>
    </cfRule>
    <cfRule type="expression" dxfId="1388" priority="1878">
      <formula>IF(RIGHT(TEXT(AM444,"0.#"),1)=".",TRUE,FALSE)</formula>
    </cfRule>
  </conditionalFormatting>
  <conditionalFormatting sqref="AU445">
    <cfRule type="expression" dxfId="1387" priority="1869">
      <formula>IF(RIGHT(TEXT(AU445,"0.#"),1)=".",FALSE,TRUE)</formula>
    </cfRule>
    <cfRule type="expression" dxfId="1386" priority="1870">
      <formula>IF(RIGHT(TEXT(AU445,"0.#"),1)=".",TRUE,FALSE)</formula>
    </cfRule>
  </conditionalFormatting>
  <conditionalFormatting sqref="AU443">
    <cfRule type="expression" dxfId="1385" priority="1873">
      <formula>IF(RIGHT(TEXT(AU443,"0.#"),1)=".",FALSE,TRUE)</formula>
    </cfRule>
    <cfRule type="expression" dxfId="1384" priority="1874">
      <formula>IF(RIGHT(TEXT(AU443,"0.#"),1)=".",TRUE,FALSE)</formula>
    </cfRule>
  </conditionalFormatting>
  <conditionalFormatting sqref="AU444">
    <cfRule type="expression" dxfId="1383" priority="1871">
      <formula>IF(RIGHT(TEXT(AU444,"0.#"),1)=".",FALSE,TRUE)</formula>
    </cfRule>
    <cfRule type="expression" dxfId="1382" priority="1872">
      <formula>IF(RIGHT(TEXT(AU444,"0.#"),1)=".",TRUE,FALSE)</formula>
    </cfRule>
  </conditionalFormatting>
  <conditionalFormatting sqref="AI445">
    <cfRule type="expression" dxfId="1381" priority="1863">
      <formula>IF(RIGHT(TEXT(AI445,"0.#"),1)=".",FALSE,TRUE)</formula>
    </cfRule>
    <cfRule type="expression" dxfId="1380" priority="1864">
      <formula>IF(RIGHT(TEXT(AI445,"0.#"),1)=".",TRUE,FALSE)</formula>
    </cfRule>
  </conditionalFormatting>
  <conditionalFormatting sqref="AI443">
    <cfRule type="expression" dxfId="1379" priority="1867">
      <formula>IF(RIGHT(TEXT(AI443,"0.#"),1)=".",FALSE,TRUE)</formula>
    </cfRule>
    <cfRule type="expression" dxfId="1378" priority="1868">
      <formula>IF(RIGHT(TEXT(AI443,"0.#"),1)=".",TRUE,FALSE)</formula>
    </cfRule>
  </conditionalFormatting>
  <conditionalFormatting sqref="AI444">
    <cfRule type="expression" dxfId="1377" priority="1865">
      <formula>IF(RIGHT(TEXT(AI444,"0.#"),1)=".",FALSE,TRUE)</formula>
    </cfRule>
    <cfRule type="expression" dxfId="1376" priority="1866">
      <formula>IF(RIGHT(TEXT(AI444,"0.#"),1)=".",TRUE,FALSE)</formula>
    </cfRule>
  </conditionalFormatting>
  <conditionalFormatting sqref="AQ443">
    <cfRule type="expression" dxfId="1375" priority="1857">
      <formula>IF(RIGHT(TEXT(AQ443,"0.#"),1)=".",FALSE,TRUE)</formula>
    </cfRule>
    <cfRule type="expression" dxfId="1374" priority="1858">
      <formula>IF(RIGHT(TEXT(AQ443,"0.#"),1)=".",TRUE,FALSE)</formula>
    </cfRule>
  </conditionalFormatting>
  <conditionalFormatting sqref="AQ444">
    <cfRule type="expression" dxfId="1373" priority="1861">
      <formula>IF(RIGHT(TEXT(AQ444,"0.#"),1)=".",FALSE,TRUE)</formula>
    </cfRule>
    <cfRule type="expression" dxfId="1372" priority="1862">
      <formula>IF(RIGHT(TEXT(AQ444,"0.#"),1)=".",TRUE,FALSE)</formula>
    </cfRule>
  </conditionalFormatting>
  <conditionalFormatting sqref="AQ445">
    <cfRule type="expression" dxfId="1371" priority="1859">
      <formula>IF(RIGHT(TEXT(AQ445,"0.#"),1)=".",FALSE,TRUE)</formula>
    </cfRule>
    <cfRule type="expression" dxfId="1370" priority="1860">
      <formula>IF(RIGHT(TEXT(AQ445,"0.#"),1)=".",TRUE,FALSE)</formula>
    </cfRule>
  </conditionalFormatting>
  <conditionalFormatting sqref="Y880:Y907">
    <cfRule type="expression" dxfId="1369" priority="2087">
      <formula>IF(RIGHT(TEXT(Y880,"0.#"),1)=".",FALSE,TRUE)</formula>
    </cfRule>
    <cfRule type="expression" dxfId="1368" priority="2088">
      <formula>IF(RIGHT(TEXT(Y880,"0.#"),1)=".",TRUE,FALSE)</formula>
    </cfRule>
  </conditionalFormatting>
  <conditionalFormatting sqref="Y878:Y879">
    <cfRule type="expression" dxfId="1367" priority="2081">
      <formula>IF(RIGHT(TEXT(Y878,"0.#"),1)=".",FALSE,TRUE)</formula>
    </cfRule>
    <cfRule type="expression" dxfId="1366" priority="2082">
      <formula>IF(RIGHT(TEXT(Y878,"0.#"),1)=".",TRUE,FALSE)</formula>
    </cfRule>
  </conditionalFormatting>
  <conditionalFormatting sqref="Y913:Y920 Y922:Y940">
    <cfRule type="expression" dxfId="1365" priority="2075">
      <formula>IF(RIGHT(TEXT(Y913,"0.#"),1)=".",FALSE,TRUE)</formula>
    </cfRule>
    <cfRule type="expression" dxfId="1364" priority="2076">
      <formula>IF(RIGHT(TEXT(Y913,"0.#"),1)=".",TRUE,FALSE)</formula>
    </cfRule>
  </conditionalFormatting>
  <conditionalFormatting sqref="Y946:Y973">
    <cfRule type="expression" dxfId="1363" priority="2063">
      <formula>IF(RIGHT(TEXT(Y946,"0.#"),1)=".",FALSE,TRUE)</formula>
    </cfRule>
    <cfRule type="expression" dxfId="1362" priority="2064">
      <formula>IF(RIGHT(TEXT(Y946,"0.#"),1)=".",TRUE,FALSE)</formula>
    </cfRule>
  </conditionalFormatting>
  <conditionalFormatting sqref="Y944:Y945">
    <cfRule type="expression" dxfId="1361" priority="2057">
      <formula>IF(RIGHT(TEXT(Y944,"0.#"),1)=".",FALSE,TRUE)</formula>
    </cfRule>
    <cfRule type="expression" dxfId="1360" priority="2058">
      <formula>IF(RIGHT(TEXT(Y944,"0.#"),1)=".",TRUE,FALSE)</formula>
    </cfRule>
  </conditionalFormatting>
  <conditionalFormatting sqref="Y979:Y1006">
    <cfRule type="expression" dxfId="1359" priority="2051">
      <formula>IF(RIGHT(TEXT(Y979,"0.#"),1)=".",FALSE,TRUE)</formula>
    </cfRule>
    <cfRule type="expression" dxfId="1358" priority="2052">
      <formula>IF(RIGHT(TEXT(Y979,"0.#"),1)=".",TRUE,FALSE)</formula>
    </cfRule>
  </conditionalFormatting>
  <conditionalFormatting sqref="Y977:Y978">
    <cfRule type="expression" dxfId="1357" priority="2045">
      <formula>IF(RIGHT(TEXT(Y977,"0.#"),1)=".",FALSE,TRUE)</formula>
    </cfRule>
    <cfRule type="expression" dxfId="1356" priority="2046">
      <formula>IF(RIGHT(TEXT(Y977,"0.#"),1)=".",TRUE,FALSE)</formula>
    </cfRule>
  </conditionalFormatting>
  <conditionalFormatting sqref="Y1012:Y1039">
    <cfRule type="expression" dxfId="1355" priority="2039">
      <formula>IF(RIGHT(TEXT(Y1012,"0.#"),1)=".",FALSE,TRUE)</formula>
    </cfRule>
    <cfRule type="expression" dxfId="1354" priority="2040">
      <formula>IF(RIGHT(TEXT(Y1012,"0.#"),1)=".",TRUE,FALSE)</formula>
    </cfRule>
  </conditionalFormatting>
  <conditionalFormatting sqref="W23">
    <cfRule type="expression" dxfId="1353" priority="2323">
      <formula>IF(RIGHT(TEXT(W23,"0.#"),1)=".",FALSE,TRUE)</formula>
    </cfRule>
    <cfRule type="expression" dxfId="1352" priority="2324">
      <formula>IF(RIGHT(TEXT(W23,"0.#"),1)=".",TRUE,FALSE)</formula>
    </cfRule>
  </conditionalFormatting>
  <conditionalFormatting sqref="W24:W27">
    <cfRule type="expression" dxfId="1351" priority="2321">
      <formula>IF(RIGHT(TEXT(W24,"0.#"),1)=".",FALSE,TRUE)</formula>
    </cfRule>
    <cfRule type="expression" dxfId="1350" priority="2322">
      <formula>IF(RIGHT(TEXT(W24,"0.#"),1)=".",TRUE,FALSE)</formula>
    </cfRule>
  </conditionalFormatting>
  <conditionalFormatting sqref="W28">
    <cfRule type="expression" dxfId="1349" priority="2313">
      <formula>IF(RIGHT(TEXT(W28,"0.#"),1)=".",FALSE,TRUE)</formula>
    </cfRule>
    <cfRule type="expression" dxfId="1348" priority="2314">
      <formula>IF(RIGHT(TEXT(W28,"0.#"),1)=".",TRUE,FALSE)</formula>
    </cfRule>
  </conditionalFormatting>
  <conditionalFormatting sqref="P23">
    <cfRule type="expression" dxfId="1347" priority="2311">
      <formula>IF(RIGHT(TEXT(P23,"0.#"),1)=".",FALSE,TRUE)</formula>
    </cfRule>
    <cfRule type="expression" dxfId="1346" priority="2312">
      <formula>IF(RIGHT(TEXT(P23,"0.#"),1)=".",TRUE,FALSE)</formula>
    </cfRule>
  </conditionalFormatting>
  <conditionalFormatting sqref="P24:P27">
    <cfRule type="expression" dxfId="1345" priority="2309">
      <formula>IF(RIGHT(TEXT(P24,"0.#"),1)=".",FALSE,TRUE)</formula>
    </cfRule>
    <cfRule type="expression" dxfId="1344" priority="2310">
      <formula>IF(RIGHT(TEXT(P24,"0.#"),1)=".",TRUE,FALSE)</formula>
    </cfRule>
  </conditionalFormatting>
  <conditionalFormatting sqref="P28">
    <cfRule type="expression" dxfId="1343" priority="2307">
      <formula>IF(RIGHT(TEXT(P28,"0.#"),1)=".",FALSE,TRUE)</formula>
    </cfRule>
    <cfRule type="expression" dxfId="1342" priority="2308">
      <formula>IF(RIGHT(TEXT(P28,"0.#"),1)=".",TRUE,FALSE)</formula>
    </cfRule>
  </conditionalFormatting>
  <conditionalFormatting sqref="AQ114">
    <cfRule type="expression" dxfId="1341" priority="2291">
      <formula>IF(RIGHT(TEXT(AQ114,"0.#"),1)=".",FALSE,TRUE)</formula>
    </cfRule>
    <cfRule type="expression" dxfId="1340" priority="2292">
      <formula>IF(RIGHT(TEXT(AQ114,"0.#"),1)=".",TRUE,FALSE)</formula>
    </cfRule>
  </conditionalFormatting>
  <conditionalFormatting sqref="AQ104">
    <cfRule type="expression" dxfId="1339" priority="2305">
      <formula>IF(RIGHT(TEXT(AQ104,"0.#"),1)=".",FALSE,TRUE)</formula>
    </cfRule>
    <cfRule type="expression" dxfId="1338" priority="2306">
      <formula>IF(RIGHT(TEXT(AQ104,"0.#"),1)=".",TRUE,FALSE)</formula>
    </cfRule>
  </conditionalFormatting>
  <conditionalFormatting sqref="AQ105">
    <cfRule type="expression" dxfId="1337" priority="2303">
      <formula>IF(RIGHT(TEXT(AQ105,"0.#"),1)=".",FALSE,TRUE)</formula>
    </cfRule>
    <cfRule type="expression" dxfId="1336" priority="2304">
      <formula>IF(RIGHT(TEXT(AQ105,"0.#"),1)=".",TRUE,FALSE)</formula>
    </cfRule>
  </conditionalFormatting>
  <conditionalFormatting sqref="AQ107">
    <cfRule type="expression" dxfId="1335" priority="2301">
      <formula>IF(RIGHT(TEXT(AQ107,"0.#"),1)=".",FALSE,TRUE)</formula>
    </cfRule>
    <cfRule type="expression" dxfId="1334" priority="2302">
      <formula>IF(RIGHT(TEXT(AQ107,"0.#"),1)=".",TRUE,FALSE)</formula>
    </cfRule>
  </conditionalFormatting>
  <conditionalFormatting sqref="AQ108">
    <cfRule type="expression" dxfId="1333" priority="2299">
      <formula>IF(RIGHT(TEXT(AQ108,"0.#"),1)=".",FALSE,TRUE)</formula>
    </cfRule>
    <cfRule type="expression" dxfId="1332" priority="2300">
      <formula>IF(RIGHT(TEXT(AQ108,"0.#"),1)=".",TRUE,FALSE)</formula>
    </cfRule>
  </conditionalFormatting>
  <conditionalFormatting sqref="AQ110">
    <cfRule type="expression" dxfId="1331" priority="2297">
      <formula>IF(RIGHT(TEXT(AQ110,"0.#"),1)=".",FALSE,TRUE)</formula>
    </cfRule>
    <cfRule type="expression" dxfId="1330" priority="2298">
      <formula>IF(RIGHT(TEXT(AQ110,"0.#"),1)=".",TRUE,FALSE)</formula>
    </cfRule>
  </conditionalFormatting>
  <conditionalFormatting sqref="AQ111">
    <cfRule type="expression" dxfId="1329" priority="2295">
      <formula>IF(RIGHT(TEXT(AQ111,"0.#"),1)=".",FALSE,TRUE)</formula>
    </cfRule>
    <cfRule type="expression" dxfId="1328" priority="2296">
      <formula>IF(RIGHT(TEXT(AQ111,"0.#"),1)=".",TRUE,FALSE)</formula>
    </cfRule>
  </conditionalFormatting>
  <conditionalFormatting sqref="AQ113">
    <cfRule type="expression" dxfId="1327" priority="2293">
      <formula>IF(RIGHT(TEXT(AQ113,"0.#"),1)=".",FALSE,TRUE)</formula>
    </cfRule>
    <cfRule type="expression" dxfId="1326" priority="2294">
      <formula>IF(RIGHT(TEXT(AQ113,"0.#"),1)=".",TRUE,FALSE)</formula>
    </cfRule>
  </conditionalFormatting>
  <conditionalFormatting sqref="AE67">
    <cfRule type="expression" dxfId="1325" priority="2223">
      <formula>IF(RIGHT(TEXT(AE67,"0.#"),1)=".",FALSE,TRUE)</formula>
    </cfRule>
    <cfRule type="expression" dxfId="1324" priority="2224">
      <formula>IF(RIGHT(TEXT(AE67,"0.#"),1)=".",TRUE,FALSE)</formula>
    </cfRule>
  </conditionalFormatting>
  <conditionalFormatting sqref="AE68">
    <cfRule type="expression" dxfId="1323" priority="2221">
      <formula>IF(RIGHT(TEXT(AE68,"0.#"),1)=".",FALSE,TRUE)</formula>
    </cfRule>
    <cfRule type="expression" dxfId="1322" priority="2222">
      <formula>IF(RIGHT(TEXT(AE68,"0.#"),1)=".",TRUE,FALSE)</formula>
    </cfRule>
  </conditionalFormatting>
  <conditionalFormatting sqref="AE69">
    <cfRule type="expression" dxfId="1321" priority="2219">
      <formula>IF(RIGHT(TEXT(AE69,"0.#"),1)=".",FALSE,TRUE)</formula>
    </cfRule>
    <cfRule type="expression" dxfId="1320" priority="2220">
      <formula>IF(RIGHT(TEXT(AE69,"0.#"),1)=".",TRUE,FALSE)</formula>
    </cfRule>
  </conditionalFormatting>
  <conditionalFormatting sqref="AI69">
    <cfRule type="expression" dxfId="1319" priority="2217">
      <formula>IF(RIGHT(TEXT(AI69,"0.#"),1)=".",FALSE,TRUE)</formula>
    </cfRule>
    <cfRule type="expression" dxfId="1318" priority="2218">
      <formula>IF(RIGHT(TEXT(AI69,"0.#"),1)=".",TRUE,FALSE)</formula>
    </cfRule>
  </conditionalFormatting>
  <conditionalFormatting sqref="AI68">
    <cfRule type="expression" dxfId="1317" priority="2215">
      <formula>IF(RIGHT(TEXT(AI68,"0.#"),1)=".",FALSE,TRUE)</formula>
    </cfRule>
    <cfRule type="expression" dxfId="1316" priority="2216">
      <formula>IF(RIGHT(TEXT(AI68,"0.#"),1)=".",TRUE,FALSE)</formula>
    </cfRule>
  </conditionalFormatting>
  <conditionalFormatting sqref="AI67">
    <cfRule type="expression" dxfId="1315" priority="2213">
      <formula>IF(RIGHT(TEXT(AI67,"0.#"),1)=".",FALSE,TRUE)</formula>
    </cfRule>
    <cfRule type="expression" dxfId="1314" priority="2214">
      <formula>IF(RIGHT(TEXT(AI67,"0.#"),1)=".",TRUE,FALSE)</formula>
    </cfRule>
  </conditionalFormatting>
  <conditionalFormatting sqref="AM67">
    <cfRule type="expression" dxfId="1313" priority="2211">
      <formula>IF(RIGHT(TEXT(AM67,"0.#"),1)=".",FALSE,TRUE)</formula>
    </cfRule>
    <cfRule type="expression" dxfId="1312" priority="2212">
      <formula>IF(RIGHT(TEXT(AM67,"0.#"),1)=".",TRUE,FALSE)</formula>
    </cfRule>
  </conditionalFormatting>
  <conditionalFormatting sqref="AM68">
    <cfRule type="expression" dxfId="1311" priority="2209">
      <formula>IF(RIGHT(TEXT(AM68,"0.#"),1)=".",FALSE,TRUE)</formula>
    </cfRule>
    <cfRule type="expression" dxfId="1310" priority="2210">
      <formula>IF(RIGHT(TEXT(AM68,"0.#"),1)=".",TRUE,FALSE)</formula>
    </cfRule>
  </conditionalFormatting>
  <conditionalFormatting sqref="AM69">
    <cfRule type="expression" dxfId="1309" priority="2207">
      <formula>IF(RIGHT(TEXT(AM69,"0.#"),1)=".",FALSE,TRUE)</formula>
    </cfRule>
    <cfRule type="expression" dxfId="1308" priority="2208">
      <formula>IF(RIGHT(TEXT(AM69,"0.#"),1)=".",TRUE,FALSE)</formula>
    </cfRule>
  </conditionalFormatting>
  <conditionalFormatting sqref="AQ67:AQ69">
    <cfRule type="expression" dxfId="1307" priority="2205">
      <formula>IF(RIGHT(TEXT(AQ67,"0.#"),1)=".",FALSE,TRUE)</formula>
    </cfRule>
    <cfRule type="expression" dxfId="1306" priority="2206">
      <formula>IF(RIGHT(TEXT(AQ67,"0.#"),1)=".",TRUE,FALSE)</formula>
    </cfRule>
  </conditionalFormatting>
  <conditionalFormatting sqref="AU67:AU69">
    <cfRule type="expression" dxfId="1305" priority="2203">
      <formula>IF(RIGHT(TEXT(AU67,"0.#"),1)=".",FALSE,TRUE)</formula>
    </cfRule>
    <cfRule type="expression" dxfId="1304" priority="2204">
      <formula>IF(RIGHT(TEXT(AU67,"0.#"),1)=".",TRUE,FALSE)</formula>
    </cfRule>
  </conditionalFormatting>
  <conditionalFormatting sqref="AE70">
    <cfRule type="expression" dxfId="1303" priority="2201">
      <formula>IF(RIGHT(TEXT(AE70,"0.#"),1)=".",FALSE,TRUE)</formula>
    </cfRule>
    <cfRule type="expression" dxfId="1302" priority="2202">
      <formula>IF(RIGHT(TEXT(AE70,"0.#"),1)=".",TRUE,FALSE)</formula>
    </cfRule>
  </conditionalFormatting>
  <conditionalFormatting sqref="AE71">
    <cfRule type="expression" dxfId="1301" priority="2199">
      <formula>IF(RIGHT(TEXT(AE71,"0.#"),1)=".",FALSE,TRUE)</formula>
    </cfRule>
    <cfRule type="expression" dxfId="1300" priority="2200">
      <formula>IF(RIGHT(TEXT(AE71,"0.#"),1)=".",TRUE,FALSE)</formula>
    </cfRule>
  </conditionalFormatting>
  <conditionalFormatting sqref="AE72">
    <cfRule type="expression" dxfId="1299" priority="2197">
      <formula>IF(RIGHT(TEXT(AE72,"0.#"),1)=".",FALSE,TRUE)</formula>
    </cfRule>
    <cfRule type="expression" dxfId="1298" priority="2198">
      <formula>IF(RIGHT(TEXT(AE72,"0.#"),1)=".",TRUE,FALSE)</formula>
    </cfRule>
  </conditionalFormatting>
  <conditionalFormatting sqref="AI72">
    <cfRule type="expression" dxfId="1297" priority="2195">
      <formula>IF(RIGHT(TEXT(AI72,"0.#"),1)=".",FALSE,TRUE)</formula>
    </cfRule>
    <cfRule type="expression" dxfId="1296" priority="2196">
      <formula>IF(RIGHT(TEXT(AI72,"0.#"),1)=".",TRUE,FALSE)</formula>
    </cfRule>
  </conditionalFormatting>
  <conditionalFormatting sqref="AI71">
    <cfRule type="expression" dxfId="1295" priority="2193">
      <formula>IF(RIGHT(TEXT(AI71,"0.#"),1)=".",FALSE,TRUE)</formula>
    </cfRule>
    <cfRule type="expression" dxfId="1294" priority="2194">
      <formula>IF(RIGHT(TEXT(AI71,"0.#"),1)=".",TRUE,FALSE)</formula>
    </cfRule>
  </conditionalFormatting>
  <conditionalFormatting sqref="AI70">
    <cfRule type="expression" dxfId="1293" priority="2191">
      <formula>IF(RIGHT(TEXT(AI70,"0.#"),1)=".",FALSE,TRUE)</formula>
    </cfRule>
    <cfRule type="expression" dxfId="1292" priority="2192">
      <formula>IF(RIGHT(TEXT(AI70,"0.#"),1)=".",TRUE,FALSE)</formula>
    </cfRule>
  </conditionalFormatting>
  <conditionalFormatting sqref="AM70">
    <cfRule type="expression" dxfId="1291" priority="2189">
      <formula>IF(RIGHT(TEXT(AM70,"0.#"),1)=".",FALSE,TRUE)</formula>
    </cfRule>
    <cfRule type="expression" dxfId="1290" priority="2190">
      <formula>IF(RIGHT(TEXT(AM70,"0.#"),1)=".",TRUE,FALSE)</formula>
    </cfRule>
  </conditionalFormatting>
  <conditionalFormatting sqref="AM71">
    <cfRule type="expression" dxfId="1289" priority="2187">
      <formula>IF(RIGHT(TEXT(AM71,"0.#"),1)=".",FALSE,TRUE)</formula>
    </cfRule>
    <cfRule type="expression" dxfId="1288" priority="2188">
      <formula>IF(RIGHT(TEXT(AM71,"0.#"),1)=".",TRUE,FALSE)</formula>
    </cfRule>
  </conditionalFormatting>
  <conditionalFormatting sqref="AM72">
    <cfRule type="expression" dxfId="1287" priority="2185">
      <formula>IF(RIGHT(TEXT(AM72,"0.#"),1)=".",FALSE,TRUE)</formula>
    </cfRule>
    <cfRule type="expression" dxfId="1286" priority="2186">
      <formula>IF(RIGHT(TEXT(AM72,"0.#"),1)=".",TRUE,FALSE)</formula>
    </cfRule>
  </conditionalFormatting>
  <conditionalFormatting sqref="AQ70:AQ72">
    <cfRule type="expression" dxfId="1285" priority="2183">
      <formula>IF(RIGHT(TEXT(AQ70,"0.#"),1)=".",FALSE,TRUE)</formula>
    </cfRule>
    <cfRule type="expression" dxfId="1284" priority="2184">
      <formula>IF(RIGHT(TEXT(AQ70,"0.#"),1)=".",TRUE,FALSE)</formula>
    </cfRule>
  </conditionalFormatting>
  <conditionalFormatting sqref="AU70:AU72">
    <cfRule type="expression" dxfId="1283" priority="2181">
      <formula>IF(RIGHT(TEXT(AU70,"0.#"),1)=".",FALSE,TRUE)</formula>
    </cfRule>
    <cfRule type="expression" dxfId="1282" priority="2182">
      <formula>IF(RIGHT(TEXT(AU70,"0.#"),1)=".",TRUE,FALSE)</formula>
    </cfRule>
  </conditionalFormatting>
  <conditionalFormatting sqref="AU656">
    <cfRule type="expression" dxfId="1281" priority="699">
      <formula>IF(RIGHT(TEXT(AU656,"0.#"),1)=".",FALSE,TRUE)</formula>
    </cfRule>
    <cfRule type="expression" dxfId="1280" priority="700">
      <formula>IF(RIGHT(TEXT(AU656,"0.#"),1)=".",TRUE,FALSE)</formula>
    </cfRule>
  </conditionalFormatting>
  <conditionalFormatting sqref="AQ655">
    <cfRule type="expression" dxfId="1279" priority="691">
      <formula>IF(RIGHT(TEXT(AQ655,"0.#"),1)=".",FALSE,TRUE)</formula>
    </cfRule>
    <cfRule type="expression" dxfId="1278" priority="692">
      <formula>IF(RIGHT(TEXT(AQ655,"0.#"),1)=".",TRUE,FALSE)</formula>
    </cfRule>
  </conditionalFormatting>
  <conditionalFormatting sqref="AI696">
    <cfRule type="expression" dxfId="1277" priority="483">
      <formula>IF(RIGHT(TEXT(AI696,"0.#"),1)=".",FALSE,TRUE)</formula>
    </cfRule>
    <cfRule type="expression" dxfId="1276" priority="484">
      <formula>IF(RIGHT(TEXT(AI696,"0.#"),1)=".",TRUE,FALSE)</formula>
    </cfRule>
  </conditionalFormatting>
  <conditionalFormatting sqref="AQ694">
    <cfRule type="expression" dxfId="1275" priority="477">
      <formula>IF(RIGHT(TEXT(AQ694,"0.#"),1)=".",FALSE,TRUE)</formula>
    </cfRule>
    <cfRule type="expression" dxfId="1274" priority="478">
      <formula>IF(RIGHT(TEXT(AQ694,"0.#"),1)=".",TRUE,FALSE)</formula>
    </cfRule>
  </conditionalFormatting>
  <conditionalFormatting sqref="AL880:AO907">
    <cfRule type="expression" dxfId="1273" priority="2089">
      <formula>IF(AND(AL880&gt;=0, RIGHT(TEXT(AL880,"0.#"),1)&lt;&gt;"."),TRUE,FALSE)</formula>
    </cfRule>
    <cfRule type="expression" dxfId="1272" priority="2090">
      <formula>IF(AND(AL880&gt;=0, RIGHT(TEXT(AL880,"0.#"),1)="."),TRUE,FALSE)</formula>
    </cfRule>
    <cfRule type="expression" dxfId="1271" priority="2091">
      <formula>IF(AND(AL880&lt;0, RIGHT(TEXT(AL880,"0.#"),1)&lt;&gt;"."),TRUE,FALSE)</formula>
    </cfRule>
    <cfRule type="expression" dxfId="1270" priority="2092">
      <formula>IF(AND(AL880&lt;0, RIGHT(TEXT(AL880,"0.#"),1)="."),TRUE,FALSE)</formula>
    </cfRule>
  </conditionalFormatting>
  <conditionalFormatting sqref="AL878:AO879">
    <cfRule type="expression" dxfId="1269" priority="2083">
      <formula>IF(AND(AL878&gt;=0, RIGHT(TEXT(AL878,"0.#"),1)&lt;&gt;"."),TRUE,FALSE)</formula>
    </cfRule>
    <cfRule type="expression" dxfId="1268" priority="2084">
      <formula>IF(AND(AL878&gt;=0, RIGHT(TEXT(AL878,"0.#"),1)="."),TRUE,FALSE)</formula>
    </cfRule>
    <cfRule type="expression" dxfId="1267" priority="2085">
      <formula>IF(AND(AL878&lt;0, RIGHT(TEXT(AL878,"0.#"),1)&lt;&gt;"."),TRUE,FALSE)</formula>
    </cfRule>
    <cfRule type="expression" dxfId="1266" priority="2086">
      <formula>IF(AND(AL878&lt;0, RIGHT(TEXT(AL878,"0.#"),1)="."),TRUE,FALSE)</formula>
    </cfRule>
  </conditionalFormatting>
  <conditionalFormatting sqref="AL913:AO920 AL922:AO940">
    <cfRule type="expression" dxfId="1265" priority="2077">
      <formula>IF(AND(AL913&gt;=0, RIGHT(TEXT(AL913,"0.#"),1)&lt;&gt;"."),TRUE,FALSE)</formula>
    </cfRule>
    <cfRule type="expression" dxfId="1264" priority="2078">
      <formula>IF(AND(AL913&gt;=0, RIGHT(TEXT(AL913,"0.#"),1)="."),TRUE,FALSE)</formula>
    </cfRule>
    <cfRule type="expression" dxfId="1263" priority="2079">
      <formula>IF(AND(AL913&lt;0, RIGHT(TEXT(AL913,"0.#"),1)&lt;&gt;"."),TRUE,FALSE)</formula>
    </cfRule>
    <cfRule type="expression" dxfId="1262" priority="2080">
      <formula>IF(AND(AL913&lt;0, RIGHT(TEXT(AL913,"0.#"),1)="."),TRUE,FALSE)</formula>
    </cfRule>
  </conditionalFormatting>
  <conditionalFormatting sqref="AL946:AO973">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44:AO945">
    <cfRule type="expression" dxfId="1257" priority="2059">
      <formula>IF(AND(AL944&gt;=0, RIGHT(TEXT(AL944,"0.#"),1)&lt;&gt;"."),TRUE,FALSE)</formula>
    </cfRule>
    <cfRule type="expression" dxfId="1256" priority="2060">
      <formula>IF(AND(AL944&gt;=0, RIGHT(TEXT(AL944,"0.#"),1)="."),TRUE,FALSE)</formula>
    </cfRule>
    <cfRule type="expression" dxfId="1255" priority="2061">
      <formula>IF(AND(AL944&lt;0, RIGHT(TEXT(AL944,"0.#"),1)&lt;&gt;"."),TRUE,FALSE)</formula>
    </cfRule>
    <cfRule type="expression" dxfId="1254" priority="2062">
      <formula>IF(AND(AL944&lt;0, RIGHT(TEXT(AL944,"0.#"),1)="."),TRUE,FALSE)</formula>
    </cfRule>
  </conditionalFormatting>
  <conditionalFormatting sqref="AL979:AO1006">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77:AO978">
    <cfRule type="expression" dxfId="1249" priority="2047">
      <formula>IF(AND(AL977&gt;=0, RIGHT(TEXT(AL977,"0.#"),1)&lt;&gt;"."),TRUE,FALSE)</formula>
    </cfRule>
    <cfRule type="expression" dxfId="1248" priority="2048">
      <formula>IF(AND(AL977&gt;=0, RIGHT(TEXT(AL977,"0.#"),1)="."),TRUE,FALSE)</formula>
    </cfRule>
    <cfRule type="expression" dxfId="1247" priority="2049">
      <formula>IF(AND(AL977&lt;0, RIGHT(TEXT(AL977,"0.#"),1)&lt;&gt;"."),TRUE,FALSE)</formula>
    </cfRule>
    <cfRule type="expression" dxfId="1246" priority="2050">
      <formula>IF(AND(AL977&lt;0, RIGHT(TEXT(AL977,"0.#"),1)="."),TRUE,FALSE)</formula>
    </cfRule>
  </conditionalFormatting>
  <conditionalFormatting sqref="AL1012:AO1039">
    <cfRule type="expression" dxfId="1245" priority="2041">
      <formula>IF(AND(AL1012&gt;=0, RIGHT(TEXT(AL1012,"0.#"),1)&lt;&gt;"."),TRUE,FALSE)</formula>
    </cfRule>
    <cfRule type="expression" dxfId="1244" priority="2042">
      <formula>IF(AND(AL1012&gt;=0, RIGHT(TEXT(AL1012,"0.#"),1)="."),TRUE,FALSE)</formula>
    </cfRule>
    <cfRule type="expression" dxfId="1243" priority="2043">
      <formula>IF(AND(AL1012&lt;0, RIGHT(TEXT(AL1012,"0.#"),1)&lt;&gt;"."),TRUE,FALSE)</formula>
    </cfRule>
    <cfRule type="expression" dxfId="1242" priority="2044">
      <formula>IF(AND(AL1012&lt;0, RIGHT(TEXT(AL1012,"0.#"),1)="."),TRUE,FALSE)</formula>
    </cfRule>
  </conditionalFormatting>
  <conditionalFormatting sqref="AL1010:AO1011">
    <cfRule type="expression" dxfId="1241" priority="2035">
      <formula>IF(AND(AL1010&gt;=0, RIGHT(TEXT(AL1010,"0.#"),1)&lt;&gt;"."),TRUE,FALSE)</formula>
    </cfRule>
    <cfRule type="expression" dxfId="1240" priority="2036">
      <formula>IF(AND(AL1010&gt;=0, RIGHT(TEXT(AL1010,"0.#"),1)="."),TRUE,FALSE)</formula>
    </cfRule>
    <cfRule type="expression" dxfId="1239" priority="2037">
      <formula>IF(AND(AL1010&lt;0, RIGHT(TEXT(AL1010,"0.#"),1)&lt;&gt;"."),TRUE,FALSE)</formula>
    </cfRule>
    <cfRule type="expression" dxfId="1238" priority="2038">
      <formula>IF(AND(AL1010&lt;0, RIGHT(TEXT(AL1010,"0.#"),1)="."),TRUE,FALSE)</formula>
    </cfRule>
  </conditionalFormatting>
  <conditionalFormatting sqref="Y1010:Y1011">
    <cfRule type="expression" dxfId="1237" priority="2033">
      <formula>IF(RIGHT(TEXT(Y1010,"0.#"),1)=".",FALSE,TRUE)</formula>
    </cfRule>
    <cfRule type="expression" dxfId="1236" priority="2034">
      <formula>IF(RIGHT(TEXT(Y1010,"0.#"),1)=".",TRUE,FALSE)</formula>
    </cfRule>
  </conditionalFormatting>
  <conditionalFormatting sqref="AL1045:AO1072">
    <cfRule type="expression" dxfId="1235" priority="2029">
      <formula>IF(AND(AL1045&gt;=0, RIGHT(TEXT(AL1045,"0.#"),1)&lt;&gt;"."),TRUE,FALSE)</formula>
    </cfRule>
    <cfRule type="expression" dxfId="1234" priority="2030">
      <formula>IF(AND(AL1045&gt;=0, RIGHT(TEXT(AL1045,"0.#"),1)="."),TRUE,FALSE)</formula>
    </cfRule>
    <cfRule type="expression" dxfId="1233" priority="2031">
      <formula>IF(AND(AL1045&lt;0, RIGHT(TEXT(AL1045,"0.#"),1)&lt;&gt;"."),TRUE,FALSE)</formula>
    </cfRule>
    <cfRule type="expression" dxfId="1232" priority="2032">
      <formula>IF(AND(AL1045&lt;0, RIGHT(TEXT(AL1045,"0.#"),1)="."),TRUE,FALSE)</formula>
    </cfRule>
  </conditionalFormatting>
  <conditionalFormatting sqref="Y1045:Y1072">
    <cfRule type="expression" dxfId="1231" priority="2027">
      <formula>IF(RIGHT(TEXT(Y1045,"0.#"),1)=".",FALSE,TRUE)</formula>
    </cfRule>
    <cfRule type="expression" dxfId="1230" priority="2028">
      <formula>IF(RIGHT(TEXT(Y1045,"0.#"),1)=".",TRUE,FALSE)</formula>
    </cfRule>
  </conditionalFormatting>
  <conditionalFormatting sqref="AL1043:AO1044">
    <cfRule type="expression" dxfId="1229" priority="2023">
      <formula>IF(AND(AL1043&gt;=0, RIGHT(TEXT(AL1043,"0.#"),1)&lt;&gt;"."),TRUE,FALSE)</formula>
    </cfRule>
    <cfRule type="expression" dxfId="1228" priority="2024">
      <formula>IF(AND(AL1043&gt;=0, RIGHT(TEXT(AL1043,"0.#"),1)="."),TRUE,FALSE)</formula>
    </cfRule>
    <cfRule type="expression" dxfId="1227" priority="2025">
      <formula>IF(AND(AL1043&lt;0, RIGHT(TEXT(AL1043,"0.#"),1)&lt;&gt;"."),TRUE,FALSE)</formula>
    </cfRule>
    <cfRule type="expression" dxfId="1226" priority="2026">
      <formula>IF(AND(AL1043&lt;0, RIGHT(TEXT(AL1043,"0.#"),1)="."),TRUE,FALSE)</formula>
    </cfRule>
  </conditionalFormatting>
  <conditionalFormatting sqref="Y1043:Y1044">
    <cfRule type="expression" dxfId="1225" priority="2021">
      <formula>IF(RIGHT(TEXT(Y1043,"0.#"),1)=".",FALSE,TRUE)</formula>
    </cfRule>
    <cfRule type="expression" dxfId="1224" priority="2022">
      <formula>IF(RIGHT(TEXT(Y1043,"0.#"),1)=".",TRUE,FALSE)</formula>
    </cfRule>
  </conditionalFormatting>
  <conditionalFormatting sqref="AL1078:AO1105">
    <cfRule type="expression" dxfId="1223" priority="2017">
      <formula>IF(AND(AL1078&gt;=0, RIGHT(TEXT(AL1078,"0.#"),1)&lt;&gt;"."),TRUE,FALSE)</formula>
    </cfRule>
    <cfRule type="expression" dxfId="1222" priority="2018">
      <formula>IF(AND(AL1078&gt;=0, RIGHT(TEXT(AL1078,"0.#"),1)="."),TRUE,FALSE)</formula>
    </cfRule>
    <cfRule type="expression" dxfId="1221" priority="2019">
      <formula>IF(AND(AL1078&lt;0, RIGHT(TEXT(AL1078,"0.#"),1)&lt;&gt;"."),TRUE,FALSE)</formula>
    </cfRule>
    <cfRule type="expression" dxfId="1220" priority="2020">
      <formula>IF(AND(AL1078&lt;0, RIGHT(TEXT(AL1078,"0.#"),1)="."),TRUE,FALSE)</formula>
    </cfRule>
  </conditionalFormatting>
  <conditionalFormatting sqref="Y1078:Y1105">
    <cfRule type="expression" dxfId="1219" priority="2015">
      <formula>IF(RIGHT(TEXT(Y1078,"0.#"),1)=".",FALSE,TRUE)</formula>
    </cfRule>
    <cfRule type="expression" dxfId="1218" priority="2016">
      <formula>IF(RIGHT(TEXT(Y1078,"0.#"),1)=".",TRUE,FALSE)</formula>
    </cfRule>
  </conditionalFormatting>
  <conditionalFormatting sqref="AL1076:AO1077">
    <cfRule type="expression" dxfId="1217" priority="2011">
      <formula>IF(AND(AL1076&gt;=0, RIGHT(TEXT(AL1076,"0.#"),1)&lt;&gt;"."),TRUE,FALSE)</formula>
    </cfRule>
    <cfRule type="expression" dxfId="1216" priority="2012">
      <formula>IF(AND(AL1076&gt;=0, RIGHT(TEXT(AL1076,"0.#"),1)="."),TRUE,FALSE)</formula>
    </cfRule>
    <cfRule type="expression" dxfId="1215" priority="2013">
      <formula>IF(AND(AL1076&lt;0, RIGHT(TEXT(AL1076,"0.#"),1)&lt;&gt;"."),TRUE,FALSE)</formula>
    </cfRule>
    <cfRule type="expression" dxfId="1214" priority="2014">
      <formula>IF(AND(AL1076&lt;0, RIGHT(TEXT(AL1076,"0.#"),1)="."),TRUE,FALSE)</formula>
    </cfRule>
  </conditionalFormatting>
  <conditionalFormatting sqref="Y1076:Y1077">
    <cfRule type="expression" dxfId="1213" priority="2009">
      <formula>IF(RIGHT(TEXT(Y1076,"0.#"),1)=".",FALSE,TRUE)</formula>
    </cfRule>
    <cfRule type="expression" dxfId="1212" priority="2010">
      <formula>IF(RIGHT(TEXT(Y1076,"0.#"),1)=".",TRUE,FALSE)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Y921">
    <cfRule type="expression" dxfId="17" priority="13">
      <formula>IF(RIGHT(TEXT(Y921,"0.#"),1)=".",FALSE,TRUE)</formula>
    </cfRule>
    <cfRule type="expression" dxfId="16" priority="14">
      <formula>IF(RIGHT(TEXT(Y921,"0.#"),1)=".",TRUE,FALSE)</formula>
    </cfRule>
  </conditionalFormatting>
  <conditionalFormatting sqref="AL921:AO921">
    <cfRule type="expression" dxfId="15" priority="15">
      <formula>IF(AND(AL921&gt;=0, RIGHT(TEXT(AL921,"0.#"),1)&lt;&gt;"."),TRUE,FALSE)</formula>
    </cfRule>
    <cfRule type="expression" dxfId="14" priority="16">
      <formula>IF(AND(AL921&gt;=0, RIGHT(TEXT(AL921,"0.#"),1)="."),TRUE,FALSE)</formula>
    </cfRule>
    <cfRule type="expression" dxfId="13" priority="17">
      <formula>IF(AND(AL921&lt;0, RIGHT(TEXT(AL921,"0.#"),1)&lt;&gt;"."),TRUE,FALSE)</formula>
    </cfRule>
    <cfRule type="expression" dxfId="12" priority="18">
      <formula>IF(AND(AL921&lt;0, RIGHT(TEXT(AL921,"0.#"),1)="."),TRUE,FALSE)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Y912">
    <cfRule type="expression" dxfId="5" priority="1">
      <formula>IF(RIGHT(TEXT(Y912,"0.#"),1)=".",FALSE,TRUE)</formula>
    </cfRule>
    <cfRule type="expression" dxfId="4" priority="2">
      <formula>IF(RIGHT(TEXT(Y912,"0.#"),1)=".",TRUE,FALSE)</formula>
    </cfRule>
  </conditionalFormatting>
  <conditionalFormatting sqref="AL912:AO912">
    <cfRule type="expression" dxfId="3" priority="3">
      <formula>IF(AND(AL912&gt;=0, RIGHT(TEXT(AL912,"0.#"),1)&lt;&gt;"."),TRUE,FALSE)</formula>
    </cfRule>
    <cfRule type="expression" dxfId="2" priority="4">
      <formula>IF(AND(AL912&gt;=0, RIGHT(TEXT(AL912,"0.#"),1)="."),TRUE,FALSE)</formula>
    </cfRule>
    <cfRule type="expression" dxfId="1" priority="5">
      <formula>IF(AND(AL912&lt;0, RIGHT(TEXT(AL912,"0.#"),1)&lt;&gt;"."),TRUE,FALSE)</formula>
    </cfRule>
    <cfRule type="expression" dxfId="0" priority="6">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17" max="49" man="1"/>
    <brk id="429" max="49" man="1"/>
    <brk id="778"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634</v>
      </c>
      <c r="H2" s="13" t="str">
        <f>IF(G2="","",F2)</f>
        <v>一般会計</v>
      </c>
      <c r="I2" s="13" t="str">
        <f>IF(H2="","",IF(I1&lt;&gt;"",CONCATENATE(I1,"、",H2),H2))</f>
        <v>一般会計</v>
      </c>
      <c r="K2" s="14" t="s">
        <v>102</v>
      </c>
      <c r="L2" s="15"/>
      <c r="M2" s="13" t="str">
        <f>IF(L2="","",K2)</f>
        <v/>
      </c>
      <c r="N2" s="13" t="str">
        <f>IF(M2="","",IF(N1&lt;&gt;"",CONCATENATE(N1,"、",M2),M2))</f>
        <v/>
      </c>
      <c r="O2" s="13"/>
      <c r="P2" s="12" t="s">
        <v>73</v>
      </c>
      <c r="Q2" s="17" t="s">
        <v>634</v>
      </c>
      <c r="R2" s="13" t="str">
        <f>IF(Q2="","",P2)</f>
        <v>直接実施</v>
      </c>
      <c r="S2" s="13" t="str">
        <f>IF(R2="","",IF(S1&lt;&gt;"",CONCATENATE(S1,"、",R2),R2))</f>
        <v>直接実施</v>
      </c>
      <c r="T2" s="13"/>
      <c r="U2" s="86">
        <v>20</v>
      </c>
      <c r="W2" s="32" t="s">
        <v>174</v>
      </c>
      <c r="Y2" s="32" t="s">
        <v>67</v>
      </c>
      <c r="Z2" s="32" t="s">
        <v>67</v>
      </c>
      <c r="AA2" s="79" t="s">
        <v>328</v>
      </c>
      <c r="AB2" s="79" t="s">
        <v>560</v>
      </c>
      <c r="AC2" s="80" t="s">
        <v>134</v>
      </c>
      <c r="AD2" s="28"/>
      <c r="AE2" s="34" t="s">
        <v>170</v>
      </c>
      <c r="AF2" s="30"/>
      <c r="AG2" s="44" t="s">
        <v>289</v>
      </c>
      <c r="AI2" s="42" t="s">
        <v>323</v>
      </c>
      <c r="AK2" s="42" t="s">
        <v>212</v>
      </c>
      <c r="AM2" s="68"/>
      <c r="AN2" s="68"/>
      <c r="AP2" s="44"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428</v>
      </c>
      <c r="AB3" s="79" t="s">
        <v>561</v>
      </c>
      <c r="AC3" s="80" t="s">
        <v>135</v>
      </c>
      <c r="AD3" s="28"/>
      <c r="AE3" s="34" t="s">
        <v>171</v>
      </c>
      <c r="AF3" s="30"/>
      <c r="AG3" s="44" t="s">
        <v>290</v>
      </c>
      <c r="AI3" s="42" t="s">
        <v>205</v>
      </c>
      <c r="AK3" s="42" t="str">
        <f>CHAR(CODE(AK2)+1)</f>
        <v>B</v>
      </c>
      <c r="AM3" s="68"/>
      <c r="AN3" s="68"/>
      <c r="AP3" s="44"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335</v>
      </c>
      <c r="Z4" s="32" t="s">
        <v>468</v>
      </c>
      <c r="AA4" s="79" t="s">
        <v>429</v>
      </c>
      <c r="AB4" s="79" t="s">
        <v>562</v>
      </c>
      <c r="AC4" s="79" t="s">
        <v>136</v>
      </c>
      <c r="AD4" s="28"/>
      <c r="AE4" s="34" t="s">
        <v>172</v>
      </c>
      <c r="AF4" s="30"/>
      <c r="AG4" s="44" t="s">
        <v>291</v>
      </c>
      <c r="AI4" s="42" t="s">
        <v>207</v>
      </c>
      <c r="AK4" s="42" t="str">
        <f t="shared" ref="AK4:AK49" si="7">CHAR(CODE(AK3)+1)</f>
        <v>C</v>
      </c>
      <c r="AM4" s="68"/>
      <c r="AN4" s="68"/>
      <c r="AP4" s="44" t="s">
        <v>291</v>
      </c>
    </row>
    <row r="5" spans="1:42" ht="13.5" customHeight="1" x14ac:dyDescent="0.15">
      <c r="A5" s="14" t="s">
        <v>87</v>
      </c>
      <c r="B5" s="15" t="s">
        <v>634</v>
      </c>
      <c r="C5" s="13" t="str">
        <f t="shared" si="0"/>
        <v>海洋政策</v>
      </c>
      <c r="D5" s="13" t="str">
        <f>IF(C5="",D4,IF(D4&lt;&gt;"",CONCATENATE(D4,"、",C5),C5))</f>
        <v>海洋政策</v>
      </c>
      <c r="F5" s="18" t="s">
        <v>113</v>
      </c>
      <c r="G5" s="17"/>
      <c r="H5" s="13" t="str">
        <f t="shared" si="1"/>
        <v/>
      </c>
      <c r="I5" s="13" t="str">
        <f t="shared" si="5"/>
        <v>一般会計</v>
      </c>
      <c r="K5" s="14" t="s">
        <v>105</v>
      </c>
      <c r="L5" s="15" t="s">
        <v>634</v>
      </c>
      <c r="M5" s="13" t="str">
        <f t="shared" si="2"/>
        <v>防衛関係</v>
      </c>
      <c r="N5" s="13" t="str">
        <f t="shared" si="6"/>
        <v>防衛関係</v>
      </c>
      <c r="O5" s="13"/>
      <c r="P5" s="12" t="s">
        <v>76</v>
      </c>
      <c r="Q5" s="17"/>
      <c r="R5" s="13" t="str">
        <f t="shared" si="3"/>
        <v/>
      </c>
      <c r="S5" s="13" t="str">
        <f t="shared" si="4"/>
        <v>直接実施</v>
      </c>
      <c r="T5" s="13"/>
      <c r="W5" s="32" t="s">
        <v>617</v>
      </c>
      <c r="Y5" s="32" t="s">
        <v>336</v>
      </c>
      <c r="Z5" s="32" t="s">
        <v>469</v>
      </c>
      <c r="AA5" s="79" t="s">
        <v>430</v>
      </c>
      <c r="AB5" s="79" t="s">
        <v>563</v>
      </c>
      <c r="AC5" s="79" t="s">
        <v>173</v>
      </c>
      <c r="AD5" s="31"/>
      <c r="AE5" s="34" t="s">
        <v>302</v>
      </c>
      <c r="AF5" s="30"/>
      <c r="AG5" s="44" t="s">
        <v>292</v>
      </c>
      <c r="AI5" s="42" t="s">
        <v>332</v>
      </c>
      <c r="AK5" s="42" t="str">
        <f t="shared" si="7"/>
        <v>D</v>
      </c>
      <c r="AP5" s="44" t="s">
        <v>292</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304</v>
      </c>
      <c r="W6" s="32" t="s">
        <v>151</v>
      </c>
      <c r="Y6" s="32" t="s">
        <v>337</v>
      </c>
      <c r="Z6" s="32" t="s">
        <v>470</v>
      </c>
      <c r="AA6" s="79" t="s">
        <v>431</v>
      </c>
      <c r="AB6" s="79" t="s">
        <v>564</v>
      </c>
      <c r="AC6" s="79" t="s">
        <v>137</v>
      </c>
      <c r="AD6" s="31"/>
      <c r="AE6" s="34" t="s">
        <v>299</v>
      </c>
      <c r="AF6" s="30"/>
      <c r="AG6" s="44" t="s">
        <v>293</v>
      </c>
      <c r="AI6" s="42" t="s">
        <v>333</v>
      </c>
      <c r="AK6" s="42" t="str">
        <f>CHAR(CODE(AK5)+1)</f>
        <v>E</v>
      </c>
      <c r="AP6" s="44" t="s">
        <v>293</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338</v>
      </c>
      <c r="Z7" s="32" t="s">
        <v>471</v>
      </c>
      <c r="AA7" s="79" t="s">
        <v>432</v>
      </c>
      <c r="AB7" s="79" t="s">
        <v>565</v>
      </c>
      <c r="AC7" s="31"/>
      <c r="AD7" s="31"/>
      <c r="AE7" s="32" t="s">
        <v>137</v>
      </c>
      <c r="AF7" s="30"/>
      <c r="AG7" s="44" t="s">
        <v>294</v>
      </c>
      <c r="AH7" s="71"/>
      <c r="AI7" s="44" t="s">
        <v>317</v>
      </c>
      <c r="AK7" s="42" t="str">
        <f>CHAR(CODE(AK6)+1)</f>
        <v>F</v>
      </c>
      <c r="AP7" s="44" t="s">
        <v>294</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330</v>
      </c>
      <c r="W8" s="32" t="s">
        <v>153</v>
      </c>
      <c r="Y8" s="32" t="s">
        <v>339</v>
      </c>
      <c r="Z8" s="32" t="s">
        <v>472</v>
      </c>
      <c r="AA8" s="79" t="s">
        <v>433</v>
      </c>
      <c r="AB8" s="79" t="s">
        <v>566</v>
      </c>
      <c r="AC8" s="31"/>
      <c r="AD8" s="31"/>
      <c r="AE8" s="31"/>
      <c r="AF8" s="30"/>
      <c r="AG8" s="44" t="s">
        <v>295</v>
      </c>
      <c r="AI8" s="42" t="s">
        <v>318</v>
      </c>
      <c r="AK8" s="42" t="str">
        <f t="shared" si="7"/>
        <v>G</v>
      </c>
      <c r="AP8" s="44" t="s">
        <v>295</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331</v>
      </c>
      <c r="W9" s="32" t="s">
        <v>154</v>
      </c>
      <c r="Y9" s="32" t="s">
        <v>340</v>
      </c>
      <c r="Z9" s="32" t="s">
        <v>473</v>
      </c>
      <c r="AA9" s="79" t="s">
        <v>434</v>
      </c>
      <c r="AB9" s="79" t="s">
        <v>567</v>
      </c>
      <c r="AC9" s="31"/>
      <c r="AD9" s="31"/>
      <c r="AE9" s="31"/>
      <c r="AF9" s="30"/>
      <c r="AG9" s="44" t="s">
        <v>296</v>
      </c>
      <c r="AI9" s="67"/>
      <c r="AK9" s="42" t="str">
        <f t="shared" si="7"/>
        <v>H</v>
      </c>
      <c r="AP9" s="44" t="s">
        <v>296</v>
      </c>
    </row>
    <row r="10" spans="1:42" ht="13.5" customHeight="1" x14ac:dyDescent="0.15">
      <c r="A10" s="14" t="s">
        <v>246</v>
      </c>
      <c r="B10" s="15"/>
      <c r="C10" s="13" t="str">
        <f t="shared" si="0"/>
        <v/>
      </c>
      <c r="D10" s="13" t="str">
        <f t="shared" si="8"/>
        <v>海洋政策</v>
      </c>
      <c r="F10" s="18" t="s">
        <v>116</v>
      </c>
      <c r="G10" s="17"/>
      <c r="H10" s="13" t="str">
        <f t="shared" si="1"/>
        <v/>
      </c>
      <c r="I10" s="13" t="str">
        <f t="shared" si="5"/>
        <v>一般会計</v>
      </c>
      <c r="K10" s="14" t="s">
        <v>250</v>
      </c>
      <c r="L10" s="15"/>
      <c r="M10" s="13" t="str">
        <f t="shared" si="2"/>
        <v/>
      </c>
      <c r="N10" s="13" t="str">
        <f t="shared" si="6"/>
        <v>防衛関係</v>
      </c>
      <c r="O10" s="13"/>
      <c r="P10" s="13" t="str">
        <f>S8</f>
        <v>直接実施</v>
      </c>
      <c r="Q10" s="19"/>
      <c r="T10" s="13"/>
      <c r="W10" s="32" t="s">
        <v>155</v>
      </c>
      <c r="Y10" s="32" t="s">
        <v>341</v>
      </c>
      <c r="Z10" s="32" t="s">
        <v>474</v>
      </c>
      <c r="AA10" s="79" t="s">
        <v>435</v>
      </c>
      <c r="AB10" s="79" t="s">
        <v>568</v>
      </c>
      <c r="AC10" s="31"/>
      <c r="AD10" s="31"/>
      <c r="AE10" s="31"/>
      <c r="AF10" s="30"/>
      <c r="AG10" s="44" t="s">
        <v>281</v>
      </c>
      <c r="AK10" s="42" t="str">
        <f t="shared" si="7"/>
        <v>I</v>
      </c>
      <c r="AP10" s="42" t="s">
        <v>275</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342</v>
      </c>
      <c r="Z11" s="32" t="s">
        <v>475</v>
      </c>
      <c r="AA11" s="79" t="s">
        <v>436</v>
      </c>
      <c r="AB11" s="79" t="s">
        <v>569</v>
      </c>
      <c r="AC11" s="31"/>
      <c r="AD11" s="31"/>
      <c r="AE11" s="31"/>
      <c r="AF11" s="30"/>
      <c r="AG11" s="42" t="s">
        <v>284</v>
      </c>
      <c r="AK11" s="42"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594</v>
      </c>
      <c r="W12" s="32" t="s">
        <v>157</v>
      </c>
      <c r="Y12" s="32" t="s">
        <v>343</v>
      </c>
      <c r="Z12" s="32" t="s">
        <v>476</v>
      </c>
      <c r="AA12" s="79" t="s">
        <v>437</v>
      </c>
      <c r="AB12" s="79" t="s">
        <v>570</v>
      </c>
      <c r="AC12" s="31"/>
      <c r="AD12" s="31"/>
      <c r="AE12" s="31"/>
      <c r="AF12" s="30"/>
      <c r="AG12" s="42" t="s">
        <v>282</v>
      </c>
      <c r="AK12" s="42"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防衛関係</v>
      </c>
      <c r="L13" s="13"/>
      <c r="O13" s="13"/>
      <c r="P13" s="13"/>
      <c r="Q13" s="19"/>
      <c r="T13" s="13"/>
      <c r="U13" s="32" t="s">
        <v>174</v>
      </c>
      <c r="W13" s="32" t="s">
        <v>158</v>
      </c>
      <c r="Y13" s="32" t="s">
        <v>344</v>
      </c>
      <c r="Z13" s="32" t="s">
        <v>477</v>
      </c>
      <c r="AA13" s="79" t="s">
        <v>438</v>
      </c>
      <c r="AB13" s="79" t="s">
        <v>571</v>
      </c>
      <c r="AC13" s="31"/>
      <c r="AD13" s="31"/>
      <c r="AE13" s="31"/>
      <c r="AF13" s="30"/>
      <c r="AG13" s="42" t="s">
        <v>283</v>
      </c>
      <c r="AK13" s="42"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595</v>
      </c>
      <c r="W14" s="32" t="s">
        <v>159</v>
      </c>
      <c r="Y14" s="32" t="s">
        <v>345</v>
      </c>
      <c r="Z14" s="32" t="s">
        <v>478</v>
      </c>
      <c r="AA14" s="79" t="s">
        <v>439</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596</v>
      </c>
      <c r="W15" s="32" t="s">
        <v>160</v>
      </c>
      <c r="Y15" s="32" t="s">
        <v>346</v>
      </c>
      <c r="Z15" s="32" t="s">
        <v>479</v>
      </c>
      <c r="AA15" s="79" t="s">
        <v>440</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U16" s="32" t="s">
        <v>597</v>
      </c>
      <c r="W16" s="32" t="s">
        <v>161</v>
      </c>
      <c r="Y16" s="32" t="s">
        <v>347</v>
      </c>
      <c r="Z16" s="32" t="s">
        <v>480</v>
      </c>
      <c r="AA16" s="79" t="s">
        <v>441</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U17" s="32" t="s">
        <v>598</v>
      </c>
      <c r="W17" s="32" t="s">
        <v>162</v>
      </c>
      <c r="Y17" s="32" t="s">
        <v>348</v>
      </c>
      <c r="Z17" s="32" t="s">
        <v>481</v>
      </c>
      <c r="AA17" s="79" t="s">
        <v>442</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U18" s="32" t="s">
        <v>599</v>
      </c>
      <c r="W18" s="32" t="s">
        <v>163</v>
      </c>
      <c r="Y18" s="32" t="s">
        <v>349</v>
      </c>
      <c r="Z18" s="32" t="s">
        <v>482</v>
      </c>
      <c r="AA18" s="79" t="s">
        <v>443</v>
      </c>
      <c r="AB18" s="79" t="s">
        <v>576</v>
      </c>
      <c r="AC18" s="31"/>
      <c r="AD18" s="31"/>
      <c r="AE18" s="31"/>
      <c r="AF18" s="30"/>
      <c r="AK18" s="42" t="str">
        <f t="shared" si="7"/>
        <v>Q</v>
      </c>
    </row>
    <row r="19" spans="1:37" ht="13.5" customHeight="1" x14ac:dyDescent="0.15">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U19" s="32" t="s">
        <v>600</v>
      </c>
      <c r="W19" s="32" t="s">
        <v>164</v>
      </c>
      <c r="Y19" s="32" t="s">
        <v>350</v>
      </c>
      <c r="Z19" s="32" t="s">
        <v>483</v>
      </c>
      <c r="AA19" s="79" t="s">
        <v>444</v>
      </c>
      <c r="AB19" s="79" t="s">
        <v>577</v>
      </c>
      <c r="AC19" s="31"/>
      <c r="AD19" s="31"/>
      <c r="AE19" s="31"/>
      <c r="AF19" s="30"/>
      <c r="AK19" s="42" t="str">
        <f t="shared" si="7"/>
        <v>R</v>
      </c>
    </row>
    <row r="20" spans="1:37" ht="13.5" customHeight="1" x14ac:dyDescent="0.15">
      <c r="A20" s="14" t="s">
        <v>235</v>
      </c>
      <c r="B20" s="15"/>
      <c r="C20" s="13" t="str">
        <f t="shared" si="9"/>
        <v/>
      </c>
      <c r="D20" s="13" t="str">
        <f t="shared" si="8"/>
        <v>海洋政策</v>
      </c>
      <c r="F20" s="18" t="s">
        <v>234</v>
      </c>
      <c r="G20" s="17"/>
      <c r="H20" s="13" t="str">
        <f t="shared" si="1"/>
        <v/>
      </c>
      <c r="I20" s="13" t="str">
        <f t="shared" si="5"/>
        <v>一般会計</v>
      </c>
      <c r="K20" s="13"/>
      <c r="L20" s="13"/>
      <c r="O20" s="13"/>
      <c r="P20" s="13"/>
      <c r="Q20" s="19"/>
      <c r="T20" s="13"/>
      <c r="U20" s="32" t="s">
        <v>601</v>
      </c>
      <c r="W20" s="32" t="s">
        <v>165</v>
      </c>
      <c r="Y20" s="32" t="s">
        <v>351</v>
      </c>
      <c r="Z20" s="32" t="s">
        <v>484</v>
      </c>
      <c r="AA20" s="79" t="s">
        <v>445</v>
      </c>
      <c r="AB20" s="79" t="s">
        <v>578</v>
      </c>
      <c r="AC20" s="31"/>
      <c r="AD20" s="31"/>
      <c r="AE20" s="31"/>
      <c r="AF20" s="30"/>
      <c r="AK20" s="42" t="str">
        <f t="shared" si="7"/>
        <v>S</v>
      </c>
    </row>
    <row r="21" spans="1:37" ht="13.5" customHeight="1" x14ac:dyDescent="0.15">
      <c r="A21" s="14" t="s">
        <v>236</v>
      </c>
      <c r="B21" s="15"/>
      <c r="C21" s="13" t="str">
        <f t="shared" si="9"/>
        <v/>
      </c>
      <c r="D21" s="13" t="str">
        <f t="shared" si="8"/>
        <v>海洋政策</v>
      </c>
      <c r="F21" s="18" t="s">
        <v>126</v>
      </c>
      <c r="G21" s="17"/>
      <c r="H21" s="13" t="str">
        <f t="shared" si="1"/>
        <v/>
      </c>
      <c r="I21" s="13" t="str">
        <f t="shared" si="5"/>
        <v>一般会計</v>
      </c>
      <c r="K21" s="13"/>
      <c r="L21" s="13"/>
      <c r="O21" s="13"/>
      <c r="P21" s="13"/>
      <c r="Q21" s="19"/>
      <c r="T21" s="13"/>
      <c r="U21" s="32" t="s">
        <v>602</v>
      </c>
      <c r="W21" s="32" t="s">
        <v>166</v>
      </c>
      <c r="Y21" s="32" t="s">
        <v>352</v>
      </c>
      <c r="Z21" s="32" t="s">
        <v>485</v>
      </c>
      <c r="AA21" s="79" t="s">
        <v>446</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U22" s="32" t="s">
        <v>603</v>
      </c>
      <c r="W22" s="32" t="s">
        <v>167</v>
      </c>
      <c r="Y22" s="32" t="s">
        <v>353</v>
      </c>
      <c r="Z22" s="32" t="s">
        <v>486</v>
      </c>
      <c r="AA22" s="79" t="s">
        <v>447</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U23" s="32" t="s">
        <v>604</v>
      </c>
      <c r="W23" s="32" t="s">
        <v>620</v>
      </c>
      <c r="Y23" s="32" t="s">
        <v>354</v>
      </c>
      <c r="Z23" s="32" t="s">
        <v>487</v>
      </c>
      <c r="AA23" s="79" t="s">
        <v>448</v>
      </c>
      <c r="AB23" s="79" t="s">
        <v>581</v>
      </c>
      <c r="AC23" s="31"/>
      <c r="AD23" s="31"/>
      <c r="AE23" s="31"/>
      <c r="AF23" s="30"/>
      <c r="AK23" s="42" t="str">
        <f t="shared" si="7"/>
        <v>V</v>
      </c>
    </row>
    <row r="24" spans="1:37" ht="13.5" customHeight="1" x14ac:dyDescent="0.15">
      <c r="A24" s="74" t="s">
        <v>321</v>
      </c>
      <c r="B24" s="15"/>
      <c r="C24" s="13" t="str">
        <f t="shared" si="9"/>
        <v/>
      </c>
      <c r="D24" s="13" t="str">
        <f>IF(C24="",D23,IF(D23&lt;&gt;"",CONCATENATE(D23,"、",C24),C24))</f>
        <v>海洋政策</v>
      </c>
      <c r="F24" s="18" t="s">
        <v>326</v>
      </c>
      <c r="G24" s="17"/>
      <c r="H24" s="13" t="str">
        <f t="shared" si="1"/>
        <v/>
      </c>
      <c r="I24" s="13" t="str">
        <f t="shared" si="5"/>
        <v>一般会計</v>
      </c>
      <c r="K24" s="13"/>
      <c r="L24" s="13"/>
      <c r="O24" s="13"/>
      <c r="P24" s="13"/>
      <c r="Q24" s="19"/>
      <c r="T24" s="13"/>
      <c r="U24" s="32" t="s">
        <v>605</v>
      </c>
      <c r="Y24" s="32" t="s">
        <v>355</v>
      </c>
      <c r="Z24" s="32" t="s">
        <v>488</v>
      </c>
      <c r="AA24" s="79" t="s">
        <v>449</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356</v>
      </c>
      <c r="Z25" s="32" t="s">
        <v>489</v>
      </c>
      <c r="AA25" s="79" t="s">
        <v>450</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357</v>
      </c>
      <c r="Z26" s="32" t="s">
        <v>490</v>
      </c>
      <c r="AA26" s="79" t="s">
        <v>451</v>
      </c>
      <c r="AB26" s="79" t="s">
        <v>584</v>
      </c>
      <c r="AC26" s="31"/>
      <c r="AD26" s="31"/>
      <c r="AE26" s="31"/>
      <c r="AF26" s="30"/>
      <c r="AK26" s="42" t="str">
        <f t="shared" si="7"/>
        <v>Y</v>
      </c>
    </row>
    <row r="27" spans="1:37" ht="13.5" customHeight="1" x14ac:dyDescent="0.15">
      <c r="A27" s="13" t="str">
        <f>IF(D24="", "-", D24)</f>
        <v>海洋政策</v>
      </c>
      <c r="B27" s="13"/>
      <c r="F27" s="18" t="s">
        <v>131</v>
      </c>
      <c r="G27" s="17"/>
      <c r="H27" s="13" t="str">
        <f t="shared" si="1"/>
        <v/>
      </c>
      <c r="I27" s="13" t="str">
        <f t="shared" si="5"/>
        <v>一般会計</v>
      </c>
      <c r="K27" s="13"/>
      <c r="L27" s="13"/>
      <c r="O27" s="13"/>
      <c r="P27" s="13"/>
      <c r="Q27" s="19"/>
      <c r="T27" s="13"/>
      <c r="U27" s="32" t="s">
        <v>608</v>
      </c>
      <c r="Y27" s="32" t="s">
        <v>358</v>
      </c>
      <c r="Z27" s="32" t="s">
        <v>491</v>
      </c>
      <c r="AA27" s="79" t="s">
        <v>452</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359</v>
      </c>
      <c r="Z28" s="32" t="s">
        <v>492</v>
      </c>
      <c r="AA28" s="79" t="s">
        <v>453</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360</v>
      </c>
      <c r="Z29" s="32" t="s">
        <v>493</v>
      </c>
      <c r="AA29" s="79" t="s">
        <v>454</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361</v>
      </c>
      <c r="Z30" s="32" t="s">
        <v>494</v>
      </c>
      <c r="AA30" s="79" t="s">
        <v>455</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362</v>
      </c>
      <c r="Z31" s="32" t="s">
        <v>495</v>
      </c>
      <c r="AA31" s="79" t="s">
        <v>456</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363</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364</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365</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366</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367</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368</v>
      </c>
      <c r="Z37" s="32" t="s">
        <v>501</v>
      </c>
      <c r="AF37" s="30"/>
      <c r="AK37" s="42" t="str">
        <f t="shared" si="7"/>
        <v>j</v>
      </c>
    </row>
    <row r="38" spans="1:37" x14ac:dyDescent="0.15">
      <c r="A38" s="13"/>
      <c r="B38" s="13"/>
      <c r="F38" s="13"/>
      <c r="G38" s="19"/>
      <c r="K38" s="13"/>
      <c r="L38" s="13"/>
      <c r="O38" s="13"/>
      <c r="P38" s="13"/>
      <c r="Q38" s="19"/>
      <c r="T38" s="13"/>
      <c r="U38" s="32" t="s">
        <v>305</v>
      </c>
      <c r="Y38" s="32" t="s">
        <v>369</v>
      </c>
      <c r="Z38" s="32" t="s">
        <v>502</v>
      </c>
      <c r="AF38" s="30"/>
      <c r="AK38" s="42" t="str">
        <f t="shared" si="7"/>
        <v>k</v>
      </c>
    </row>
    <row r="39" spans="1:37" x14ac:dyDescent="0.15">
      <c r="A39" s="13"/>
      <c r="B39" s="13"/>
      <c r="F39" s="13" t="str">
        <f>I37</f>
        <v>一般会計</v>
      </c>
      <c r="G39" s="19"/>
      <c r="K39" s="13"/>
      <c r="L39" s="13"/>
      <c r="O39" s="13"/>
      <c r="P39" s="13"/>
      <c r="Q39" s="19"/>
      <c r="T39" s="13"/>
      <c r="U39" s="32" t="s">
        <v>315</v>
      </c>
      <c r="Y39" s="32" t="s">
        <v>370</v>
      </c>
      <c r="Z39" s="32" t="s">
        <v>503</v>
      </c>
      <c r="AF39" s="30"/>
      <c r="AK39" s="42" t="str">
        <f t="shared" si="7"/>
        <v>l</v>
      </c>
    </row>
    <row r="40" spans="1:37" x14ac:dyDescent="0.15">
      <c r="A40" s="13"/>
      <c r="B40" s="13"/>
      <c r="F40" s="13"/>
      <c r="G40" s="19"/>
      <c r="K40" s="13"/>
      <c r="L40" s="13"/>
      <c r="O40" s="13"/>
      <c r="P40" s="13"/>
      <c r="Q40" s="19"/>
      <c r="T40" s="13"/>
      <c r="Y40" s="32" t="s">
        <v>371</v>
      </c>
      <c r="Z40" s="32" t="s">
        <v>504</v>
      </c>
      <c r="AF40" s="30"/>
      <c r="AK40" s="42" t="str">
        <f t="shared" si="7"/>
        <v>m</v>
      </c>
    </row>
    <row r="41" spans="1:37" x14ac:dyDescent="0.15">
      <c r="A41" s="13"/>
      <c r="B41" s="13"/>
      <c r="F41" s="13"/>
      <c r="G41" s="19"/>
      <c r="K41" s="13"/>
      <c r="L41" s="13"/>
      <c r="O41" s="13"/>
      <c r="P41" s="13"/>
      <c r="Q41" s="19"/>
      <c r="T41" s="13"/>
      <c r="Y41" s="32" t="s">
        <v>372</v>
      </c>
      <c r="Z41" s="32" t="s">
        <v>505</v>
      </c>
      <c r="AF41" s="30"/>
      <c r="AK41" s="42" t="str">
        <f t="shared" si="7"/>
        <v>n</v>
      </c>
    </row>
    <row r="42" spans="1:37" x14ac:dyDescent="0.15">
      <c r="A42" s="13"/>
      <c r="B42" s="13"/>
      <c r="F42" s="13"/>
      <c r="G42" s="19"/>
      <c r="K42" s="13"/>
      <c r="L42" s="13"/>
      <c r="O42" s="13"/>
      <c r="P42" s="13"/>
      <c r="Q42" s="19"/>
      <c r="T42" s="13"/>
      <c r="Y42" s="32" t="s">
        <v>373</v>
      </c>
      <c r="Z42" s="32" t="s">
        <v>506</v>
      </c>
      <c r="AF42" s="30"/>
      <c r="AK42" s="42" t="str">
        <f t="shared" si="7"/>
        <v>o</v>
      </c>
    </row>
    <row r="43" spans="1:37" x14ac:dyDescent="0.15">
      <c r="A43" s="13"/>
      <c r="B43" s="13"/>
      <c r="F43" s="13"/>
      <c r="G43" s="19"/>
      <c r="K43" s="13"/>
      <c r="L43" s="13"/>
      <c r="O43" s="13"/>
      <c r="P43" s="13"/>
      <c r="Q43" s="19"/>
      <c r="T43" s="13"/>
      <c r="Y43" s="32" t="s">
        <v>374</v>
      </c>
      <c r="Z43" s="32" t="s">
        <v>507</v>
      </c>
      <c r="AF43" s="30"/>
      <c r="AK43" s="42" t="str">
        <f t="shared" si="7"/>
        <v>p</v>
      </c>
    </row>
    <row r="44" spans="1:37" x14ac:dyDescent="0.15">
      <c r="A44" s="13"/>
      <c r="B44" s="13"/>
      <c r="F44" s="13"/>
      <c r="G44" s="19"/>
      <c r="K44" s="13"/>
      <c r="L44" s="13"/>
      <c r="O44" s="13"/>
      <c r="P44" s="13"/>
      <c r="Q44" s="19"/>
      <c r="T44" s="13"/>
      <c r="Y44" s="32" t="s">
        <v>375</v>
      </c>
      <c r="Z44" s="32" t="s">
        <v>508</v>
      </c>
      <c r="AF44" s="30"/>
      <c r="AK44" s="42" t="str">
        <f t="shared" si="7"/>
        <v>q</v>
      </c>
    </row>
    <row r="45" spans="1:37" x14ac:dyDescent="0.15">
      <c r="A45" s="13"/>
      <c r="B45" s="13"/>
      <c r="F45" s="13"/>
      <c r="G45" s="19"/>
      <c r="K45" s="13"/>
      <c r="L45" s="13"/>
      <c r="O45" s="13"/>
      <c r="P45" s="13"/>
      <c r="Q45" s="19"/>
      <c r="T45" s="13"/>
      <c r="Y45" s="32" t="s">
        <v>376</v>
      </c>
      <c r="Z45" s="32" t="s">
        <v>509</v>
      </c>
      <c r="AF45" s="30"/>
      <c r="AK45" s="42" t="str">
        <f t="shared" si="7"/>
        <v>r</v>
      </c>
    </row>
    <row r="46" spans="1:37" x14ac:dyDescent="0.15">
      <c r="A46" s="13"/>
      <c r="B46" s="13"/>
      <c r="F46" s="13"/>
      <c r="G46" s="19"/>
      <c r="K46" s="13"/>
      <c r="L46" s="13"/>
      <c r="O46" s="13"/>
      <c r="P46" s="13"/>
      <c r="Q46" s="19"/>
      <c r="T46" s="13"/>
      <c r="Y46" s="32" t="s">
        <v>377</v>
      </c>
      <c r="Z46" s="32" t="s">
        <v>510</v>
      </c>
      <c r="AF46" s="30"/>
      <c r="AK46" s="42" t="str">
        <f t="shared" si="7"/>
        <v>s</v>
      </c>
    </row>
    <row r="47" spans="1:37" x14ac:dyDescent="0.15">
      <c r="A47" s="13"/>
      <c r="B47" s="13"/>
      <c r="F47" s="13"/>
      <c r="G47" s="19"/>
      <c r="K47" s="13"/>
      <c r="L47" s="13"/>
      <c r="O47" s="13"/>
      <c r="P47" s="13"/>
      <c r="Q47" s="19"/>
      <c r="T47" s="13"/>
      <c r="Y47" s="32" t="s">
        <v>378</v>
      </c>
      <c r="Z47" s="32" t="s">
        <v>511</v>
      </c>
      <c r="AF47" s="30"/>
      <c r="AK47" s="42" t="str">
        <f t="shared" si="7"/>
        <v>t</v>
      </c>
    </row>
    <row r="48" spans="1:37" x14ac:dyDescent="0.15">
      <c r="A48" s="13"/>
      <c r="B48" s="13"/>
      <c r="F48" s="13"/>
      <c r="G48" s="19"/>
      <c r="K48" s="13"/>
      <c r="L48" s="13"/>
      <c r="O48" s="13"/>
      <c r="P48" s="13"/>
      <c r="Q48" s="19"/>
      <c r="T48" s="13"/>
      <c r="Y48" s="32" t="s">
        <v>379</v>
      </c>
      <c r="Z48" s="32" t="s">
        <v>512</v>
      </c>
      <c r="AF48" s="30"/>
      <c r="AK48" s="42" t="str">
        <f t="shared" si="7"/>
        <v>u</v>
      </c>
    </row>
    <row r="49" spans="1:37" x14ac:dyDescent="0.15">
      <c r="A49" s="13"/>
      <c r="B49" s="13"/>
      <c r="F49" s="13"/>
      <c r="G49" s="19"/>
      <c r="K49" s="13"/>
      <c r="L49" s="13"/>
      <c r="O49" s="13"/>
      <c r="P49" s="13"/>
      <c r="Q49" s="19"/>
      <c r="T49" s="13"/>
      <c r="Y49" s="32" t="s">
        <v>380</v>
      </c>
      <c r="Z49" s="32" t="s">
        <v>513</v>
      </c>
      <c r="AF49" s="30"/>
      <c r="AK49" s="42" t="str">
        <f t="shared" si="7"/>
        <v>v</v>
      </c>
    </row>
    <row r="50" spans="1:37" x14ac:dyDescent="0.15">
      <c r="A50" s="13"/>
      <c r="B50" s="13"/>
      <c r="F50" s="13"/>
      <c r="G50" s="19"/>
      <c r="K50" s="13"/>
      <c r="L50" s="13"/>
      <c r="O50" s="13"/>
      <c r="P50" s="13"/>
      <c r="Q50" s="19"/>
      <c r="T50" s="13"/>
      <c r="Y50" s="32" t="s">
        <v>381</v>
      </c>
      <c r="Z50" s="32" t="s">
        <v>514</v>
      </c>
      <c r="AF50" s="30"/>
    </row>
    <row r="51" spans="1:37" x14ac:dyDescent="0.15">
      <c r="A51" s="13"/>
      <c r="B51" s="13"/>
      <c r="F51" s="13"/>
      <c r="G51" s="19"/>
      <c r="K51" s="13"/>
      <c r="L51" s="13"/>
      <c r="O51" s="13"/>
      <c r="P51" s="13"/>
      <c r="Q51" s="19"/>
      <c r="T51" s="13"/>
      <c r="Y51" s="32" t="s">
        <v>382</v>
      </c>
      <c r="Z51" s="32" t="s">
        <v>515</v>
      </c>
      <c r="AF51" s="30"/>
    </row>
    <row r="52" spans="1:37" x14ac:dyDescent="0.15">
      <c r="A52" s="13"/>
      <c r="B52" s="13"/>
      <c r="F52" s="13"/>
      <c r="G52" s="19"/>
      <c r="K52" s="13"/>
      <c r="L52" s="13"/>
      <c r="O52" s="13"/>
      <c r="P52" s="13"/>
      <c r="Q52" s="19"/>
      <c r="T52" s="13"/>
      <c r="Y52" s="32" t="s">
        <v>383</v>
      </c>
      <c r="Z52" s="32" t="s">
        <v>516</v>
      </c>
      <c r="AF52" s="30"/>
    </row>
    <row r="53" spans="1:37" x14ac:dyDescent="0.15">
      <c r="A53" s="13"/>
      <c r="B53" s="13"/>
      <c r="F53" s="13"/>
      <c r="G53" s="19"/>
      <c r="K53" s="13"/>
      <c r="L53" s="13"/>
      <c r="O53" s="13"/>
      <c r="P53" s="13"/>
      <c r="Q53" s="19"/>
      <c r="T53" s="13"/>
      <c r="Y53" s="32" t="s">
        <v>384</v>
      </c>
      <c r="Z53" s="32" t="s">
        <v>517</v>
      </c>
      <c r="AF53" s="30"/>
    </row>
    <row r="54" spans="1:37" x14ac:dyDescent="0.15">
      <c r="A54" s="13"/>
      <c r="B54" s="13"/>
      <c r="F54" s="13"/>
      <c r="G54" s="19"/>
      <c r="K54" s="13"/>
      <c r="L54" s="13"/>
      <c r="O54" s="13"/>
      <c r="P54" s="20"/>
      <c r="Q54" s="19"/>
      <c r="T54" s="13"/>
      <c r="Y54" s="32" t="s">
        <v>385</v>
      </c>
      <c r="Z54" s="32" t="s">
        <v>518</v>
      </c>
      <c r="AF54" s="30"/>
    </row>
    <row r="55" spans="1:37" x14ac:dyDescent="0.15">
      <c r="A55" s="13"/>
      <c r="B55" s="13"/>
      <c r="F55" s="13"/>
      <c r="G55" s="19"/>
      <c r="K55" s="13"/>
      <c r="L55" s="13"/>
      <c r="O55" s="13"/>
      <c r="P55" s="13"/>
      <c r="Q55" s="19"/>
      <c r="T55" s="13"/>
      <c r="Y55" s="32" t="s">
        <v>386</v>
      </c>
      <c r="Z55" s="32" t="s">
        <v>519</v>
      </c>
      <c r="AF55" s="30"/>
    </row>
    <row r="56" spans="1:37" x14ac:dyDescent="0.15">
      <c r="A56" s="13"/>
      <c r="B56" s="13"/>
      <c r="F56" s="13"/>
      <c r="G56" s="19"/>
      <c r="K56" s="13"/>
      <c r="L56" s="13"/>
      <c r="O56" s="13"/>
      <c r="P56" s="13"/>
      <c r="Q56" s="19"/>
      <c r="T56" s="13"/>
      <c r="Y56" s="32" t="s">
        <v>387</v>
      </c>
      <c r="Z56" s="32" t="s">
        <v>520</v>
      </c>
      <c r="AF56" s="30"/>
    </row>
    <row r="57" spans="1:37" x14ac:dyDescent="0.15">
      <c r="A57" s="13"/>
      <c r="B57" s="13"/>
      <c r="F57" s="13"/>
      <c r="G57" s="19"/>
      <c r="K57" s="13"/>
      <c r="L57" s="13"/>
      <c r="O57" s="13"/>
      <c r="P57" s="13"/>
      <c r="Q57" s="19"/>
      <c r="T57" s="13"/>
      <c r="Y57" s="32" t="s">
        <v>388</v>
      </c>
      <c r="Z57" s="32" t="s">
        <v>521</v>
      </c>
      <c r="AF57" s="30"/>
    </row>
    <row r="58" spans="1:37" x14ac:dyDescent="0.15">
      <c r="A58" s="13"/>
      <c r="B58" s="13"/>
      <c r="F58" s="13"/>
      <c r="G58" s="19"/>
      <c r="K58" s="13"/>
      <c r="L58" s="13"/>
      <c r="O58" s="13"/>
      <c r="P58" s="13"/>
      <c r="Q58" s="19"/>
      <c r="T58" s="13"/>
      <c r="Y58" s="32" t="s">
        <v>389</v>
      </c>
      <c r="Z58" s="32" t="s">
        <v>522</v>
      </c>
      <c r="AF58" s="30"/>
    </row>
    <row r="59" spans="1:37" x14ac:dyDescent="0.15">
      <c r="A59" s="13"/>
      <c r="B59" s="13"/>
      <c r="F59" s="13"/>
      <c r="G59" s="19"/>
      <c r="K59" s="13"/>
      <c r="L59" s="13"/>
      <c r="O59" s="13"/>
      <c r="P59" s="13"/>
      <c r="Q59" s="19"/>
      <c r="T59" s="13"/>
      <c r="Y59" s="32" t="s">
        <v>390</v>
      </c>
      <c r="Z59" s="32" t="s">
        <v>523</v>
      </c>
      <c r="AF59" s="30"/>
    </row>
    <row r="60" spans="1:37" x14ac:dyDescent="0.15">
      <c r="A60" s="13"/>
      <c r="B60" s="13"/>
      <c r="F60" s="13"/>
      <c r="G60" s="19"/>
      <c r="K60" s="13"/>
      <c r="L60" s="13"/>
      <c r="O60" s="13"/>
      <c r="P60" s="13"/>
      <c r="Q60" s="19"/>
      <c r="T60" s="13"/>
      <c r="Y60" s="32" t="s">
        <v>391</v>
      </c>
      <c r="Z60" s="32" t="s">
        <v>524</v>
      </c>
      <c r="AF60" s="30"/>
    </row>
    <row r="61" spans="1:37" x14ac:dyDescent="0.15">
      <c r="A61" s="13"/>
      <c r="B61" s="13"/>
      <c r="F61" s="13"/>
      <c r="G61" s="19"/>
      <c r="K61" s="13"/>
      <c r="L61" s="13"/>
      <c r="O61" s="13"/>
      <c r="P61" s="13"/>
      <c r="Q61" s="19"/>
      <c r="T61" s="13"/>
      <c r="Y61" s="32" t="s">
        <v>392</v>
      </c>
      <c r="Z61" s="32" t="s">
        <v>525</v>
      </c>
      <c r="AF61" s="30"/>
    </row>
    <row r="62" spans="1:37" x14ac:dyDescent="0.15">
      <c r="A62" s="13"/>
      <c r="B62" s="13"/>
      <c r="F62" s="13"/>
      <c r="G62" s="19"/>
      <c r="K62" s="13"/>
      <c r="L62" s="13"/>
      <c r="O62" s="13"/>
      <c r="P62" s="13"/>
      <c r="Q62" s="19"/>
      <c r="T62" s="13"/>
      <c r="Y62" s="32" t="s">
        <v>393</v>
      </c>
      <c r="Z62" s="32" t="s">
        <v>526</v>
      </c>
      <c r="AF62" s="30"/>
    </row>
    <row r="63" spans="1:37" x14ac:dyDescent="0.15">
      <c r="A63" s="13"/>
      <c r="B63" s="13"/>
      <c r="F63" s="13"/>
      <c r="G63" s="19"/>
      <c r="K63" s="13"/>
      <c r="L63" s="13"/>
      <c r="O63" s="13"/>
      <c r="P63" s="13"/>
      <c r="Q63" s="19"/>
      <c r="T63" s="13"/>
      <c r="Y63" s="32" t="s">
        <v>394</v>
      </c>
      <c r="Z63" s="32" t="s">
        <v>527</v>
      </c>
      <c r="AF63" s="30"/>
    </row>
    <row r="64" spans="1:37" x14ac:dyDescent="0.15">
      <c r="A64" s="13"/>
      <c r="B64" s="13"/>
      <c r="F64" s="13"/>
      <c r="G64" s="19"/>
      <c r="K64" s="13"/>
      <c r="L64" s="13"/>
      <c r="O64" s="13"/>
      <c r="P64" s="13"/>
      <c r="Q64" s="19"/>
      <c r="T64" s="13"/>
      <c r="Y64" s="32" t="s">
        <v>395</v>
      </c>
      <c r="Z64" s="32" t="s">
        <v>528</v>
      </c>
      <c r="AF64" s="30"/>
    </row>
    <row r="65" spans="1:32" x14ac:dyDescent="0.15">
      <c r="A65" s="13"/>
      <c r="B65" s="13"/>
      <c r="F65" s="13"/>
      <c r="G65" s="19"/>
      <c r="K65" s="13"/>
      <c r="L65" s="13"/>
      <c r="O65" s="13"/>
      <c r="P65" s="13"/>
      <c r="Q65" s="19"/>
      <c r="T65" s="13"/>
      <c r="Y65" s="32" t="s">
        <v>396</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397</v>
      </c>
      <c r="Z67" s="32" t="s">
        <v>531</v>
      </c>
      <c r="AF67" s="30"/>
    </row>
    <row r="68" spans="1:32" x14ac:dyDescent="0.15">
      <c r="A68" s="13"/>
      <c r="B68" s="13"/>
      <c r="F68" s="13"/>
      <c r="G68" s="19"/>
      <c r="K68" s="13"/>
      <c r="L68" s="13"/>
      <c r="O68" s="13"/>
      <c r="P68" s="13"/>
      <c r="Q68" s="19"/>
      <c r="T68" s="13"/>
      <c r="Y68" s="32" t="s">
        <v>398</v>
      </c>
      <c r="Z68" s="32" t="s">
        <v>532</v>
      </c>
      <c r="AF68" s="30"/>
    </row>
    <row r="69" spans="1:32" x14ac:dyDescent="0.15">
      <c r="A69" s="13"/>
      <c r="B69" s="13"/>
      <c r="F69" s="13"/>
      <c r="G69" s="19"/>
      <c r="K69" s="13"/>
      <c r="L69" s="13"/>
      <c r="O69" s="13"/>
      <c r="P69" s="13"/>
      <c r="Q69" s="19"/>
      <c r="T69" s="13"/>
      <c r="Y69" s="32" t="s">
        <v>399</v>
      </c>
      <c r="Z69" s="32" t="s">
        <v>533</v>
      </c>
      <c r="AF69" s="30"/>
    </row>
    <row r="70" spans="1:32" x14ac:dyDescent="0.15">
      <c r="A70" s="13"/>
      <c r="B70" s="13"/>
      <c r="Y70" s="32" t="s">
        <v>400</v>
      </c>
      <c r="Z70" s="32" t="s">
        <v>534</v>
      </c>
    </row>
    <row r="71" spans="1:32" x14ac:dyDescent="0.15">
      <c r="Y71" s="32" t="s">
        <v>401</v>
      </c>
      <c r="Z71" s="32" t="s">
        <v>535</v>
      </c>
    </row>
    <row r="72" spans="1:32" x14ac:dyDescent="0.15">
      <c r="Y72" s="32" t="s">
        <v>402</v>
      </c>
      <c r="Z72" s="32" t="s">
        <v>536</v>
      </c>
    </row>
    <row r="73" spans="1:32" x14ac:dyDescent="0.15">
      <c r="Y73" s="32" t="s">
        <v>403</v>
      </c>
      <c r="Z73" s="32" t="s">
        <v>537</v>
      </c>
    </row>
    <row r="74" spans="1:32" x14ac:dyDescent="0.15">
      <c r="Y74" s="32" t="s">
        <v>404</v>
      </c>
      <c r="Z74" s="32" t="s">
        <v>538</v>
      </c>
    </row>
    <row r="75" spans="1:32" x14ac:dyDescent="0.15">
      <c r="Y75" s="32" t="s">
        <v>405</v>
      </c>
      <c r="Z75" s="32" t="s">
        <v>539</v>
      </c>
    </row>
    <row r="76" spans="1:32" x14ac:dyDescent="0.15">
      <c r="Y76" s="32" t="s">
        <v>406</v>
      </c>
      <c r="Z76" s="32" t="s">
        <v>540</v>
      </c>
    </row>
    <row r="77" spans="1:32" x14ac:dyDescent="0.15">
      <c r="Y77" s="32" t="s">
        <v>407</v>
      </c>
      <c r="Z77" s="32" t="s">
        <v>541</v>
      </c>
    </row>
    <row r="78" spans="1:32" x14ac:dyDescent="0.15">
      <c r="Y78" s="32" t="s">
        <v>408</v>
      </c>
      <c r="Z78" s="32" t="s">
        <v>542</v>
      </c>
    </row>
    <row r="79" spans="1:32" x14ac:dyDescent="0.15">
      <c r="Y79" s="32" t="s">
        <v>409</v>
      </c>
      <c r="Z79" s="32" t="s">
        <v>543</v>
      </c>
    </row>
    <row r="80" spans="1:32" x14ac:dyDescent="0.15">
      <c r="Y80" s="32" t="s">
        <v>410</v>
      </c>
      <c r="Z80" s="32" t="s">
        <v>544</v>
      </c>
    </row>
    <row r="81" spans="25:26" x14ac:dyDescent="0.15">
      <c r="Y81" s="32" t="s">
        <v>411</v>
      </c>
      <c r="Z81" s="32" t="s">
        <v>545</v>
      </c>
    </row>
    <row r="82" spans="25:26" x14ac:dyDescent="0.15">
      <c r="Y82" s="32" t="s">
        <v>412</v>
      </c>
      <c r="Z82" s="32" t="s">
        <v>546</v>
      </c>
    </row>
    <row r="83" spans="25:26" x14ac:dyDescent="0.15">
      <c r="Y83" s="32" t="s">
        <v>413</v>
      </c>
      <c r="Z83" s="32" t="s">
        <v>547</v>
      </c>
    </row>
    <row r="84" spans="25:26" x14ac:dyDescent="0.15">
      <c r="Y84" s="32" t="s">
        <v>414</v>
      </c>
      <c r="Z84" s="32" t="s">
        <v>548</v>
      </c>
    </row>
    <row r="85" spans="25:26" x14ac:dyDescent="0.15">
      <c r="Y85" s="32" t="s">
        <v>415</v>
      </c>
      <c r="Z85" s="32" t="s">
        <v>549</v>
      </c>
    </row>
    <row r="86" spans="25:26" x14ac:dyDescent="0.15">
      <c r="Y86" s="32" t="s">
        <v>416</v>
      </c>
      <c r="Z86" s="32" t="s">
        <v>550</v>
      </c>
    </row>
    <row r="87" spans="25:26" x14ac:dyDescent="0.15">
      <c r="Y87" s="32" t="s">
        <v>417</v>
      </c>
      <c r="Z87" s="32" t="s">
        <v>551</v>
      </c>
    </row>
    <row r="88" spans="25:26" x14ac:dyDescent="0.15">
      <c r="Y88" s="32" t="s">
        <v>418</v>
      </c>
      <c r="Z88" s="32" t="s">
        <v>552</v>
      </c>
    </row>
    <row r="89" spans="25:26" x14ac:dyDescent="0.15">
      <c r="Y89" s="32" t="s">
        <v>419</v>
      </c>
      <c r="Z89" s="32" t="s">
        <v>553</v>
      </c>
    </row>
    <row r="90" spans="25:26" x14ac:dyDescent="0.15">
      <c r="Y90" s="32" t="s">
        <v>420</v>
      </c>
      <c r="Z90" s="32" t="s">
        <v>554</v>
      </c>
    </row>
    <row r="91" spans="25:26" x14ac:dyDescent="0.15">
      <c r="Y91" s="32" t="s">
        <v>421</v>
      </c>
      <c r="Z91" s="32" t="s">
        <v>555</v>
      </c>
    </row>
    <row r="92" spans="25:26" x14ac:dyDescent="0.15">
      <c r="Y92" s="32" t="s">
        <v>422</v>
      </c>
      <c r="Z92" s="32" t="s">
        <v>556</v>
      </c>
    </row>
    <row r="93" spans="25:26" x14ac:dyDescent="0.15">
      <c r="Y93" s="32" t="s">
        <v>423</v>
      </c>
      <c r="Z93" s="32" t="s">
        <v>557</v>
      </c>
    </row>
    <row r="94" spans="25:26" x14ac:dyDescent="0.15">
      <c r="Y94" s="32" t="s">
        <v>424</v>
      </c>
      <c r="Z94" s="32" t="s">
        <v>558</v>
      </c>
    </row>
    <row r="95" spans="25:26" x14ac:dyDescent="0.15">
      <c r="Y95" s="32" t="s">
        <v>425</v>
      </c>
      <c r="Z95" s="32" t="s">
        <v>559</v>
      </c>
    </row>
    <row r="96" spans="25:26" x14ac:dyDescent="0.15">
      <c r="Y96" s="32" t="s">
        <v>327</v>
      </c>
      <c r="Z96" s="32" t="s">
        <v>560</v>
      </c>
    </row>
    <row r="97" spans="25:26" x14ac:dyDescent="0.15">
      <c r="Y97" s="32" t="s">
        <v>426</v>
      </c>
      <c r="Z97" s="32" t="s">
        <v>561</v>
      </c>
    </row>
    <row r="98" spans="25:26" x14ac:dyDescent="0.15">
      <c r="Y98" s="32" t="s">
        <v>427</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数馬</dc:creator>
  <cp:lastModifiedBy>防衛省</cp:lastModifiedBy>
  <cp:lastPrinted>2021-06-01T03:44:43Z</cp:lastPrinted>
  <dcterms:created xsi:type="dcterms:W3CDTF">2012-03-13T00:50:25Z</dcterms:created>
  <dcterms:modified xsi:type="dcterms:W3CDTF">2021-07-08T15:40:41Z</dcterms:modified>
</cp:coreProperties>
</file>