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616" i="3"/>
  <c r="AY645" i="3"/>
  <c r="AY459" i="3"/>
  <c r="AY417" i="3"/>
  <c r="AY271" i="3"/>
  <c r="AY235" i="3"/>
  <c r="AY134"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<sst xmlns="http://schemas.openxmlformats.org/spreadsheetml/2006/main" count="3148" uniqueCount="791">
  <si>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</si>
  <si>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</si>
  <si>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</si>
  <si>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</si>
  <si>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</si>
  <si>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</si>
  <si>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</si>
  <si>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</si>
  <si>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</si>
  <si>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</si>
  <si>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</si>
  <si>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</si>
  <si>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</si>
  <si>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</si>
  <si>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</si>
  <si>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</si>
  <si>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</si>
  <si>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</si>
  <si>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</si>
  <si>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</si>
  <si>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</si>
  <si>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</si>
  <si>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</si>
  <si>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</si>
  <si>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</si>
  <si>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</si>
  <si>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</si>
  <si>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</si>
  <si>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</si>
  <si>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</si>
  <si>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</si>
  <si>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</si>
  <si>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</si>
  <si>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</si>
  <si>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</si>
  <si>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</si>
  <si>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</si>
  <si>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</si>
  <si>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</si>
  <si>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</si>
  <si>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</si>
  <si>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</si>
  <si>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</si>
  <si>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</si>
  <si>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</si>
  <si>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</si>
  <si>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</si>
  <si>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</si>
  <si>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</si>
  <si>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</si>
  <si>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</si>
  <si>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</si>
  <si>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</si>
  <si>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</si>
  <si>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</si>
  <si>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</si>
  <si>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</si>
  <si>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</si>
  <si>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</si>
  <si>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</si>
  <si>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</si>
  <si>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</si>
  <si>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</si>
  <si>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</si>
  <si>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</si>
  <si>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</si>
  <si>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</si>
  <si>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</si>
  <si>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</si>
  <si>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</si>
  <si>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</si>
  <si>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</si>
  <si>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</si>
  <si>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</si>
  <si>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</si>
  <si>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</si>
  <si>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</si>
  <si>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</si>
  <si>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</si>
  <si>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</si>
  <si>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</si>
  <si>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</si>
  <si>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</si>
  <si>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</si>
  <si>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</si>
  <si>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</si>
  <si>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</si>
  <si>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</si>
  <si>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</si>
  <si>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</si>
  <si>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</si>
  <si>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</si>
  <si>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</si>
  <si>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</si>
  <si>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</si>
  <si>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</si>
  <si>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</si>
  <si>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</si>
  <si>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</si>
  <si>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</si>
  <si>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</si>
  <si>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</si>
  <si>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</si>
  <si>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</si>
  <si>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</si>
  <si>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</si>
  <si>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</si>
  <si>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</si>
  <si>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</si>
  <si>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</si>
  <si>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</si>
  <si>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</si>
  <si>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</si>
  <si>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</si>
  <si>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</si>
  <si>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</si>
  <si>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</si>
  <si>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</si>
  <si>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</si>
  <si>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</si>
  <si>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</si>
  <si>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</si>
  <si>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</si>
  <si>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</si>
  <si>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</si>
  <si>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</si>
  <si>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</si>
  <si>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</si>
  <si>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</si>
  <si>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</si>
  <si>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</si>
  <si>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</si>
  <si>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</si>
  <si>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</si>
  <si>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</si>
  <si>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</si>
  <si>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</si>
  <si>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</si>
  <si>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</si>
  <si>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</si>
  <si>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</si>
  <si>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</si>
  <si>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</si>
  <si>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</si>
  <si>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</si>
  <si>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</si>
  <si>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</si>
  <si>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</si>
  <si>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</si>
  <si>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</si>
  <si>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</si>
  <si>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</si>
  <si>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</si>
  <si>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</si>
  <si>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</si>
  <si>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</si>
  <si>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</si>
  <si>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</si>
  <si>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</si>
  <si>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</si>
  <si>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</si>
  <si>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</si>
  <si>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</si>
  <si>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</si>
  <si>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</si>
  <si>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</si>
  <si>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</si>
  <si>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</si>
  <si>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</si>
  <si>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</si>
  <si>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</si>
  <si>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</si>
  <si>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</si>
  <si>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</si>
  <si>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</si>
  <si>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</si>
  <si>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</si>
  <si>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</si>
  <si>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</si>
  <si>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</si>
  <si>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</si>
  <si>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</si>
  <si>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</si>
  <si>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</si>
  <si>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</si>
  <si>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</si>
  <si>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</si>
  <si>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</si>
  <si>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</si>
  <si>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</si>
  <si>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</si>
  <si>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</si>
  <si>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</si>
  <si>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</si>
  <si>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</si>
  <si>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</si>
  <si>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</si>
  <si>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</si>
  <si>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</si>
  <si>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</si>
  <si>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</si>
  <si>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</si>
  <si>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</si>
  <si>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</si>
  <si>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</si>
  <si>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</si>
  <si>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</si>
  <si>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</si>
  <si>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</si>
  <si>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</si>
  <si>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</si>
  <si>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</si>
  <si>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</si>
  <si>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</si>
  <si>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</si>
  <si>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</si>
  <si>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</si>
  <si>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</si>
  <si>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</si>
  <si>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</si>
  <si>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</si>
  <si>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</si>
  <si>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</si>
  <si>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</si>
  <si>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</si>
  <si>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</si>
  <si>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</si>
  <si>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</si>
  <si>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</si>
  <si>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</si>
  <si>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</si>
  <si>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</si>
  <si>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</si>
  <si>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</si>
  <si>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</si>
  <si>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</si>
  <si>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</si>
  <si>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</si>
  <si>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</si>
  <si>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</si>
  <si>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</si>
  <si>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</si>
  <si>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</si>
  <si>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</si>
  <si>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</si>
  <si>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</si>
  <si>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</si>
  <si>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</si>
  <si>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</si>
  <si>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</si>
  <si>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</si>
  <si>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</si>
  <si>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</si>
  <si>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</si>
  <si>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</si>
  <si>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</si>
  <si>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</si>
  <si>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</si>
  <si>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</si>
  <si>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</si>
  <si>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</si>
  <si>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</si>
  <si>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</si>
  <si>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</si>
  <si>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</si>
  <si>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</si>
  <si>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</si>
  <si>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</si>
  <si>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</si>
  <si>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</si>
  <si>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</si>
  <si>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</si>
  <si>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</si>
  <si>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</si>
  <si>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</si>
  <si>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</si>
  <si>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</si>
  <si>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</si>
  <si>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</si>
  <si>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</si>
  <si>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</si>
  <si>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</si>
  <si>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</si>
  <si>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</si>
  <si>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</si>
  <si>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</si>
  <si>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</si>
  <si>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</si>
  <si>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</si>
  <si>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</si>
  <si>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</si>
  <si>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</si>
  <si>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</si>
  <si>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</si>
  <si>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</si>
  <si>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</si>
  <si>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</si>
  <si>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</si>
  <si>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</si>
  <si>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</si>
  <si>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</si>
  <si>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</si>
  <si>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</si>
  <si>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</si>
  <si>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</si>
  <si>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</si>
  <si>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</si>
  <si>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</si>
  <si>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</si>
  <si>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</si>
  <si>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</si>
  <si>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</si>
  <si>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</si>
  <si>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</si>
  <si>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</si>
  <si>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</si>
  <si>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</si>
  <si>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</si>
  <si>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</si>
  <si>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</si>
  <si>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</si>
  <si>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</si>
  <si>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</si>
  <si>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</si>
  <si>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</si>
  <si>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</si>
  <si>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</si>
  <si>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</si>
  <si>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</si>
  <si>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</si>
  <si>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</si>
  <si>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</si>
  <si>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</si>
  <si>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</si>
  <si>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</si>
  <si>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</si>
  <si>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</si>
  <si>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</si>
  <si>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</si>
  <si>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</si>
  <si>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</si>
  <si>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</si>
  <si>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</si>
  <si>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</si>
  <si>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</si>
  <si>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</si>
  <si>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</si>
  <si>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</si>
  <si>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</si>
  <si>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</si>
  <si>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</si>
  <si>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</si>
  <si>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</si>
  <si>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</si>
  <si>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</si>
  <si>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</si>
  <si>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</si>
  <si>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</si>
  <si>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</si>
  <si>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</si>
  <si>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</si>
  <si>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</si>
  <si>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</si>
  <si>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</si>
  <si>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</si>
  <si>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</si>
  <si>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</si>
  <si>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</si>
  <si>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</si>
  <si>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</si>
  <si>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</si>
  <si>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</si>
  <si>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</si>
  <si>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</si>
  <si>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</si>
  <si>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</si>
  <si>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</si>
  <si>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</si>
  <si>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</si>
  <si>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</si>
  <si>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</si>
  <si>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</si>
  <si>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</si>
  <si>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</si>
  <si>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</si>
  <si>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</si>
  <si>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</si>
  <si>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</si>
  <si>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</si>
  <si>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</si>
  <si>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</si>
  <si>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</si>
  <si>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</si>
  <si>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</si>
  <si>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</si>
  <si>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</si>
  <si>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</si>
  <si>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</si>
  <si>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</si>
  <si>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</si>
  <si>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</si>
  <si>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</si>
  <si>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</si>
  <si>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</si>
  <si>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</si>
  <si>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</si>
  <si>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</si>
  <si>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</si>
  <si>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</si>
  <si>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</si>
  <si>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</si>
  <si>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</si>
  <si>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</si>
  <si>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</si>
  <si>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</si>
  <si>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</si>
  <si>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</si>
  <si>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</si>
  <si>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</si>
  <si>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</si>
  <si>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</si>
  <si>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</si>
  <si>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</si>
  <si>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</si>
  <si>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</si>
  <si>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</si>
  <si>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</si>
  <si>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</si>
  <si>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</si>
  <si>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</si>
  <si>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</si>
  <si>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</si>
  <si>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</si>
  <si>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</si>
  <si>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</si>
  <si>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</si>
  <si>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</si>
  <si>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</si>
  <si>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</si>
  <si>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</si>
  <si>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</si>
  <si>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</si>
  <si>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</si>
  <si>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</si>
  <si>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</si>
  <si>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</si>
  <si>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</si>
  <si>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</si>
  <si>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</si>
  <si>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</si>
  <si>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</si>
  <si>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</si>
  <si>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</si>
  <si>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</si>
  <si>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</si>
  <si>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</si>
  <si>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</si>
  <si>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</si>
  <si>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</si>
  <si>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</si>
  <si>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</si>
  <si>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</si>
  <si>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</si>
  <si>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</si>
  <si>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</si>
  <si>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</si>
  <si>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</si>
  <si>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</si>
  <si>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</si>
  <si>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</si>
  <si>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</si>
  <si>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</si>
  <si>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</si>
  <si>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</si>
  <si>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</si>
  <si>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</si>
  <si>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</si>
  <si>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</si>
  <si>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</si>
  <si>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</si>
  <si>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</si>
  <si>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</si>
  <si>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</si>
  <si>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</si>
  <si>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</si>
  <si>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</si>
  <si>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</si>
  <si>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</si>
  <si>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</si>
  <si>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</si>
  <si>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</si>
  <si>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</si>
  <si>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</si>
  <si>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</si>
  <si>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</si>
  <si>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</si>
  <si>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</si>
  <si>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</si>
  <si>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</si>
  <si>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</si>
  <si>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</si>
  <si>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</si>
  <si>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</si>
  <si>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</si>
  <si>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</si>
  <si>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</si>
  <si>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</si>
  <si>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</si>
  <si>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</si>
  <si>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</si>
  <si>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</si>
  <si>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</si>
  <si>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</si>
  <si>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</si>
  <si>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</si>
  <si>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</si>
  <si>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</si>
  <si>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</si>
  <si>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</si>
  <si>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</si>
  <si>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</si>
  <si>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</si>
  <si>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</si>
  <si>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</si>
  <si>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</si>
  <si>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</si>
  <si>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</si>
  <si>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</si>
  <si>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</si>
  <si>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</si>
  <si>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</si>
  <si>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</si>
  <si>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</si>
  <si>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</si>
  <si>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</si>
  <si>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</si>
  <si>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</si>
  <si>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</si>
  <si>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</si>
  <si>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</si>
  <si>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</si>
  <si>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</si>
  <si>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</si>
  <si>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</si>
  <si>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</si>
  <si>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</si>
  <si>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</si>
  <si>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</si>
  <si>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</si>
  <si>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</si>
  <si>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</si>
  <si>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</si>
  <si>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</si>
  <si>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</si>
  <si>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</si>
  <si>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</si>
  <si>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</si>
  <si>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</si>
  <si>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</si>
  <si>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</si>
  <si>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</si>
  <si>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</si>
  <si>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</si>
  <si>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</si>
  <si>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</si>
  <si>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</si>
  <si>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</si>
  <si>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</si>
  <si>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</si>
  <si>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</si>
  <si>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</si>
  <si>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</si>
  <si>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</si>
  <si>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</si>
  <si>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</si>
  <si>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</si>
  <si>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</si>
  <si>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</si>
  <si>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</si>
  <si>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</si>
  <si>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</si>
  <si>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</si>
  <si>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</si>
  <si>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</si>
  <si>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</si>
  <si>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</si>
  <si>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</si>
  <si>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</si>
  <si>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</si>
  <si>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</si>
  <si>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</si>
  <si>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</si>
  <si>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</si>
  <si>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</si>
  <si>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</si>
  <si>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</si>
  <si>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</si>
  <si>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</si>
  <si>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</si>
  <si>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</si>
  <si>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</si>
  <si>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</si>
  <si>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</si>
  <si>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</si>
  <si>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</si>
  <si>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</si>
  <si>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</si>
  <si>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</si>
  <si>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</si>
  <si>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</si>
  <si>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</si>
  <si>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</si>
  <si>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</si>
  <si>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</si>
  <si>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</si>
  <si>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</si>
  <si>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</si>
  <si>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</si>
  <si>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</si>
  <si>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</si>
  <si>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</si>
  <si>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</si>
  <si>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</si>
  <si>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</si>
  <si>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</si>
  <si>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</si>
  <si>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</si>
  <si>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</si>
  <si>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</si>
  <si>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</si>
  <si>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</si>
  <si>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</si>
  <si>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</si>
  <si>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</si>
  <si>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</si>
  <si>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</si>
  <si>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</si>
  <si>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</si>
  <si>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</si>
  <si>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</si>
  <si>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</si>
  <si>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</si>
  <si>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</si>
  <si>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</si>
  <si>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</si>
  <si>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</si>
  <si>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</si>
  <si>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</si>
  <si>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</si>
  <si>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</si>
  <si>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</si>
  <si>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</si>
  <si>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</si>
  <si>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</si>
  <si>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</si>
  <si>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</si>
  <si>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</si>
  <si>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</si>
  <si>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</si>
  <si>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</si>
  <si>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</si>
  <si>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</si>
  <si>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</si>
  <si>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</si>
  <si>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</si>
  <si>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</si>
  <si>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</si>
  <si>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</si>
  <si>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</si>
  <si>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</si>
  <si>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</si>
  <si>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</si>
  <si>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</si>
  <si>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</si>
  <si>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</si>
  <si>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</si>
  <si>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</si>
  <si>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</si>
  <si>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</si>
  <si>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</si>
  <si>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</si>
  <si>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</si>
  <si>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</si>
  <si>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</si>
  <si>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</si>
  <si>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</si>
  <si>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</si>
  <si>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</si>
  <si>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</si>
  <si>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</si>
  <si>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</si>
  <si>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</si>
  <si>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</si>
  <si>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</si>
  <si>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</si>
  <si>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</si>
  <si>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</si>
  <si>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</si>
  <si>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</si>
  <si>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</si>
  <si>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</si>
  <si>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</si>
  <si>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</si>
  <si>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</si>
  <si>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</si>
  <si>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</si>
  <si>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</si>
  <si>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</si>
  <si>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</si>
  <si>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</si>
  <si>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</si>
  <si>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</si>
  <si>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</si>
  <si>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</si>
  <si>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</si>
  <si>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海上航空作戦指揮統制システムの整備</t>
    <phoneticPr fontId="5"/>
  </si>
  <si>
    <t>防衛装備庁</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</si>
  <si>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</si>
  <si>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</si>
  <si>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</si>
  <si>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航空群司令の行う海上作戦等における支援及び関連する各種解析作業等を的確かつ効率的に行うためにシステム器材を整備する。</t>
    <phoneticPr fontId="5"/>
  </si>
  <si>
    <t>　固定翼哨戒機のＰ－１及びはＰ－３Ｃは我が国周辺の海域等を飛行し警戒監視等に従事しており、本システムは当該哨戒機を指揮統制するためのシステムである。
　現有の航空対潜戦指揮システム（ASWOC）は、P-3Cに対応するシステムであるため、Ｐ－１に装備されている新しい戦闘指揮システムに必要な任務データの作成、記録されたミッションデータ及びセンサデータの解析等が実施できない。
　このため、Ｐ－１の装備化に併せて、機上の戦闘指揮システムと有機的に連接し、一体化して運用することが可能となるように海上航空作戦指揮統制システムを構築するものである。</t>
    <phoneticPr fontId="5"/>
  </si>
  <si>
    <t>-</t>
  </si>
  <si>
    <t>-</t>
    <phoneticPr fontId="5"/>
  </si>
  <si>
    <t>通信維持費</t>
    <rPh sb="0" eb="2">
      <t>ツウシン</t>
    </rPh>
    <rPh sb="2" eb="4">
      <t>イジ</t>
    </rPh>
    <rPh sb="4" eb="5">
      <t>ヒ</t>
    </rPh>
    <phoneticPr fontId="5"/>
  </si>
  <si>
    <t>基地</t>
    <rPh sb="0" eb="2">
      <t>キチ</t>
    </rPh>
    <phoneticPr fontId="5"/>
  </si>
  <si>
    <t>固定翼哨戒機の海上作戦等における効率的な運用</t>
    <phoneticPr fontId="5"/>
  </si>
  <si>
    <t>海上航空作戦指揮統制システムの整備
（音響入出力器の調達件数）</t>
    <phoneticPr fontId="5"/>
  </si>
  <si>
    <t>　　Ｘ/Ｙ</t>
    <phoneticPr fontId="5"/>
  </si>
  <si>
    <t>29/1</t>
    <phoneticPr fontId="5"/>
  </si>
  <si>
    <t>253/1</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</si>
  <si>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</si>
  <si>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</si>
  <si>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</si>
  <si>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その他の装備品等（延命処置・機能向上含む。）</t>
    <phoneticPr fontId="5"/>
  </si>
  <si>
    <t>令和５年度</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</si>
  <si>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</si>
  <si>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</si>
  <si>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</si>
  <si>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</si>
  <si>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</si>
  <si>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</si>
  <si>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t>
    <phoneticPr fontId="5"/>
  </si>
  <si>
    <t>その他の装備品等（延命処置・機能向上を含む。）</t>
    <phoneticPr fontId="5"/>
  </si>
  <si>
    <t>本事業は、海上自衛隊の活動に必要なシステム器材を整備し、ひいては日本の安全保障に寄与するものであり、国民や社会のニーズを的確に反映している。</t>
    <phoneticPr fontId="5"/>
  </si>
  <si>
    <t>本事業は、海上自衛隊の活動に必要なシステム器材を整備するもので、地方自治体、民間等に委ねることはできない。</t>
    <phoneticPr fontId="5"/>
  </si>
  <si>
    <t>本事業は、海上自衛隊の活動に必要なシステム器材を整備し、ひいては日本の安全保障に寄与するもので、政策目的の達成手段として必要かつ適切であり、優先度が高い事業である。</t>
    <phoneticPr fontId="5"/>
  </si>
  <si>
    <t>有</t>
  </si>
  <si>
    <t>‐</t>
  </si>
  <si>
    <t>必要最低限に限定されている。</t>
    <rPh sb="0" eb="2">
      <t>ヒツヨウ</t>
    </rPh>
    <rPh sb="2" eb="5">
      <t>サイテイゲン</t>
    </rPh>
    <rPh sb="6" eb="8">
      <t>ゲンテイ</t>
    </rPh>
    <phoneticPr fontId="5"/>
  </si>
  <si>
    <t>部隊の運用をシームレスに確保できるものであり、我が国の防衛に寄与している。</t>
    <rPh sb="0" eb="2">
      <t>ブタイ</t>
    </rPh>
    <rPh sb="3" eb="5">
      <t>ウンヨウ</t>
    </rPh>
    <rPh sb="12" eb="14">
      <t>カクホ</t>
    </rPh>
    <rPh sb="23" eb="24">
      <t>ワ</t>
    </rPh>
    <rPh sb="25" eb="26">
      <t>クニ</t>
    </rPh>
    <rPh sb="27" eb="29">
      <t>ボウエイ</t>
    </rPh>
    <rPh sb="30" eb="32">
      <t>キヨ</t>
    </rPh>
    <phoneticPr fontId="5"/>
  </si>
  <si>
    <t>計画通り実施している。</t>
    <rPh sb="0" eb="2">
      <t>ケイカク</t>
    </rPh>
    <rPh sb="2" eb="3">
      <t>ドオ</t>
    </rPh>
    <rPh sb="4" eb="6">
      <t>ジッシ</t>
    </rPh>
    <phoneticPr fontId="5"/>
  </si>
  <si>
    <t>我が国周辺海域の警戒監視や各種事態等の際の連続運用、任務評価等に十分に活用されている。</t>
    <rPh sb="19" eb="20">
      <t>サイ</t>
    </rPh>
    <rPh sb="21" eb="23">
      <t>レンゾク</t>
    </rPh>
    <rPh sb="23" eb="25">
      <t>ウンヨウ</t>
    </rPh>
    <rPh sb="26" eb="28">
      <t>ニンム</t>
    </rPh>
    <rPh sb="28" eb="30">
      <t>ヒョウカ</t>
    </rPh>
    <rPh sb="30" eb="31">
      <t>トウ</t>
    </rPh>
    <phoneticPr fontId="5"/>
  </si>
  <si>
    <t>0225</t>
    <phoneticPr fontId="5"/>
  </si>
  <si>
    <t>0212</t>
    <phoneticPr fontId="5"/>
  </si>
  <si>
    <t>0072</t>
    <phoneticPr fontId="5"/>
  </si>
  <si>
    <t>0064</t>
    <phoneticPr fontId="5"/>
  </si>
  <si>
    <t>0217</t>
    <phoneticPr fontId="5"/>
  </si>
  <si>
    <t>0160</t>
    <phoneticPr fontId="5"/>
  </si>
  <si>
    <t>0152</t>
    <phoneticPr fontId="5"/>
  </si>
  <si>
    <t>0142</t>
    <phoneticPr fontId="5"/>
  </si>
  <si>
    <t>海上航空作戦指揮統制システムの整備
（Data Link Processorの調達件数）</t>
    <phoneticPr fontId="5"/>
  </si>
  <si>
    <t>-</t>
    <phoneticPr fontId="5"/>
  </si>
  <si>
    <t>事業監理官（宇宙・地上装備担当）</t>
    <rPh sb="0" eb="16">
      <t>ウジョウ</t>
    </rPh>
    <phoneticPr fontId="5"/>
  </si>
  <si>
    <t>事業監理官　奥山　剛</t>
    <rPh sb="6" eb="8">
      <t>オクヤマ</t>
    </rPh>
    <rPh sb="9" eb="10">
      <t>ツヨシ</t>
    </rPh>
    <phoneticPr fontId="5"/>
  </si>
  <si>
    <t>無</t>
  </si>
  <si>
    <t>防衛省</t>
    <rPh sb="0" eb="2">
      <t>ボウエイ</t>
    </rPh>
    <rPh sb="2" eb="3">
      <t>ショウ</t>
    </rPh>
    <phoneticPr fontId="5"/>
  </si>
  <si>
    <t>A.富士通（株）</t>
    <phoneticPr fontId="5"/>
  </si>
  <si>
    <t>3258百万</t>
    <rPh sb="4" eb="6">
      <t>ヒャクマン</t>
    </rPh>
    <phoneticPr fontId="5"/>
  </si>
  <si>
    <t>A.富士通（株）</t>
    <rPh sb="2" eb="5">
      <t>フジツウ</t>
    </rPh>
    <rPh sb="5" eb="8">
      <t>カブ</t>
    </rPh>
    <phoneticPr fontId="5"/>
  </si>
  <si>
    <t>器材の調達</t>
    <rPh sb="0" eb="2">
      <t>キザイ</t>
    </rPh>
    <rPh sb="3" eb="5">
      <t>チョウタツ</t>
    </rPh>
    <phoneticPr fontId="5"/>
  </si>
  <si>
    <t>富士通（株）</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</si>
  <si>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</si>
  <si>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</si>
  <si>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</si>
  <si>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</si>
  <si>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１．必要性
　　海上航空作戦指揮統制システムは、固定翼哨戒機の指揮統制、運用支援等を行うものであり、防衛省で実施することが適切である。
２．効率性
　　契約実績及び運用実績を反映した適切な予算要求を行うとともに、引き続き今後の維持整備計画を含め効率的な取得を実施する。
３．有効性
　　航空群司令の行う海上作戦等における指揮統制、戦術支援等及び関連する各種業務の的確かつ効率的に実施できる。
４．総合評価
　　Ｐ－１の部隊運用に併せて、海上航空作戦指揮統制システムを整備することは、Ｐ－１の能力発揮とともに戦術支援等の実施するために必要不可欠である。</t>
    <phoneticPr fontId="5"/>
  </si>
  <si>
    <t>引き続き調達品目及び数量について、今後の維持・整備態勢を含め、効率的な実施のための検討を行う。</t>
    <phoneticPr fontId="5"/>
  </si>
  <si>
    <t>一般競争入札に付したものの、応札が１者のみであった。仕様や調達期間を見直す等の検討をし、更なる競争性の確保に努める。</t>
    <rPh sb="0" eb="2">
      <t>イッパン</t>
    </rPh>
    <rPh sb="2" eb="4">
      <t>キョウソウ</t>
    </rPh>
    <rPh sb="4" eb="6">
      <t>ニュウサツ</t>
    </rPh>
    <rPh sb="7" eb="8">
      <t>フ</t>
    </rPh>
    <rPh sb="14" eb="16">
      <t>オウサツ</t>
    </rPh>
    <rPh sb="18" eb="19">
      <t>シャ</t>
    </rPh>
    <rPh sb="26" eb="28">
      <t>シヨウ</t>
    </rPh>
    <rPh sb="29" eb="31">
      <t>チョウタツ</t>
    </rPh>
    <rPh sb="31" eb="33">
      <t>キカン</t>
    </rPh>
    <rPh sb="34" eb="36">
      <t>ミナオ</t>
    </rPh>
    <rPh sb="37" eb="38">
      <t>ナド</t>
    </rPh>
    <rPh sb="39" eb="41">
      <t>ケントウ</t>
    </rPh>
    <rPh sb="44" eb="45">
      <t>サラ</t>
    </rPh>
    <rPh sb="47" eb="50">
      <t>キョウソウセイ</t>
    </rPh>
    <rPh sb="51" eb="53">
      <t>カクホ</t>
    </rPh>
    <rPh sb="54" eb="55">
      <t>ツト</t>
    </rPh>
    <phoneticPr fontId="5"/>
  </si>
  <si>
    <t>630/2</t>
    <phoneticPr fontId="5"/>
  </si>
  <si>
    <t>248/4</t>
    <phoneticPr fontId="5"/>
  </si>
  <si>
    <t>-</t>
    <phoneticPr fontId="5"/>
  </si>
  <si>
    <t>契約相手方に対して契約内容以外の要求を行っておらず、負担関係は妥当である。</t>
    <phoneticPr fontId="5"/>
  </si>
  <si>
    <t>調達に際しては、一般競争入札により参加者を募り、競争性の確保に努めた上で適切に支出しており、単位当たりコスト等の水準は妥当である。</t>
    <rPh sb="0" eb="2">
      <t>チョウタツ</t>
    </rPh>
    <rPh sb="3" eb="4">
      <t>サイ</t>
    </rPh>
    <rPh sb="8" eb="10">
      <t>イッパン</t>
    </rPh>
    <rPh sb="10" eb="12">
      <t>キョウソウ</t>
    </rPh>
    <rPh sb="12" eb="14">
      <t>ニュウサツ</t>
    </rPh>
    <rPh sb="17" eb="20">
      <t>サンカシャ</t>
    </rPh>
    <rPh sb="21" eb="22">
      <t>ツノ</t>
    </rPh>
    <rPh sb="24" eb="27">
      <t>キョウソウセイ</t>
    </rPh>
    <rPh sb="28" eb="30">
      <t>カクホ</t>
    </rPh>
    <rPh sb="31" eb="32">
      <t>ツト</t>
    </rPh>
    <rPh sb="34" eb="35">
      <t>ウエ</t>
    </rPh>
    <rPh sb="36" eb="38">
      <t>テキセツ</t>
    </rPh>
    <rPh sb="39" eb="41">
      <t>シシュツ</t>
    </rPh>
    <rPh sb="46" eb="48">
      <t>タンイ</t>
    </rPh>
    <rPh sb="48" eb="49">
      <t>ア</t>
    </rPh>
    <rPh sb="54" eb="55">
      <t>トウ</t>
    </rPh>
    <rPh sb="56" eb="58">
      <t>スイジュン</t>
    </rPh>
    <rPh sb="59" eb="61">
      <t>ダトウ</t>
    </rPh>
    <phoneticPr fontId="5"/>
  </si>
  <si>
    <t>調達に際しては、一般競争入札による入札者を多く募り競争性の確保に努めているところ、結果的に一者応札となったものであり、支出先の選定は妥当である。</t>
    <rPh sb="32" eb="33">
      <t>ツト</t>
    </rPh>
    <rPh sb="41" eb="44">
      <t>ケッカテキ</t>
    </rPh>
    <rPh sb="45" eb="46">
      <t>イチ</t>
    </rPh>
    <rPh sb="46" eb="47">
      <t>シャ</t>
    </rPh>
    <rPh sb="47" eb="49">
      <t>オウサツ</t>
    </rPh>
    <rPh sb="59" eb="61">
      <t>シシュツ</t>
    </rPh>
    <rPh sb="61" eb="62">
      <t>サキ</t>
    </rPh>
    <rPh sb="63" eb="65">
      <t>センテイ</t>
    </rPh>
    <rPh sb="66" eb="68">
      <t>ダトウ</t>
    </rPh>
    <phoneticPr fontId="5"/>
  </si>
  <si>
    <t>Ｐ－１による各種データの記録及び解析の可能基地数</t>
    <phoneticPr fontId="5"/>
  </si>
  <si>
    <t>件数</t>
    <rPh sb="0" eb="2">
      <t>ケンスウ</t>
    </rPh>
    <phoneticPr fontId="5"/>
  </si>
  <si>
    <t>執行額（Ｘ）／件数（Ｙ）　　　　　　　　　　　　　　</t>
    <rPh sb="0" eb="2">
      <t>シッコウ</t>
    </rPh>
    <rPh sb="2" eb="3">
      <t>ガク</t>
    </rPh>
    <rPh sb="7" eb="8">
      <t>ケン</t>
    </rPh>
    <rPh sb="8" eb="9">
      <t>スウ</t>
    </rPh>
    <phoneticPr fontId="5"/>
  </si>
  <si>
    <t>百万円／件</t>
    <rPh sb="0" eb="2">
      <t>ヒャクマン</t>
    </rPh>
    <rPh sb="2" eb="3">
      <t>エン</t>
    </rPh>
    <rPh sb="4" eb="5">
      <t>ケン</t>
    </rPh>
    <phoneticPr fontId="5"/>
  </si>
  <si>
    <t>執行額（Ｘ）／件数（Ｙ）　　　　</t>
    <rPh sb="7" eb="8">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</si>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</sst>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9" fillId="0" borderId="38" xfId="1" applyFont="1" applyFill="1" applyBorder="1" applyAlignment="1" applyProtection="1">
      <alignment horizontal="center" vertical="center"/>
      <protection locked="0"/>
    </xf>
    <xf numFmtId="0" fontId="19" fillId="0" borderId="131"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140433</xdr:colOff>
      <xdr:row>779</xdr:row>
      <xdr:rowOff>205882</xdr:rowOff>
    </xdr:from>
    <xdr:to>
      <xdr:col>26</xdr:col>
      <xdr:colOff>98130</xdr:colOff>
      <xdr:row>780</xdr:row>
      <xdr:rowOff>160977</xdr:rowOff>
    </xdr:to>
    <xdr:sp macro="" textlink="">
      <xdr:nvSpPr>
        <xdr:cNvPr id="3" name="テキスト ボックス 2"/>
        <xdr:cNvSpPr txBox="1"/>
      </xdr:nvSpPr>
      <xdr:spPr bwMode="auto">
        <a:xfrm>
          <a:off x="3176527" y="76215382"/>
          <a:ext cx="2184166" cy="264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一般競争（最低価格）</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26</xdr:col>
      <xdr:colOff>0</xdr:colOff>
      <xdr:row>779</xdr:row>
      <xdr:rowOff>8283</xdr:rowOff>
    </xdr:from>
    <xdr:to>
      <xdr:col>26</xdr:col>
      <xdr:colOff>2366</xdr:colOff>
      <xdr:row>781</xdr:row>
      <xdr:rowOff>0</xdr:rowOff>
    </xdr:to>
    <xdr:cxnSp macro="">
      <xdr:nvCxnSpPr>
        <xdr:cNvPr id="5" name="直線コネクタ 4"/>
        <xdr:cNvCxnSpPr/>
      </xdr:nvCxnSpPr>
      <xdr:spPr>
        <a:xfrm flipH="1">
          <a:off x="5168348" y="60943435"/>
          <a:ext cx="2366" cy="6211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151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498</v>
      </c>
      <c r="H5" s="555"/>
      <c r="I5" s="555"/>
      <c r="J5" s="555"/>
      <c r="K5" s="555"/>
      <c r="L5" s="555"/>
      <c r="M5" s="556" t="s">
        <v>66</v>
      </c>
      <c r="N5" s="557"/>
      <c r="O5" s="557"/>
      <c r="P5" s="557"/>
      <c r="Q5" s="557"/>
      <c r="R5" s="558"/>
      <c r="S5" s="559" t="s">
        <v>70</v>
      </c>
      <c r="T5" s="555"/>
      <c r="U5" s="555"/>
      <c r="V5" s="555"/>
      <c r="W5" s="555"/>
      <c r="X5" s="560"/>
      <c r="Y5" s="710" t="s">
        <v>3</v>
      </c>
      <c r="Z5" s="711"/>
      <c r="AA5" s="711"/>
      <c r="AB5" s="711"/>
      <c r="AC5" s="711"/>
      <c r="AD5" s="712"/>
      <c r="AE5" s="713" t="s">
        <v>763</v>
      </c>
      <c r="AF5" s="713"/>
      <c r="AG5" s="713"/>
      <c r="AH5" s="713"/>
      <c r="AI5" s="713"/>
      <c r="AJ5" s="713"/>
      <c r="AK5" s="713"/>
      <c r="AL5" s="713"/>
      <c r="AM5" s="713"/>
      <c r="AN5" s="713"/>
      <c r="AO5" s="713"/>
      <c r="AP5" s="714"/>
      <c r="AQ5" s="715" t="s">
        <v>764</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防衛関係</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41</v>
      </c>
      <c r="Q13" s="164"/>
      <c r="R13" s="164"/>
      <c r="S13" s="164"/>
      <c r="T13" s="164"/>
      <c r="U13" s="164"/>
      <c r="V13" s="165"/>
      <c r="W13" s="163">
        <v>0</v>
      </c>
      <c r="X13" s="164"/>
      <c r="Y13" s="164"/>
      <c r="Z13" s="164"/>
      <c r="AA13" s="164"/>
      <c r="AB13" s="164"/>
      <c r="AC13" s="165"/>
      <c r="AD13" s="163">
        <v>3124</v>
      </c>
      <c r="AE13" s="164"/>
      <c r="AF13" s="164"/>
      <c r="AG13" s="164"/>
      <c r="AH13" s="164"/>
      <c r="AI13" s="164"/>
      <c r="AJ13" s="165"/>
      <c r="AK13" s="163">
        <v>1407</v>
      </c>
      <c r="AL13" s="164"/>
      <c r="AM13" s="164"/>
      <c r="AN13" s="164"/>
      <c r="AO13" s="164"/>
      <c r="AP13" s="164"/>
      <c r="AQ13" s="165"/>
      <c r="AR13" s="160" t="s">
        <v>772</v>
      </c>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772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772</v>
      </c>
      <c r="AL15" s="164"/>
      <c r="AM15" s="164"/>
      <c r="AN15" s="164"/>
      <c r="AO15" s="164"/>
      <c r="AP15" s="164"/>
      <c r="AQ15" s="165"/>
      <c r="AR15" s="163" t="s">
        <v>772</v>
      </c>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772</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v>134</v>
      </c>
      <c r="AE17" s="164"/>
      <c r="AF17" s="164"/>
      <c r="AG17" s="164"/>
      <c r="AH17" s="164"/>
      <c r="AI17" s="164"/>
      <c r="AJ17" s="165"/>
      <c r="AK17" s="163" t="s">
        <v>772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41</v>
      </c>
      <c r="Q18" s="170"/>
      <c r="R18" s="170"/>
      <c r="S18" s="170"/>
      <c r="T18" s="170"/>
      <c r="U18" s="170"/>
      <c r="V18" s="171"/>
      <c r="W18" s="169">
        <f>SUM(W13:AC17)</f>
        <v>0</v>
      </c>
      <c r="X18" s="170"/>
      <c r="Y18" s="170"/>
      <c r="Z18" s="170"/>
      <c r="AA18" s="170"/>
      <c r="AB18" s="170"/>
      <c r="AC18" s="171"/>
      <c r="AD18" s="169">
        <f>SUM(AD13:AJ17)</f>
        <v>3258</v>
      </c>
      <c r="AE18" s="170"/>
      <c r="AF18" s="170"/>
      <c r="AG18" s="170"/>
      <c r="AH18" s="170"/>
      <c r="AI18" s="170"/>
      <c r="AJ18" s="171"/>
      <c r="AK18" s="169">
        <f>SUM(AK13:AQ17)</f>
        <v>1407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29</v>
      </c>
      <c r="Q19" s="164"/>
      <c r="R19" s="164"/>
      <c r="S19" s="164"/>
      <c r="T19" s="164"/>
      <c r="U19" s="164"/>
      <c r="V19" s="165"/>
      <c r="W19" s="163">
        <v>253</v>
      </c>
      <c r="X19" s="164"/>
      <c r="Y19" s="164"/>
      <c r="Z19" s="164"/>
      <c r="AA19" s="164"/>
      <c r="AB19" s="164"/>
      <c r="AC19" s="165"/>
      <c r="AD19" s="163">
        <v>3258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0.70731707317073167</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f>IF(P19=0, "-", SUM(P19)/SUM(P13,P14))</f>
        <v>0.70731707317073167</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1.0428937259923174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1407</v>
      </c>
      <c r="Q23" s="161"/>
      <c r="R23" s="161"/>
      <c r="S23" s="161"/>
      <c r="T23" s="161"/>
      <c r="U23" s="161"/>
      <c r="V23" s="162"/>
      <c r="W23" s="160" t="s">
        <v>772</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772</v>
      </c>
      <c r="H24" s="136"/>
      <c r="I24" s="136"/>
      <c r="J24" s="136"/>
      <c r="K24" s="136"/>
      <c r="L24" s="136"/>
      <c r="M24" s="136"/>
      <c r="N24" s="136"/>
      <c r="O24" s="137"/>
      <c r="P24" s="163" t="s">
        <v>772</v>
      </c>
      <c r="Q24" s="164"/>
      <c r="R24" s="164"/>
      <c r="S24" s="164"/>
      <c r="T24" s="164"/>
      <c r="U24" s="164"/>
      <c r="V24" s="165"/>
      <c r="W24" s="163" t="s">
        <v>772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772</v>
      </c>
      <c r="H25" s="136"/>
      <c r="I25" s="136"/>
      <c r="J25" s="136"/>
      <c r="K25" s="136"/>
      <c r="L25" s="136"/>
      <c r="M25" s="136"/>
      <c r="N25" s="136"/>
      <c r="O25" s="137"/>
      <c r="P25" s="163" t="s">
        <v>772</v>
      </c>
      <c r="Q25" s="164"/>
      <c r="R25" s="164"/>
      <c r="S25" s="164"/>
      <c r="T25" s="164"/>
      <c r="U25" s="164"/>
      <c r="V25" s="165"/>
      <c r="W25" s="163" t="s">
        <v>772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772</v>
      </c>
      <c r="H26" s="136"/>
      <c r="I26" s="136"/>
      <c r="J26" s="136"/>
      <c r="K26" s="136"/>
      <c r="L26" s="136"/>
      <c r="M26" s="136"/>
      <c r="N26" s="136"/>
      <c r="O26" s="137"/>
      <c r="P26" s="163" t="s">
        <v>772</v>
      </c>
      <c r="Q26" s="164"/>
      <c r="R26" s="164"/>
      <c r="S26" s="164"/>
      <c r="T26" s="164"/>
      <c r="U26" s="164"/>
      <c r="V26" s="165"/>
      <c r="W26" s="163" t="s">
        <v>772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772</v>
      </c>
      <c r="H27" s="136"/>
      <c r="I27" s="136"/>
      <c r="J27" s="136"/>
      <c r="K27" s="136"/>
      <c r="L27" s="136"/>
      <c r="M27" s="136"/>
      <c r="N27" s="136"/>
      <c r="O27" s="137"/>
      <c r="P27" s="163" t="s">
        <v>772</v>
      </c>
      <c r="Q27" s="164"/>
      <c r="R27" s="164"/>
      <c r="S27" s="164"/>
      <c r="T27" s="164"/>
      <c r="U27" s="164"/>
      <c r="V27" s="165"/>
      <c r="W27" s="163" t="s">
        <v>772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1407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723</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785</v>
      </c>
      <c r="Q32" s="191"/>
      <c r="R32" s="191"/>
      <c r="S32" s="191"/>
      <c r="T32" s="191"/>
      <c r="U32" s="191"/>
      <c r="V32" s="191"/>
      <c r="W32" s="191"/>
      <c r="X32" s="233"/>
      <c r="Y32" s="339" t="s">
        <v>12</v>
      </c>
      <c r="Z32" s="545"/>
      <c r="AA32" s="546"/>
      <c r="AB32" s="547" t="s">
        <v>725</v>
      </c>
      <c r="AC32" s="547"/>
      <c r="AD32" s="547"/>
      <c r="AE32" s="363" t="s">
        <v>781</v>
      </c>
      <c r="AF32" s="364"/>
      <c r="AG32" s="364"/>
      <c r="AH32" s="364"/>
      <c r="AI32" s="363" t="s">
        <v>781</v>
      </c>
      <c r="AJ32" s="364"/>
      <c r="AK32" s="364"/>
      <c r="AL32" s="364"/>
      <c r="AM32" s="363">
        <v>2</v>
      </c>
      <c r="AN32" s="364"/>
      <c r="AO32" s="364"/>
      <c r="AP32" s="364"/>
      <c r="AQ32" s="166" t="s">
        <v>781</v>
      </c>
      <c r="AR32" s="167"/>
      <c r="AS32" s="167"/>
      <c r="AT32" s="168"/>
      <c r="AU32" s="364" t="s">
        <v>781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781</v>
      </c>
      <c r="AF33" s="364"/>
      <c r="AG33" s="364"/>
      <c r="AH33" s="364"/>
      <c r="AI33" s="363" t="s">
        <v>781</v>
      </c>
      <c r="AJ33" s="364"/>
      <c r="AK33" s="364"/>
      <c r="AL33" s="364"/>
      <c r="AM33" s="363">
        <v>2</v>
      </c>
      <c r="AN33" s="364"/>
      <c r="AO33" s="364"/>
      <c r="AP33" s="364"/>
      <c r="AQ33" s="166">
        <v>2</v>
      </c>
      <c r="AR33" s="167"/>
      <c r="AS33" s="167"/>
      <c r="AT33" s="168"/>
      <c r="AU33" s="364" t="s">
        <v>781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790</v>
      </c>
      <c r="AF34" s="364"/>
      <c r="AG34" s="364"/>
      <c r="AH34" s="364"/>
      <c r="AI34" s="363" t="s">
        <v>790</v>
      </c>
      <c r="AJ34" s="364"/>
      <c r="AK34" s="364"/>
      <c r="AL34" s="364"/>
      <c r="AM34" s="363">
        <v>100</v>
      </c>
      <c r="AN34" s="364"/>
      <c r="AO34" s="364"/>
      <c r="AP34" s="364"/>
      <c r="AQ34" s="166" t="s">
        <v>781</v>
      </c>
      <c r="AR34" s="167"/>
      <c r="AS34" s="167"/>
      <c r="AT34" s="168"/>
      <c r="AU34" s="364" t="s">
        <v>781</v>
      </c>
      <c r="AV34" s="364"/>
      <c r="AW34" s="364"/>
      <c r="AX34" s="365"/>
    </row>
    <row r="35" spans="1:51" ht="23.25" customHeight="1" x14ac:dyDescent="0.15">
      <c r="A35" s="888" t="s">
        <v>381</v>
      </c>
      <c r="B35" s="889"/>
      <c r="C35" s="889"/>
      <c r="D35" s="889"/>
      <c r="E35" s="889"/>
      <c r="F35" s="890"/>
      <c r="G35" s="894" t="s">
        <v>719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c r="AS79" s="126"/>
      <c r="AT79" s="127"/>
      <c r="AU79" s="127"/>
      <c r="AV79" s="127"/>
      <c r="AW79" s="127"/>
      <c r="AX79" s="128"/>
      <c r="AY79">
        <f>COUNTIF($AR$79,"☑")</f>
        <v>0</v>
      </c>
    </row>
    <row r="80" spans="1:51" ht="18.75" hidden="1"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2"/>
      <c r="R87" s="792"/>
      <c r="S87" s="792"/>
      <c r="T87" s="792"/>
      <c r="U87" s="792"/>
      <c r="V87" s="792"/>
      <c r="W87" s="792"/>
      <c r="X87" s="793"/>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544</v>
      </c>
      <c r="AV100" s="918"/>
      <c r="AW100" s="918"/>
      <c r="AX100" s="920"/>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786</v>
      </c>
      <c r="AC101" s="547"/>
      <c r="AD101" s="547"/>
      <c r="AE101" s="358">
        <v>1</v>
      </c>
      <c r="AF101" s="358"/>
      <c r="AG101" s="358"/>
      <c r="AH101" s="358"/>
      <c r="AI101" s="358">
        <v>1</v>
      </c>
      <c r="AJ101" s="358"/>
      <c r="AK101" s="358"/>
      <c r="AL101" s="358"/>
      <c r="AM101" s="358">
        <v>2</v>
      </c>
      <c r="AN101" s="358"/>
      <c r="AO101" s="358"/>
      <c r="AP101" s="358"/>
      <c r="AQ101" s="358" t="s">
        <v>762</v>
      </c>
      <c r="AR101" s="358"/>
      <c r="AS101" s="358"/>
      <c r="AT101" s="358"/>
      <c r="AU101" s="363" t="s">
        <v>762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786</v>
      </c>
      <c r="AC102" s="547"/>
      <c r="AD102" s="547"/>
      <c r="AE102" s="358">
        <v>2</v>
      </c>
      <c r="AF102" s="358"/>
      <c r="AG102" s="358"/>
      <c r="AH102" s="358"/>
      <c r="AI102" s="358" t="s">
        <v>781</v>
      </c>
      <c r="AJ102" s="358"/>
      <c r="AK102" s="358"/>
      <c r="AL102" s="358"/>
      <c r="AM102" s="358">
        <v>2</v>
      </c>
      <c r="AN102" s="358"/>
      <c r="AO102" s="358"/>
      <c r="AP102" s="358"/>
      <c r="AQ102" s="358" t="s">
        <v>781</v>
      </c>
      <c r="AR102" s="358"/>
      <c r="AS102" s="358"/>
      <c r="AT102" s="358"/>
      <c r="AU102" s="371" t="s">
        <v>762</v>
      </c>
      <c r="AV102" s="372"/>
      <c r="AW102" s="372"/>
      <c r="AX102" s="921"/>
    </row>
    <row r="103" spans="1:60" ht="31.5"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487"/>
      <c r="B104" s="488"/>
      <c r="C104" s="488"/>
      <c r="D104" s="488"/>
      <c r="E104" s="488"/>
      <c r="F104" s="489"/>
      <c r="G104" s="191" t="s">
        <v>761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786</v>
      </c>
      <c r="AC104" s="468"/>
      <c r="AD104" s="469"/>
      <c r="AE104" s="358" t="s">
        <v>781</v>
      </c>
      <c r="AF104" s="358"/>
      <c r="AG104" s="358"/>
      <c r="AH104" s="358"/>
      <c r="AI104" s="358" t="s">
        <v>781</v>
      </c>
      <c r="AJ104" s="358"/>
      <c r="AK104" s="358"/>
      <c r="AL104" s="358"/>
      <c r="AM104" s="358" t="s">
        <v>781</v>
      </c>
      <c r="AN104" s="358"/>
      <c r="AO104" s="358"/>
      <c r="AP104" s="358"/>
      <c r="AQ104" s="358" t="s">
        <v>762</v>
      </c>
      <c r="AR104" s="358"/>
      <c r="AS104" s="358"/>
      <c r="AT104" s="358"/>
      <c r="AU104" s="358" t="s">
        <v>762</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786</v>
      </c>
      <c r="AC105" s="404"/>
      <c r="AD105" s="405"/>
      <c r="AE105" s="358" t="s">
        <v>781</v>
      </c>
      <c r="AF105" s="358"/>
      <c r="AG105" s="358"/>
      <c r="AH105" s="358"/>
      <c r="AI105" s="358" t="s">
        <v>781</v>
      </c>
      <c r="AJ105" s="358"/>
      <c r="AK105" s="358"/>
      <c r="AL105" s="358"/>
      <c r="AM105" s="358" t="s">
        <v>781</v>
      </c>
      <c r="AN105" s="358"/>
      <c r="AO105" s="358"/>
      <c r="AP105" s="358"/>
      <c r="AQ105" s="358">
        <v>4</v>
      </c>
      <c r="AR105" s="358"/>
      <c r="AS105" s="358"/>
      <c r="AT105" s="358"/>
      <c r="AU105" s="358" t="s">
        <v>762</v>
      </c>
      <c r="AV105" s="358"/>
      <c r="AW105" s="358"/>
      <c r="AX105" s="359"/>
      <c r="AY105">
        <f>$AY$103</f>
        <v>1</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788</v>
      </c>
      <c r="AC116" s="301"/>
      <c r="AD116" s="302"/>
      <c r="AE116" s="358">
        <v>29</v>
      </c>
      <c r="AF116" s="358"/>
      <c r="AG116" s="358"/>
      <c r="AH116" s="358"/>
      <c r="AI116" s="358">
        <v>253</v>
      </c>
      <c r="AJ116" s="358"/>
      <c r="AK116" s="358"/>
      <c r="AL116" s="358"/>
      <c r="AM116" s="358">
        <v>315</v>
      </c>
      <c r="AN116" s="358"/>
      <c r="AO116" s="358"/>
      <c r="AP116" s="358"/>
      <c r="AQ116" s="363" t="s">
        <v>781</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779</v>
      </c>
      <c r="AN117" s="306"/>
      <c r="AO117" s="306"/>
      <c r="AP117" s="306"/>
      <c r="AQ117" s="306" t="s">
        <v>407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788</v>
      </c>
      <c r="AC119" s="301"/>
      <c r="AD119" s="302"/>
      <c r="AE119" s="358" t="s">
        <v>781</v>
      </c>
      <c r="AF119" s="358"/>
      <c r="AG119" s="358"/>
      <c r="AH119" s="358"/>
      <c r="AI119" s="358" t="s">
        <v>781</v>
      </c>
      <c r="AJ119" s="358"/>
      <c r="AK119" s="358"/>
      <c r="AL119" s="358"/>
      <c r="AM119" s="358" t="s">
        <v>781</v>
      </c>
      <c r="AN119" s="358"/>
      <c r="AO119" s="358"/>
      <c r="AP119" s="358"/>
      <c r="AQ119" s="358">
        <v>62</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407</v>
      </c>
      <c r="AF120" s="306"/>
      <c r="AG120" s="306"/>
      <c r="AH120" s="306"/>
      <c r="AI120" s="306" t="s">
        <v>407</v>
      </c>
      <c r="AJ120" s="306"/>
      <c r="AK120" s="306"/>
      <c r="AL120" s="306"/>
      <c r="AM120" s="306" t="s">
        <v>407</v>
      </c>
      <c r="AN120" s="306"/>
      <c r="AO120" s="306"/>
      <c r="AP120" s="306"/>
      <c r="AQ120" s="306" t="s">
        <v>780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5"/>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idden="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idden="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idden="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idden="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idden="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2"/>
      <c r="AB154" s="256" t="s">
        <v>735</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18"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773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5"/>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5"/>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customHeight="1" x14ac:dyDescent="0.15">
      <c r="A194" s="985"/>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723</v>
      </c>
      <c r="AN194" s="167"/>
      <c r="AO194" s="167"/>
      <c r="AP194" s="167"/>
      <c r="AQ194" s="266" t="s">
        <v>723</v>
      </c>
      <c r="AR194" s="167"/>
      <c r="AS194" s="167"/>
      <c r="AT194" s="167"/>
      <c r="AU194" s="266" t="s">
        <v>723</v>
      </c>
      <c r="AV194" s="167"/>
      <c r="AW194" s="167"/>
      <c r="AX194" s="208"/>
      <c r="AY194">
        <f t="shared" ref="AY194:AY195" si="23">$AY$192</f>
        <v>1</v>
      </c>
    </row>
    <row r="195" spans="1:51" ht="39.75"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723</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5"/>
      <c r="B214" s="253"/>
      <c r="C214" s="252"/>
      <c r="D214" s="253"/>
      <c r="E214" s="252"/>
      <c r="F214" s="314"/>
      <c r="G214" s="232" t="s">
        <v>738</v>
      </c>
      <c r="H214" s="191"/>
      <c r="I214" s="191"/>
      <c r="J214" s="191"/>
      <c r="K214" s="191"/>
      <c r="L214" s="191"/>
      <c r="M214" s="191"/>
      <c r="N214" s="191"/>
      <c r="O214" s="191"/>
      <c r="P214" s="233"/>
      <c r="Q214" s="972" t="s">
        <v>739</v>
      </c>
      <c r="R214" s="973"/>
      <c r="S214" s="973"/>
      <c r="T214" s="973"/>
      <c r="U214" s="973"/>
      <c r="V214" s="973"/>
      <c r="W214" s="973"/>
      <c r="X214" s="973"/>
      <c r="Y214" s="973"/>
      <c r="Z214" s="973"/>
      <c r="AA214" s="974"/>
      <c r="AB214" s="256" t="s">
        <v>735</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92.25"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t="s">
        <v>774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71.25"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5"/>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5"/>
      <c r="B250" s="253"/>
      <c r="C250" s="252"/>
      <c r="D250" s="253"/>
      <c r="E250" s="308" t="s">
        <v>265</v>
      </c>
      <c r="F250" s="309"/>
      <c r="G250" s="310" t="s">
        <v>740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5"/>
      <c r="B251" s="253"/>
      <c r="C251" s="252"/>
      <c r="D251" s="253"/>
      <c r="E251" s="239" t="s">
        <v>264</v>
      </c>
      <c r="F251" s="240"/>
      <c r="G251" s="237" t="s">
        <v>741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723</v>
      </c>
      <c r="AR253" s="271"/>
      <c r="AS253" s="179" t="s">
        <v>233</v>
      </c>
      <c r="AT253" s="202"/>
      <c r="AU253" s="178" t="s">
        <v>723</v>
      </c>
      <c r="AV253" s="178"/>
      <c r="AW253" s="179" t="s">
        <v>179</v>
      </c>
      <c r="AX253" s="180"/>
      <c r="AY253">
        <f>$AY$252</f>
        <v>1</v>
      </c>
    </row>
    <row r="254" spans="1:51" ht="39.75" customHeight="1" x14ac:dyDescent="0.15">
      <c r="A254" s="985"/>
      <c r="B254" s="253"/>
      <c r="C254" s="252"/>
      <c r="D254" s="253"/>
      <c r="E254" s="252"/>
      <c r="F254" s="314"/>
      <c r="G254" s="232" t="s">
        <v>723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407</v>
      </c>
      <c r="AC254" s="224"/>
      <c r="AD254" s="224"/>
      <c r="AE254" s="266" t="s">
        <v>407</v>
      </c>
      <c r="AF254" s="167"/>
      <c r="AG254" s="167"/>
      <c r="AH254" s="167"/>
      <c r="AI254" s="266" t="s">
        <v>407</v>
      </c>
      <c r="AJ254" s="167"/>
      <c r="AK254" s="167"/>
      <c r="AL254" s="167"/>
      <c r="AM254" s="266" t="s">
        <v>407</v>
      </c>
      <c r="AN254" s="167"/>
      <c r="AO254" s="167"/>
      <c r="AP254" s="167"/>
      <c r="AQ254" s="266" t="s">
        <v>407</v>
      </c>
      <c r="AR254" s="167"/>
      <c r="AS254" s="167"/>
      <c r="AT254" s="167"/>
      <c r="AU254" s="266" t="s">
        <v>407</v>
      </c>
      <c r="AV254" s="167"/>
      <c r="AW254" s="167"/>
      <c r="AX254" s="208"/>
      <c r="AY254">
        <f t="shared" ref="AY254:AY255" si="33">$AY$252</f>
        <v>1</v>
      </c>
    </row>
    <row r="255" spans="1:51" ht="39.75"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407</v>
      </c>
      <c r="AC255" s="175"/>
      <c r="AD255" s="175"/>
      <c r="AE255" s="266" t="s">
        <v>407</v>
      </c>
      <c r="AF255" s="167"/>
      <c r="AG255" s="167"/>
      <c r="AH255" s="167"/>
      <c r="AI255" s="266" t="s">
        <v>407</v>
      </c>
      <c r="AJ255" s="167"/>
      <c r="AK255" s="167"/>
      <c r="AL255" s="167"/>
      <c r="AM255" s="266" t="s">
        <v>407</v>
      </c>
      <c r="AN255" s="167"/>
      <c r="AO255" s="167"/>
      <c r="AP255" s="167"/>
      <c r="AQ255" s="266" t="s">
        <v>407</v>
      </c>
      <c r="AR255" s="167"/>
      <c r="AS255" s="167"/>
      <c r="AT255" s="167"/>
      <c r="AU255" s="266" t="s">
        <v>407</v>
      </c>
      <c r="AV255" s="167"/>
      <c r="AW255" s="167"/>
      <c r="AX255" s="208"/>
      <c r="AY255">
        <f t="shared" si="33"/>
        <v>1</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5"/>
      <c r="B274" s="253"/>
      <c r="C274" s="252"/>
      <c r="D274" s="253"/>
      <c r="E274" s="252"/>
      <c r="F274" s="314"/>
      <c r="G274" s="232" t="s">
        <v>742</v>
      </c>
      <c r="H274" s="191"/>
      <c r="I274" s="191"/>
      <c r="J274" s="191"/>
      <c r="K274" s="191"/>
      <c r="L274" s="191"/>
      <c r="M274" s="191"/>
      <c r="N274" s="191"/>
      <c r="O274" s="191"/>
      <c r="P274" s="233"/>
      <c r="Q274" s="972" t="s">
        <v>743</v>
      </c>
      <c r="R274" s="973"/>
      <c r="S274" s="973"/>
      <c r="T274" s="973"/>
      <c r="U274" s="973"/>
      <c r="V274" s="973"/>
      <c r="W274" s="973"/>
      <c r="X274" s="973"/>
      <c r="Y274" s="973"/>
      <c r="Z274" s="973"/>
      <c r="AA274" s="974"/>
      <c r="AB274" s="256" t="s">
        <v>735</v>
      </c>
      <c r="AC274" s="257"/>
      <c r="AD274" s="257"/>
      <c r="AE274" s="262" t="s">
        <v>723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19"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t="s">
        <v>775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94.25"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4.7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5"/>
      <c r="B428" s="253"/>
      <c r="C428" s="252"/>
      <c r="D428" s="253"/>
      <c r="E428" s="190" t="s">
        <v>720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5"/>
      <c r="B430" s="253"/>
      <c r="C430" s="250" t="s">
        <v>674</v>
      </c>
      <c r="D430" s="251"/>
      <c r="E430" s="239" t="s">
        <v>400</v>
      </c>
      <c r="F430" s="444"/>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5"/>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723</v>
      </c>
      <c r="AF437" s="178"/>
      <c r="AG437" s="179" t="s">
        <v>233</v>
      </c>
      <c r="AH437" s="202"/>
      <c r="AI437" s="216"/>
      <c r="AJ437" s="216"/>
      <c r="AK437" s="216"/>
      <c r="AL437" s="217"/>
      <c r="AM437" s="216"/>
      <c r="AN437" s="216"/>
      <c r="AO437" s="216"/>
      <c r="AP437" s="217"/>
      <c r="AQ437" s="231" t="s">
        <v>723</v>
      </c>
      <c r="AR437" s="178"/>
      <c r="AS437" s="179" t="s">
        <v>233</v>
      </c>
      <c r="AT437" s="202"/>
      <c r="AU437" s="178" t="s">
        <v>723</v>
      </c>
      <c r="AV437" s="178"/>
      <c r="AW437" s="179" t="s">
        <v>179</v>
      </c>
      <c r="AX437" s="180"/>
      <c r="AY437">
        <f>$AY$436</f>
        <v>1</v>
      </c>
    </row>
    <row r="438" spans="1:51" ht="23.25" hidden="1" customHeight="1" x14ac:dyDescent="0.15">
      <c r="A438" s="985"/>
      <c r="B438" s="253"/>
      <c r="C438" s="252"/>
      <c r="D438" s="253"/>
      <c r="E438" s="196"/>
      <c r="F438" s="197"/>
      <c r="G438" s="232" t="s">
        <v>723</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723</v>
      </c>
      <c r="AC438" s="175"/>
      <c r="AD438" s="175"/>
      <c r="AE438" s="166" t="s">
        <v>723</v>
      </c>
      <c r="AF438" s="167"/>
      <c r="AG438" s="167"/>
      <c r="AH438" s="167"/>
      <c r="AI438" s="166" t="s">
        <v>723</v>
      </c>
      <c r="AJ438" s="167"/>
      <c r="AK438" s="167"/>
      <c r="AL438" s="167"/>
      <c r="AM438" s="166" t="s">
        <v>723</v>
      </c>
      <c r="AN438" s="167"/>
      <c r="AO438" s="167"/>
      <c r="AP438" s="168"/>
      <c r="AQ438" s="166" t="s">
        <v>723</v>
      </c>
      <c r="AR438" s="167"/>
      <c r="AS438" s="167"/>
      <c r="AT438" s="168"/>
      <c r="AU438" s="167" t="s">
        <v>723</v>
      </c>
      <c r="AV438" s="167"/>
      <c r="AW438" s="167"/>
      <c r="AX438" s="208"/>
      <c r="AY438">
        <f t="shared" ref="AY438:AY440" si="64">$AY$436</f>
        <v>1</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723</v>
      </c>
      <c r="AC439" s="224"/>
      <c r="AD439" s="224"/>
      <c r="AE439" s="166" t="s">
        <v>723</v>
      </c>
      <c r="AF439" s="167"/>
      <c r="AG439" s="167"/>
      <c r="AH439" s="168"/>
      <c r="AI439" s="166" t="s">
        <v>723</v>
      </c>
      <c r="AJ439" s="167"/>
      <c r="AK439" s="167"/>
      <c r="AL439" s="167"/>
      <c r="AM439" s="166" t="s">
        <v>723</v>
      </c>
      <c r="AN439" s="167"/>
      <c r="AO439" s="167"/>
      <c r="AP439" s="168"/>
      <c r="AQ439" s="166" t="s">
        <v>723</v>
      </c>
      <c r="AR439" s="167"/>
      <c r="AS439" s="167"/>
      <c r="AT439" s="168"/>
      <c r="AU439" s="167" t="s">
        <v>723</v>
      </c>
      <c r="AV439" s="167"/>
      <c r="AW439" s="167"/>
      <c r="AX439" s="208"/>
      <c r="AY439">
        <f t="shared" si="64"/>
        <v>1</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723</v>
      </c>
      <c r="AF440" s="167"/>
      <c r="AG440" s="167"/>
      <c r="AH440" s="168"/>
      <c r="AI440" s="166" t="s">
        <v>723</v>
      </c>
      <c r="AJ440" s="167"/>
      <c r="AK440" s="167"/>
      <c r="AL440" s="167"/>
      <c r="AM440" s="166" t="s">
        <v>723</v>
      </c>
      <c r="AN440" s="167"/>
      <c r="AO440" s="167"/>
      <c r="AP440" s="168"/>
      <c r="AQ440" s="166" t="s">
        <v>723</v>
      </c>
      <c r="AR440" s="167"/>
      <c r="AS440" s="167"/>
      <c r="AT440" s="168"/>
      <c r="AU440" s="167" t="s">
        <v>723</v>
      </c>
      <c r="AV440" s="167"/>
      <c r="AW440" s="167"/>
      <c r="AX440" s="208"/>
      <c r="AY440">
        <f t="shared" si="64"/>
        <v>1</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5"/>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hidden="1" customHeight="1" x14ac:dyDescent="0.15">
      <c r="A536" s="985"/>
      <c r="B536" s="253"/>
      <c r="C536" s="252"/>
      <c r="D536" s="253"/>
      <c r="E536" s="190" t="s">
        <v>772</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717</v>
      </c>
      <c r="AE702" s="887"/>
      <c r="AF702" s="887"/>
      <c r="AG702" s="876" t="s">
        <v>744</v>
      </c>
      <c r="AH702" s="877"/>
      <c r="AI702" s="877"/>
      <c r="AJ702" s="877"/>
      <c r="AK702" s="877"/>
      <c r="AL702" s="877"/>
      <c r="AM702" s="877"/>
      <c r="AN702" s="877"/>
      <c r="AO702" s="877"/>
      <c r="AP702" s="877"/>
      <c r="AQ702" s="877"/>
      <c r="AR702" s="877"/>
      <c r="AS702" s="877"/>
      <c r="AT702" s="877"/>
      <c r="AU702" s="877"/>
      <c r="AV702" s="877"/>
      <c r="AW702" s="877"/>
      <c r="AX702" s="878"/>
    </row>
    <row r="703" spans="1:51" ht="43.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85" t="s">
        <v>745</v>
      </c>
      <c r="AH703" s="686"/>
      <c r="AI703" s="686"/>
      <c r="AJ703" s="686"/>
      <c r="AK703" s="686"/>
      <c r="AL703" s="686"/>
      <c r="AM703" s="686"/>
      <c r="AN703" s="686"/>
      <c r="AO703" s="686"/>
      <c r="AP703" s="686"/>
      <c r="AQ703" s="686"/>
      <c r="AR703" s="686"/>
      <c r="AS703" s="686"/>
      <c r="AT703" s="686"/>
      <c r="AU703" s="686"/>
      <c r="AV703" s="686"/>
      <c r="AW703" s="686"/>
      <c r="AX703" s="687"/>
    </row>
    <row r="704" spans="1:51" ht="68.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717</v>
      </c>
      <c r="AE705" s="729"/>
      <c r="AF705" s="729"/>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765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7.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717</v>
      </c>
      <c r="AE708" s="664"/>
      <c r="AF708" s="664"/>
      <c r="AG708" s="522" t="s">
        <v>782</v>
      </c>
      <c r="AH708" s="523"/>
      <c r="AI708" s="523"/>
      <c r="AJ708" s="523"/>
      <c r="AK708" s="523"/>
      <c r="AL708" s="523"/>
      <c r="AM708" s="523"/>
      <c r="AN708" s="523"/>
      <c r="AO708" s="523"/>
      <c r="AP708" s="523"/>
      <c r="AQ708" s="523"/>
      <c r="AR708" s="523"/>
      <c r="AS708" s="523"/>
      <c r="AT708" s="523"/>
      <c r="AU708" s="523"/>
      <c r="AV708" s="523"/>
      <c r="AW708" s="523"/>
      <c r="AX708" s="524"/>
    </row>
    <row r="709" spans="1:50" ht="55.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85" t="s">
        <v>783</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85" t="s">
        <v>407</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85" t="s">
        <v>749</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590" t="s">
        <v>407</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748</v>
      </c>
      <c r="AE714" s="588"/>
      <c r="AF714" s="589"/>
      <c r="AG714" s="590" t="s">
        <v>407</v>
      </c>
      <c r="AH714" s="591"/>
      <c r="AI714" s="591"/>
      <c r="AJ714" s="591"/>
      <c r="AK714" s="591"/>
      <c r="AL714" s="591"/>
      <c r="AM714" s="591"/>
      <c r="AN714" s="591"/>
      <c r="AO714" s="591"/>
      <c r="AP714" s="591"/>
      <c r="AQ714" s="591"/>
      <c r="AR714" s="591"/>
      <c r="AS714" s="591"/>
      <c r="AT714" s="591"/>
      <c r="AU714" s="591"/>
      <c r="AV714" s="591"/>
      <c r="AW714" s="591"/>
      <c r="AX714" s="592"/>
    </row>
    <row r="715" spans="1:50" ht="33"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717</v>
      </c>
      <c r="AE715" s="664"/>
      <c r="AF715" s="770"/>
      <c r="AG715" s="590" t="s">
        <v>750</v>
      </c>
      <c r="AH715" s="591"/>
      <c r="AI715" s="591"/>
      <c r="AJ715" s="591"/>
      <c r="AK715" s="591"/>
      <c r="AL715" s="591"/>
      <c r="AM715" s="591"/>
      <c r="AN715" s="591"/>
      <c r="AO715" s="591"/>
      <c r="AP715" s="591"/>
      <c r="AQ715" s="591"/>
      <c r="AR715" s="591"/>
      <c r="AS715" s="591"/>
      <c r="AT715" s="591"/>
      <c r="AU715" s="591"/>
      <c r="AV715" s="591"/>
      <c r="AW715" s="591"/>
      <c r="AX715" s="592"/>
    </row>
    <row r="716" spans="1:50" ht="33"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748</v>
      </c>
      <c r="AE716" s="752"/>
      <c r="AF716" s="752"/>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33"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590" t="s">
        <v>751</v>
      </c>
      <c r="AH717" s="591"/>
      <c r="AI717" s="591"/>
      <c r="AJ717" s="591"/>
      <c r="AK717" s="591"/>
      <c r="AL717" s="591"/>
      <c r="AM717" s="591"/>
      <c r="AN717" s="591"/>
      <c r="AO717" s="591"/>
      <c r="AP717" s="591"/>
      <c r="AQ717" s="591"/>
      <c r="AR717" s="591"/>
      <c r="AS717" s="591"/>
      <c r="AT717" s="591"/>
      <c r="AU717" s="591"/>
      <c r="AV717" s="591"/>
      <c r="AW717" s="591"/>
      <c r="AX717" s="592"/>
    </row>
    <row r="718" spans="1:50" ht="33"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590" t="s">
        <v>752</v>
      </c>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748</v>
      </c>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3" customHeight="1" x14ac:dyDescent="0.15">
      <c r="A726" s="617" t="s">
        <v>48</v>
      </c>
      <c r="B726" s="618"/>
      <c r="C726" s="439" t="s">
        <v>53</v>
      </c>
      <c r="D726" s="577"/>
      <c r="E726" s="577"/>
      <c r="F726" s="578"/>
      <c r="G726" s="790" t="s">
        <v>776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57</v>
      </c>
      <c r="D727" s="692"/>
      <c r="E727" s="692"/>
      <c r="F727" s="693"/>
      <c r="G727" s="788" t="s">
        <v>777</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790</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t="s">
        <v>790</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t="s">
        <v>790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675</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987" t="s">
        <v>766</v>
      </c>
      <c r="W778" s="987"/>
      <c r="X778" s="987"/>
      <c r="Y778" s="987"/>
      <c r="Z778" s="987"/>
      <c r="AA778" s="987"/>
      <c r="AB778" s="987"/>
      <c r="AC778" s="987"/>
      <c r="AD778" s="987"/>
      <c r="AE778" s="987"/>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988" t="s">
        <v>768</v>
      </c>
      <c r="W779" s="988"/>
      <c r="X779" s="988"/>
      <c r="Y779" s="988"/>
      <c r="Z779" s="988"/>
      <c r="AA779" s="988"/>
      <c r="AB779" s="988"/>
      <c r="AC779" s="988"/>
      <c r="AD779" s="988"/>
      <c r="AE779" s="988"/>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987" t="s">
        <v>767</v>
      </c>
      <c r="W782" s="987"/>
      <c r="X782" s="987"/>
      <c r="Y782" s="987"/>
      <c r="Z782" s="987"/>
      <c r="AA782" s="987"/>
      <c r="AB782" s="987"/>
      <c r="AC782" s="987"/>
      <c r="AD782" s="987"/>
      <c r="AE782" s="987"/>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988" t="s">
        <v>768</v>
      </c>
      <c r="W783" s="988"/>
      <c r="X783" s="988"/>
      <c r="Y783" s="988"/>
      <c r="Z783" s="988"/>
      <c r="AA783" s="988"/>
      <c r="AB783" s="988"/>
      <c r="AC783" s="988"/>
      <c r="AD783" s="988"/>
      <c r="AE783" s="988"/>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t="s">
        <v>724</v>
      </c>
      <c r="H789" s="446"/>
      <c r="I789" s="446"/>
      <c r="J789" s="446"/>
      <c r="K789" s="447"/>
      <c r="L789" s="448" t="s">
        <v>770</v>
      </c>
      <c r="M789" s="449"/>
      <c r="N789" s="449"/>
      <c r="O789" s="449"/>
      <c r="P789" s="449"/>
      <c r="Q789" s="449"/>
      <c r="R789" s="449"/>
      <c r="S789" s="449"/>
      <c r="T789" s="449"/>
      <c r="U789" s="449"/>
      <c r="V789" s="449"/>
      <c r="W789" s="449"/>
      <c r="X789" s="450"/>
      <c r="Y789" s="451">
        <v>3258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3258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123.75" customHeight="1" x14ac:dyDescent="0.15">
      <c r="A845" s="401">
        <v>1</v>
      </c>
      <c r="B845" s="401">
        <v>1</v>
      </c>
      <c r="C845" s="420" t="s">
        <v>771</v>
      </c>
      <c r="D845" s="415"/>
      <c r="E845" s="415"/>
      <c r="F845" s="415"/>
      <c r="G845" s="415"/>
      <c r="H845" s="415"/>
      <c r="I845" s="415"/>
      <c r="J845" s="416">
        <v>1020001071491</v>
      </c>
      <c r="K845" s="417"/>
      <c r="L845" s="417"/>
      <c r="M845" s="417"/>
      <c r="N845" s="417"/>
      <c r="O845" s="417"/>
      <c r="P845" s="421" t="s">
        <v>770</v>
      </c>
      <c r="Q845" s="317"/>
      <c r="R845" s="317"/>
      <c r="S845" s="317"/>
      <c r="T845" s="317"/>
      <c r="U845" s="317"/>
      <c r="V845" s="317"/>
      <c r="W845" s="317"/>
      <c r="X845" s="317"/>
      <c r="Y845" s="318">
        <v>3258</v>
      </c>
      <c r="Z845" s="319"/>
      <c r="AA845" s="319"/>
      <c r="AB845" s="320"/>
      <c r="AC845" s="322" t="s">
        <v>373</v>
      </c>
      <c r="AD845" s="323"/>
      <c r="AE845" s="323"/>
      <c r="AF845" s="323"/>
      <c r="AG845" s="323"/>
      <c r="AH845" s="418">
        <v>1</v>
      </c>
      <c r="AI845" s="419"/>
      <c r="AJ845" s="419"/>
      <c r="AK845" s="419"/>
      <c r="AL845" s="326">
        <v>100</v>
      </c>
      <c r="AM845" s="327"/>
      <c r="AN845" s="327"/>
      <c r="AO845" s="328"/>
      <c r="AP845" s="321" t="s">
        <v>778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262" t="s">
        <v>723</v>
      </c>
      <c r="F1110" s="883"/>
      <c r="G1110" s="883"/>
      <c r="H1110" s="883"/>
      <c r="I1110" s="883"/>
      <c r="J1110" s="416" t="s">
        <v>723</v>
      </c>
      <c r="K1110" s="417"/>
      <c r="L1110" s="417"/>
      <c r="M1110" s="417"/>
      <c r="N1110" s="417"/>
      <c r="O1110" s="417"/>
      <c r="P1110" s="421" t="s">
        <v>723</v>
      </c>
      <c r="Q1110" s="317"/>
      <c r="R1110" s="317"/>
      <c r="S1110" s="317"/>
      <c r="T1110" s="317"/>
      <c r="U1110" s="317"/>
      <c r="V1110" s="317"/>
      <c r="W1110" s="317"/>
      <c r="X1110" s="317"/>
      <c r="Y1110" s="318" t="s">
        <v>723</v>
      </c>
      <c r="Z1110" s="319"/>
      <c r="AA1110" s="319"/>
      <c r="AB1110" s="320"/>
      <c r="AC1110" s="322"/>
      <c r="AD1110" s="323"/>
      <c r="AE1110" s="323"/>
      <c r="AF1110" s="323"/>
      <c r="AG1110" s="323"/>
      <c r="AH1110" s="324" t="s">
        <v>723</v>
      </c>
      <c r="AI1110" s="325"/>
      <c r="AJ1110" s="325"/>
      <c r="AK1110" s="325"/>
      <c r="AL1110" s="326" t="s">
        <v>723</v>
      </c>
      <c r="AM1110" s="327"/>
      <c r="AN1110" s="327"/>
      <c r="AO1110" s="328"/>
      <c r="AP1110" s="321" t="s">
        <v>723</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3">
    <mergeCell ref="V778:AE778"/>
    <mergeCell ref="V779:AE779"/>
    <mergeCell ref="V782:AE782"/>
    <mergeCell ref="V783:AE7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254:AE255 AI254:AI255 AM254:AM255 AQ254:AQ255 AU254:AU255">
    <cfRule type="expression" dxfId="701" priority="1">
      <formula>IF(RIGHT(TEXT(AE254,"0.#"),1)=".",FALSE,TRUE)</formula>
    </cfRule>
    <cfRule type="expression" dxfId="700" priority="2">
      <formula>IF(RIGHT(TEXT(AE254,"0.#"),1)=".",TRUE,FALSE)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1" max="49" man="1"/>
    <brk id="189" max="49" man="1"/>
    <brk id="249" max="49" man="1"/>
    <brk id="4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717</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宇宙開発利用、海洋政策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宇宙開発利用、海洋政策、ＩＴ戦略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村田 矩応</dc:creator>
  <cp:lastModifiedBy>執行調査係長</cp:lastModifiedBy>
  <cp:lastPrinted>2021-06-15T08:31:58Z</cp:lastPrinted>
  <dcterms:created xsi:type="dcterms:W3CDTF">2012-03-13T00:50:25Z</dcterms:created>
  <dcterms:modified xsi:type="dcterms:W3CDTF">2021-07-08T15:03:59Z</dcterms:modified>
</cp:coreProperties>
</file>