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645" i="3"/>
  <c r="AY50" i="3"/>
  <c r="AY255" i="3"/>
  <c r="AY369" i="3"/>
  <c r="AY271"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<sst xmlns="http://schemas.openxmlformats.org/spreadsheetml/2006/main" count="3100" uniqueCount="782">
  <si>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</si>
  <si>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</si>
  <si>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</si>
  <si>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</si>
  <si>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</si>
  <si>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</si>
  <si>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</si>
  <si>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</si>
  <si>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</si>
  <si>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</si>
  <si>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</si>
  <si>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</si>
  <si>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</si>
  <si>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</si>
  <si>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</si>
  <si>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</si>
  <si>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</si>
  <si>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</si>
  <si>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</si>
  <si>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</si>
  <si>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</si>
  <si>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</si>
  <si>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</si>
  <si>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</si>
  <si>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</si>
  <si>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</si>
  <si>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</si>
  <si>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</si>
  <si>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</si>
  <si>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</si>
  <si>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</si>
  <si>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</si>
  <si>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</si>
  <si>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</si>
  <si>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</si>
  <si>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</si>
  <si>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</si>
  <si>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</si>
  <si>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</si>
  <si>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</si>
  <si>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</si>
  <si>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</si>
  <si>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</si>
  <si>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</si>
  <si>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</si>
  <si>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</si>
  <si>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</si>
  <si>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</si>
  <si>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</si>
  <si>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</si>
  <si>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</si>
  <si>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</si>
  <si>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</si>
  <si>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</si>
  <si>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</si>
  <si>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</si>
  <si>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</si>
  <si>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</si>
  <si>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</si>
  <si>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</si>
  <si>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</si>
  <si>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</si>
  <si>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</si>
  <si>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</si>
  <si>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</si>
  <si>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</si>
  <si>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</si>
  <si>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</si>
  <si>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</si>
  <si>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</si>
  <si>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</si>
  <si>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</si>
  <si>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</si>
  <si>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</si>
  <si>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</si>
  <si>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</si>
  <si>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</si>
  <si>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</si>
  <si>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</si>
  <si>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</si>
  <si>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</si>
  <si>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</si>
  <si>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</si>
  <si>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</si>
  <si>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</si>
  <si>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</si>
  <si>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</si>
  <si>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</si>
  <si>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</si>
  <si>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</si>
  <si>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</si>
  <si>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</si>
  <si>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</si>
  <si>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</si>
  <si>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</si>
  <si>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</si>
  <si>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</si>
  <si>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</si>
  <si>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</si>
  <si>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</si>
  <si>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</si>
  <si>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</si>
  <si>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</si>
  <si>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</si>
  <si>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</si>
  <si>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</si>
  <si>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</si>
  <si>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</si>
  <si>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</si>
  <si>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</si>
  <si>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</si>
  <si>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</si>
  <si>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</si>
  <si>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</si>
  <si>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</si>
  <si>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</si>
  <si>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</si>
  <si>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</si>
  <si>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</si>
  <si>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</si>
  <si>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</si>
  <si>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</si>
  <si>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</si>
  <si>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</si>
  <si>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</si>
  <si>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</si>
  <si>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</si>
  <si>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</si>
  <si>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</si>
  <si>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</si>
  <si>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</si>
  <si>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</si>
  <si>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</si>
  <si>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</si>
  <si>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</si>
  <si>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</si>
  <si>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</si>
  <si>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</si>
  <si>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</si>
  <si>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</si>
  <si>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</si>
  <si>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</si>
  <si>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</si>
  <si>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</si>
  <si>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</si>
  <si>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</si>
  <si>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</si>
  <si>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</si>
  <si>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</si>
  <si>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</si>
  <si>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</si>
  <si>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</si>
  <si>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</si>
  <si>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</si>
  <si>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</si>
  <si>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</si>
  <si>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</si>
  <si>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</si>
  <si>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</si>
  <si>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</si>
  <si>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</si>
  <si>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</si>
  <si>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</si>
  <si>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</si>
  <si>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</si>
  <si>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</si>
  <si>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</si>
  <si>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</si>
  <si>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</si>
  <si>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</si>
  <si>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</si>
  <si>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</si>
  <si>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</si>
  <si>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</si>
  <si>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</si>
  <si>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</si>
  <si>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</si>
  <si>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</si>
  <si>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</si>
  <si>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</si>
  <si>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</si>
  <si>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</si>
  <si>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</si>
  <si>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</si>
  <si>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</si>
  <si>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</si>
  <si>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</si>
  <si>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</si>
  <si>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</si>
  <si>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</si>
  <si>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</si>
  <si>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</si>
  <si>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</si>
  <si>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</si>
  <si>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</si>
  <si>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</si>
  <si>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</si>
  <si>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</si>
  <si>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</si>
  <si>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</si>
  <si>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</si>
  <si>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</si>
  <si>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</si>
  <si>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</si>
  <si>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</si>
  <si>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</si>
  <si>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</si>
  <si>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</si>
  <si>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</si>
  <si>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</si>
  <si>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</si>
  <si>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</si>
  <si>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</si>
  <si>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</si>
  <si>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</si>
  <si>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</si>
  <si>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</si>
  <si>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</si>
  <si>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</si>
  <si>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</si>
  <si>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</si>
  <si>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</si>
  <si>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</si>
  <si>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</si>
  <si>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</si>
  <si>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</si>
  <si>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</si>
  <si>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</si>
  <si>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</si>
  <si>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</si>
  <si>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</si>
  <si>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</si>
  <si>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</si>
  <si>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</si>
  <si>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</si>
  <si>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</si>
  <si>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</si>
  <si>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</si>
  <si>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</si>
  <si>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</si>
  <si>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</si>
  <si>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</si>
  <si>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</si>
  <si>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</si>
  <si>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</si>
  <si>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</si>
  <si>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</si>
  <si>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</si>
  <si>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</si>
  <si>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</si>
  <si>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</si>
  <si>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</si>
  <si>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</si>
  <si>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</si>
  <si>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</si>
  <si>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</si>
  <si>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</si>
  <si>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</si>
  <si>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</si>
  <si>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</si>
  <si>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</si>
  <si>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</si>
  <si>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</si>
  <si>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</si>
  <si>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</si>
  <si>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</si>
  <si>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</si>
  <si>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</si>
  <si>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</si>
  <si>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</si>
  <si>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</si>
  <si>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</si>
  <si>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</si>
  <si>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</si>
  <si>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</si>
  <si>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</si>
  <si>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</si>
  <si>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</si>
  <si>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</si>
  <si>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</si>
  <si>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</si>
  <si>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</si>
  <si>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</si>
  <si>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</si>
  <si>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</si>
  <si>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</si>
  <si>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</si>
  <si>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</si>
  <si>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</si>
  <si>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</si>
  <si>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</si>
  <si>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</si>
  <si>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</si>
  <si>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</si>
  <si>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</si>
  <si>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</si>
  <si>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</si>
  <si>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</si>
  <si>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</si>
  <si>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</si>
  <si>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</si>
  <si>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</si>
  <si>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</si>
  <si>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</si>
  <si>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</si>
  <si>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</si>
  <si>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</si>
  <si>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</si>
  <si>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</si>
  <si>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</si>
  <si>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</si>
  <si>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</si>
  <si>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</si>
  <si>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</si>
  <si>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</si>
  <si>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</si>
  <si>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</si>
  <si>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</si>
  <si>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</si>
  <si>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</si>
  <si>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</si>
  <si>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</si>
  <si>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</si>
  <si>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</si>
  <si>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</si>
  <si>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</si>
  <si>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</si>
  <si>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</si>
  <si>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</si>
  <si>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</si>
  <si>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</si>
  <si>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</si>
  <si>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</si>
  <si>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</si>
  <si>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</si>
  <si>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</si>
  <si>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</si>
  <si>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</si>
  <si>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</si>
  <si>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</si>
  <si>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</si>
  <si>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</si>
  <si>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</si>
  <si>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</si>
  <si>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</si>
  <si>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</si>
  <si>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</si>
  <si>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</si>
  <si>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</si>
  <si>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</si>
  <si>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</si>
  <si>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</si>
  <si>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</si>
  <si>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</si>
  <si>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</si>
  <si>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</si>
  <si>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</si>
  <si>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</si>
  <si>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</si>
  <si>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</si>
  <si>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</si>
  <si>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</si>
  <si>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</si>
  <si>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</si>
  <si>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</si>
  <si>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</si>
  <si>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</si>
  <si>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</si>
  <si>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</si>
  <si>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</si>
  <si>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</si>
  <si>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</si>
  <si>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</si>
  <si>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</si>
  <si>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</si>
  <si>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</si>
  <si>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</si>
  <si>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</si>
  <si>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</si>
  <si>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</si>
  <si>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</si>
  <si>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</si>
  <si>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</si>
  <si>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</si>
  <si>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</si>
  <si>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</si>
  <si>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</si>
  <si>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</si>
  <si>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</si>
  <si>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</si>
  <si>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</si>
  <si>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</si>
  <si>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</si>
  <si>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</si>
  <si>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</si>
  <si>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</si>
  <si>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</si>
  <si>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</si>
  <si>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</si>
  <si>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</si>
  <si>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</si>
  <si>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</si>
  <si>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</si>
  <si>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</si>
  <si>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</si>
  <si>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</si>
  <si>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</si>
  <si>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</si>
  <si>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</si>
  <si>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</si>
  <si>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</si>
  <si>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</si>
  <si>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</si>
  <si>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</si>
  <si>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</si>
  <si>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</si>
  <si>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</si>
  <si>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</si>
  <si>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</si>
  <si>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</si>
  <si>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</si>
  <si>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</si>
  <si>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</si>
  <si>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</si>
  <si>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</si>
  <si>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</si>
  <si>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</si>
  <si>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</si>
  <si>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</si>
  <si>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</si>
  <si>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</si>
  <si>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</si>
  <si>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</si>
  <si>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</si>
  <si>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</si>
  <si>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</si>
  <si>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</si>
  <si>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</si>
  <si>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</si>
  <si>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</si>
  <si>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</si>
  <si>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</si>
  <si>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</si>
  <si>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</si>
  <si>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</si>
  <si>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</si>
  <si>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</si>
  <si>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</si>
  <si>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</si>
  <si>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</si>
  <si>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</si>
  <si>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</si>
  <si>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</si>
  <si>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</si>
  <si>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</si>
  <si>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</si>
  <si>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</si>
  <si>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</si>
  <si>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</si>
  <si>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</si>
  <si>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</si>
  <si>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</si>
  <si>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</si>
  <si>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</si>
  <si>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</si>
  <si>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</si>
  <si>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</si>
  <si>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</si>
  <si>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</si>
  <si>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</si>
  <si>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</si>
  <si>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</si>
  <si>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</si>
  <si>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</si>
  <si>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</si>
  <si>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</si>
  <si>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</si>
  <si>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</si>
  <si>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</si>
  <si>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</si>
  <si>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</si>
  <si>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</si>
  <si>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</si>
  <si>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</si>
  <si>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</si>
  <si>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</si>
  <si>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</si>
  <si>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</si>
  <si>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</si>
  <si>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</si>
  <si>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</si>
  <si>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</si>
  <si>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</si>
  <si>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</si>
  <si>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</si>
  <si>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</si>
  <si>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</si>
  <si>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</si>
  <si>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</si>
  <si>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</si>
  <si>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</si>
  <si>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</si>
  <si>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</si>
  <si>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</si>
  <si>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</si>
  <si>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</si>
  <si>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</si>
  <si>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</si>
  <si>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</si>
  <si>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</si>
  <si>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</si>
  <si>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</si>
  <si>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</si>
  <si>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</si>
  <si>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</si>
  <si>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</si>
  <si>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</si>
  <si>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</si>
  <si>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</si>
  <si>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</si>
  <si>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</si>
  <si>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</si>
  <si>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</si>
  <si>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</si>
  <si>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</si>
  <si>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</si>
  <si>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</si>
  <si>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</si>
  <si>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</si>
  <si>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</si>
  <si>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</si>
  <si>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</si>
  <si>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</si>
  <si>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</si>
  <si>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</si>
  <si>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</si>
  <si>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</si>
  <si>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</si>
  <si>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</si>
  <si>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</si>
  <si>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</si>
  <si>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</si>
  <si>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</si>
  <si>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</si>
  <si>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</si>
  <si>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</si>
  <si>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</si>
  <si>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</si>
  <si>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</si>
  <si>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</si>
  <si>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</si>
  <si>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</si>
  <si>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</si>
  <si>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</si>
  <si>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</si>
  <si>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</si>
  <si>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</si>
  <si>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</si>
  <si>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</si>
  <si>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</si>
  <si>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</si>
  <si>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</si>
  <si>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</si>
  <si>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</si>
  <si>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</si>
  <si>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</si>
  <si>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</si>
  <si>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</si>
  <si>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</si>
  <si>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</si>
  <si>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</si>
  <si>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</si>
  <si>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</si>
  <si>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</si>
  <si>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</si>
  <si>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</si>
  <si>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</si>
  <si>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</si>
  <si>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</si>
  <si>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</si>
  <si>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</si>
  <si>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</si>
  <si>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</si>
  <si>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</si>
  <si>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</si>
  <si>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</si>
  <si>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</si>
  <si>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</si>
  <si>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</si>
  <si>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</si>
  <si>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</si>
  <si>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</si>
  <si>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</si>
  <si>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</si>
  <si>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</si>
  <si>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</si>
  <si>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</si>
  <si>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</si>
  <si>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</si>
  <si>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</si>
  <si>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</si>
  <si>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</si>
  <si>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</si>
  <si>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</si>
  <si>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</si>
  <si>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</si>
  <si>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</si>
  <si>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</si>
  <si>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</si>
  <si>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</si>
  <si>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</si>
  <si>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</si>
  <si>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</si>
  <si>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</si>
  <si>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</si>
  <si>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</si>
  <si>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</si>
  <si>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</si>
  <si>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</si>
  <si>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</si>
  <si>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</si>
  <si>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</si>
  <si>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</si>
  <si>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</si>
  <si>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</si>
  <si>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</si>
  <si>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</si>
  <si>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</si>
  <si>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</si>
  <si>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</si>
  <si>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</si>
  <si>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</si>
  <si>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</si>
  <si>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</si>
  <si>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</si>
  <si>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</si>
  <si>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</si>
  <si>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</si>
  <si>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</si>
  <si>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</si>
  <si>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</si>
  <si>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</si>
  <si>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</si>
  <si>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</si>
  <si>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</si>
  <si>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</si>
  <si>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</si>
  <si>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</si>
  <si>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</si>
  <si>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</si>
  <si>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</si>
  <si>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</si>
  <si>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</si>
  <si>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</si>
  <si>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</si>
  <si>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</si>
  <si>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</si>
  <si>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</si>
  <si>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</si>
  <si>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</si>
  <si>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</si>
  <si>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</si>
  <si>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</si>
  <si>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</si>
  <si>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</si>
  <si>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</si>
  <si>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</si>
  <si>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</si>
  <si>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</si>
  <si>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</si>
  <si>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</si>
  <si>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</si>
  <si>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</si>
  <si>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</si>
  <si>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</si>
  <si>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</si>
  <si>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</si>
  <si>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</si>
  <si>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</si>
  <si>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</si>
  <si>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</si>
  <si>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</si>
  <si>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</si>
  <si>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</si>
  <si>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</si>
  <si>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</si>
  <si>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</si>
  <si>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</si>
  <si>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</si>
  <si>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</si>
  <si>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</si>
  <si>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</si>
  <si>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</si>
  <si>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</si>
  <si>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</si>
  <si>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</si>
  <si>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</si>
  <si>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</si>
  <si>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</si>
  <si>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</si>
  <si>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</si>
  <si>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</si>
  <si>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</si>
  <si>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</si>
  <si>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</si>
  <si>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</si>
  <si>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</si>
  <si>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</si>
  <si>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</si>
  <si>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</si>
  <si>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</si>
  <si>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</si>
  <si>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</si>
  <si>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民間海上輸送力活用に係わるPFI事業</t>
  </si>
  <si>
    <t>防衛装備庁装備政策部</t>
  </si>
  <si>
    <t>装備政策課長
弓削　州司</t>
  </si>
  <si>
    <t>平成28年度</t>
  </si>
  <si>
    <t>令和7年度</t>
  </si>
  <si>
    <t>装備政策課</t>
  </si>
  <si>
    <t>防衛省設置法第4条第1項第13号</t>
  </si>
  <si>
    <t>平成３１年度以降に係る防衛計画の大綱、中期防衛力整備計画（平成３１年度～平成３５年度）（平成３０年１２月１８日国家安全保障会議決定及び閣議決定）</t>
  </si>
  <si>
    <t>一層厳しさを増す安全保障環境の下、自衛隊の迅速かつ大規模な海上輸送能力・展開能力を、民間の資金や能力を活用するＰＦＩ方式により、効率的に保持すること。</t>
  </si>
  <si>
    <t>・民間事業者が、二隻の船舶を所有・維持・管理し、自衛隊の平素の訓練や災害派遣等の緊急時の輸送を行うため、迅速かつ優先的に船舶を運航
・各種事態などにおいて、民間事業者が船舶を運航できない場合には、自衛隊が、船舶そのものを借り受ける（その場合、自衛官が乗り組んで自衛隊が自ら運航）</t>
  </si>
  <si>
    <t>-</t>
  </si>
  <si>
    <t>公共施設等維持管理運営費</t>
  </si>
  <si>
    <t>本事業は、自衛隊が民間船舶を効率的・効果的に活用するために待機態勢を確立・維持することより、訓練の他、災害派遣等緊急時において民間船舶を迅速に使用することが目標であることから、定量的な成果目標を設定することができない。</t>
  </si>
  <si>
    <t>船舶の維持・管理等による待機態勢の保持</t>
  </si>
  <si>
    <t>緊急時に対応しうる船舶の待機態勢の維持日数</t>
  </si>
  <si>
    <t>日</t>
  </si>
  <si>
    <t>隻</t>
  </si>
  <si>
    <t>自衛隊等の輸送に必要な船舶の確保隻数</t>
  </si>
  <si>
    <t>執行額（x）／　待機態勢にある船舶（ｙ）（百万円／隻）　
（１隻当たりのコスト：2,550百万円）　　　　　　　　　</t>
    <phoneticPr fontId="5"/>
  </si>
  <si>
    <t>百万円/隻</t>
  </si>
  <si>
    <t>　　ｘ/ｙ</t>
    <phoneticPr fontId="5"/>
  </si>
  <si>
    <t>2552/2</t>
  </si>
  <si>
    <t>2576/2</t>
  </si>
  <si>
    <t>Ⅰ－１－（２） 従来の領域における能力の強化</t>
  </si>
  <si>
    <t>機動・展開能力の強化</t>
  </si>
  <si>
    <t>令和５年度</t>
  </si>
  <si>
    <t>Ⅰ－２　我が国自身の防衛体制の強化（防衛力の中心的な構成要素の強化における優先事項）</t>
  </si>
  <si>
    <t>Ⅰ－２－（４）　装備調達の最適化</t>
  </si>
  <si>
    <t>装備品等の効果的・効率的な取得の推進による装備調達の最適化</t>
  </si>
  <si>
    <t>28-0004</t>
  </si>
  <si>
    <t>28-0005</t>
  </si>
  <si>
    <t>0278</t>
  </si>
  <si>
    <t>0267</t>
  </si>
  <si>
    <t>○</t>
  </si>
  <si>
    <t>-</t>
    <phoneticPr fontId="5"/>
  </si>
  <si>
    <t>2599/2</t>
    <phoneticPr fontId="5"/>
  </si>
  <si>
    <t>有</t>
  </si>
  <si>
    <t>無</t>
  </si>
  <si>
    <t>‐</t>
  </si>
  <si>
    <t>　本事業の実施に必要なものに限定している。</t>
    <rPh sb="1" eb="2">
      <t>ホン</t>
    </rPh>
    <rPh sb="2" eb="4">
      <t>ジギョウ</t>
    </rPh>
    <rPh sb="5" eb="7">
      <t>ジッシ</t>
    </rPh>
    <rPh sb="8" eb="10">
      <t>ヒツヨウ</t>
    </rPh>
    <rPh sb="14" eb="16">
      <t>ゲンテイ</t>
    </rPh>
    <phoneticPr fontId="5"/>
  </si>
  <si>
    <t>　船舶の維持・管理等による待機態勢の確保は、自衛隊の輸送力と連携して大規模輸送を効率的に実施している。</t>
    <rPh sb="1" eb="3">
      <t>センパク</t>
    </rPh>
    <rPh sb="4" eb="6">
      <t>イジ</t>
    </rPh>
    <rPh sb="7" eb="9">
      <t>カンリ</t>
    </rPh>
    <rPh sb="9" eb="10">
      <t>トウ</t>
    </rPh>
    <rPh sb="13" eb="15">
      <t>タイキ</t>
    </rPh>
    <rPh sb="15" eb="17">
      <t>タイセイ</t>
    </rPh>
    <rPh sb="18" eb="20">
      <t>カクホ</t>
    </rPh>
    <rPh sb="22" eb="25">
      <t>ジエイタイ</t>
    </rPh>
    <rPh sb="26" eb="28">
      <t>ユソウ</t>
    </rPh>
    <rPh sb="28" eb="29">
      <t>リョク</t>
    </rPh>
    <rPh sb="30" eb="32">
      <t>レンケイ</t>
    </rPh>
    <rPh sb="34" eb="37">
      <t>ダイキボ</t>
    </rPh>
    <rPh sb="37" eb="39">
      <t>ユソウ</t>
    </rPh>
    <rPh sb="40" eb="43">
      <t>コウリツテキ</t>
    </rPh>
    <rPh sb="44" eb="46">
      <t>ジッシ</t>
    </rPh>
    <phoneticPr fontId="5"/>
  </si>
  <si>
    <t>　事業契約書記載の要求内容を十分に満たしている。</t>
    <rPh sb="1" eb="3">
      <t>ジギョウ</t>
    </rPh>
    <rPh sb="3" eb="6">
      <t>ケイヤクショ</t>
    </rPh>
    <rPh sb="6" eb="8">
      <t>キサイ</t>
    </rPh>
    <rPh sb="9" eb="11">
      <t>ヨウキュウ</t>
    </rPh>
    <rPh sb="11" eb="13">
      <t>ナイヨウ</t>
    </rPh>
    <rPh sb="14" eb="16">
      <t>ジュウブン</t>
    </rPh>
    <rPh sb="17" eb="18">
      <t>ミ</t>
    </rPh>
    <phoneticPr fontId="5"/>
  </si>
  <si>
    <t>　Ｈ２８年度以降、現在も自衛隊の輸送力と連携して大規模輸送を効率的に実施している。</t>
    <rPh sb="4" eb="6">
      <t>ネンド</t>
    </rPh>
    <rPh sb="6" eb="8">
      <t>イコウ</t>
    </rPh>
    <rPh sb="9" eb="11">
      <t>ゲンザイ</t>
    </rPh>
    <rPh sb="12" eb="15">
      <t>ジエイタイ</t>
    </rPh>
    <rPh sb="16" eb="18">
      <t>ユソウ</t>
    </rPh>
    <rPh sb="18" eb="19">
      <t>リョク</t>
    </rPh>
    <rPh sb="20" eb="22">
      <t>レンケイ</t>
    </rPh>
    <rPh sb="24" eb="27">
      <t>ダイキボ</t>
    </rPh>
    <rPh sb="27" eb="29">
      <t>ユソウ</t>
    </rPh>
    <rPh sb="30" eb="33">
      <t>コウリツテキ</t>
    </rPh>
    <rPh sb="34" eb="36">
      <t>ジッシ</t>
    </rPh>
    <phoneticPr fontId="5"/>
  </si>
  <si>
    <t>　 各種事態に対応するためにも、機動的かつ大規模な部隊展開を可能とする海上輸送能力の確保が喫緊の課題であるが、輸送能力の確保と船舶確保のコスト低減を両立するためＰＦＩ方式を採用</t>
  </si>
  <si>
    <t>　 任務の主体は防衛省であるため、地方自治体、民間に委ねることはできないが、PFI方式を採用して民間の知見を最大限活用</t>
  </si>
  <si>
    <t>　 平成２６年度以降に係る防衛計画の大綱において、「部隊を機動的に展開・移動させるため、民間輸送力との連携を図りつつ統合輸送能力を強化」することが重視されており、防衛政策上の必要性・優先度は高い。</t>
  </si>
  <si>
    <t>　従来型の事業方式で実施した場合と比較して約６．１％経費削減ができることを、有識者等委員会において確認している。</t>
  </si>
  <si>
    <t>‐</t>
    <phoneticPr fontId="5"/>
  </si>
  <si>
    <t>１　必要性
　　一層厳しさを増す安全保障環境の下、実効性の高い統合的な防衛力を効率的に整備し、柔軟かつ即応性の高い統合運用の体制を構築する必要があり、海上輸送においては、迅速かつ大規模な輸送・展開能力を確保し、所要の部隊を機動的に展開・移動させることが求められている。特に、災害時、緊急時等における機動的な展開には、常時運航可能な体制確保が必要であるとともに、自衛隊の輸送能力だけでは不足する事態も想定されることから、人員・車両・物資等を海上輸送できる複数の民間船舶の早期確保が不可欠である。
２　効率性
　　輸送艦を調達した場合、艦の取得の他、乗員の確保、以後の整備に要する経費等が必要となるとともに、船舶運航固有の各種事業リスクに対処する必要があることから、民間の資金、経営能力、船舶・海上輸送に関する技術的知見を最大限に活用しつつ、リスク管理の最適化を図るため、ＰＦＩ方式を採用して効率化を図っている。
３　有効性
　　本事業を実施することで、自衛隊の海上輸送力を補完できる民間船舶を７２時間以内に出港するため待機させるとともに、防衛出動等の際に自衛隊が行動する地域において自衛隊自ら当該船舶を運航できる態勢を１０年間安定的に維持することができる。</t>
  </si>
  <si>
    <t>必要性・効率性・有効性について精査することでコストの抑制に向けて取り組んでいくとともに、内閣府が作成しているモニタリングに関するガイドライン及び事業契約書に基づき、適正かつ確実に事業が遂行されるよう、事業者の経営管理の状況、事業者が実施する各業務の業績及び実施状況等について監視することにより、適正な執行に取り組んでいく。また、今後要求する他事業においても要求段階における事業内容の精査を徹底し効率的に進めていく。</t>
    <rPh sb="44" eb="47">
      <t>ナイカクフ</t>
    </rPh>
    <rPh sb="48" eb="50">
      <t>サクセイ</t>
    </rPh>
    <rPh sb="61" eb="62">
      <t>カン</t>
    </rPh>
    <rPh sb="70" eb="71">
      <t>オヨ</t>
    </rPh>
    <rPh sb="72" eb="74">
      <t>ジギョウ</t>
    </rPh>
    <rPh sb="74" eb="77">
      <t>ケイヤクショ</t>
    </rPh>
    <rPh sb="78" eb="79">
      <t>モト</t>
    </rPh>
    <rPh sb="82" eb="84">
      <t>テキセイ</t>
    </rPh>
    <rPh sb="86" eb="88">
      <t>カクジツ</t>
    </rPh>
    <rPh sb="89" eb="91">
      <t>ジギョウ</t>
    </rPh>
    <rPh sb="92" eb="94">
      <t>スイコウ</t>
    </rPh>
    <rPh sb="100" eb="103">
      <t>ジギョウシャ</t>
    </rPh>
    <rPh sb="104" eb="106">
      <t>ケイエイ</t>
    </rPh>
    <rPh sb="106" eb="108">
      <t>カンリ</t>
    </rPh>
    <rPh sb="109" eb="111">
      <t>ジョウキョウ</t>
    </rPh>
    <rPh sb="112" eb="115">
      <t>ジギョウシャ</t>
    </rPh>
    <rPh sb="116" eb="118">
      <t>ジッシ</t>
    </rPh>
    <rPh sb="120" eb="121">
      <t>カク</t>
    </rPh>
    <rPh sb="121" eb="123">
      <t>ギョウム</t>
    </rPh>
    <rPh sb="124" eb="126">
      <t>ギョウセキ</t>
    </rPh>
    <rPh sb="126" eb="127">
      <t>オヨ</t>
    </rPh>
    <rPh sb="128" eb="130">
      <t>ジッシ</t>
    </rPh>
    <rPh sb="130" eb="132">
      <t>ジョウキョウ</t>
    </rPh>
    <rPh sb="132" eb="133">
      <t>トウ</t>
    </rPh>
    <rPh sb="137" eb="139">
      <t>カンシ</t>
    </rPh>
    <rPh sb="147" eb="149">
      <t>テキセイ</t>
    </rPh>
    <rPh sb="150" eb="152">
      <t>シッコウ</t>
    </rPh>
    <rPh sb="153" eb="154">
      <t>ト</t>
    </rPh>
    <rPh sb="155" eb="156">
      <t>ク</t>
    </rPh>
    <phoneticPr fontId="5"/>
  </si>
  <si>
    <t>-</t>
    <phoneticPr fontId="5"/>
  </si>
  <si>
    <t>平成３１年度行政事業レビュー公開プロセス対象事業
【レビュー番号】　257　民間海上輸送力活用に係わるＰＦＩ事業
【評価結果】事業全体の抜本的な改善
（コメント）
【適正価格の追求について】次期契約に向けて、競争性の確保の検討、人員体制等の仕様の精査、他の手段の検討（スポット、定期船会社からの借り上げ）、適正な契約期間について検討し、今回の調達実績を教訓として、経済性、有効性を高めたスキームについて検討し見直しを図るべき。
【有効性について】待機時の船舶の有効活用について検討し、特に民間収益事業の充実を図ることが求められる。本来の目的を阻害しない範囲で拡大し、国庫負担の軽減を図るべき。
【対応状況】（概要）
・次期契約に向けて、本事業について課題を抽出し、契約面、運用面等の観点から整理・分析している。
・民間収益事業のさらなる活用・活性化に関し、検討を行っている。</t>
    <rPh sb="0" eb="2">
      <t>ヘイセイ</t>
    </rPh>
    <rPh sb="4" eb="6">
      <t>ネンド</t>
    </rPh>
    <rPh sb="6" eb="8">
      <t>ギョウセイ</t>
    </rPh>
    <rPh sb="8" eb="10">
      <t>ジギョウ</t>
    </rPh>
    <rPh sb="14" eb="16">
      <t>コウカイ</t>
    </rPh>
    <rPh sb="20" eb="22">
      <t>タイショウ</t>
    </rPh>
    <rPh sb="22" eb="24">
      <t>ジギョウ</t>
    </rPh>
    <rPh sb="30" eb="32">
      <t>バンゴウ</t>
    </rPh>
    <rPh sb="58" eb="60">
      <t>ヒョウカ</t>
    </rPh>
    <rPh sb="60" eb="62">
      <t>ケッカ</t>
    </rPh>
    <rPh sb="298" eb="300">
      <t>タイオウ</t>
    </rPh>
    <rPh sb="300" eb="302">
      <t>ジョウキョウ</t>
    </rPh>
    <rPh sb="304" eb="306">
      <t>ガイヨウ</t>
    </rPh>
    <rPh sb="309" eb="311">
      <t>ジキ</t>
    </rPh>
    <rPh sb="311" eb="313">
      <t>ケイヤク</t>
    </rPh>
    <rPh sb="314" eb="315">
      <t>ム</t>
    </rPh>
    <rPh sb="318" eb="319">
      <t>ホン</t>
    </rPh>
    <rPh sb="319" eb="321">
      <t>ジギョウ</t>
    </rPh>
    <rPh sb="325" eb="327">
      <t>カダイ</t>
    </rPh>
    <rPh sb="328" eb="330">
      <t>チュウシュツ</t>
    </rPh>
    <rPh sb="332" eb="334">
      <t>ケイヤク</t>
    </rPh>
    <rPh sb="334" eb="335">
      <t>メン</t>
    </rPh>
    <rPh sb="336" eb="338">
      <t>ウンヨウ</t>
    </rPh>
    <rPh sb="338" eb="339">
      <t>メン</t>
    </rPh>
    <rPh sb="339" eb="340">
      <t>トウ</t>
    </rPh>
    <rPh sb="341" eb="343">
      <t>カンテン</t>
    </rPh>
    <rPh sb="345" eb="347">
      <t>セイリ</t>
    </rPh>
    <rPh sb="348" eb="350">
      <t>ブンセキ</t>
    </rPh>
    <rPh sb="357" eb="359">
      <t>ミンカン</t>
    </rPh>
    <rPh sb="359" eb="361">
      <t>シュウエキ</t>
    </rPh>
    <rPh sb="361" eb="363">
      <t>ジギョウ</t>
    </rPh>
    <rPh sb="368" eb="370">
      <t>カツヨウ</t>
    </rPh>
    <rPh sb="371" eb="373">
      <t>カッセイ</t>
    </rPh>
    <rPh sb="373" eb="374">
      <t>カ</t>
    </rPh>
    <rPh sb="375" eb="376">
      <t>カン</t>
    </rPh>
    <rPh sb="378" eb="380">
      <t>ケントウ</t>
    </rPh>
    <rPh sb="381" eb="382">
      <t>オコナ</t>
    </rPh>
    <phoneticPr fontId="5"/>
  </si>
  <si>
    <t>高速マリン・トランスポート株式会社</t>
  </si>
  <si>
    <t>国庫債務負担行為等</t>
  </si>
  <si>
    <t>A</t>
    <phoneticPr fontId="5"/>
  </si>
  <si>
    <t>PFI事業に参画するために必要なコンソーシアムを編成する組織力に不安があることや収益が見込めないといった理由が考えられる。</t>
  </si>
  <si>
    <t>‐</t>
    <phoneticPr fontId="5"/>
  </si>
  <si>
    <t>　 総合評価落札方式による入札を行い一者応札となったが、本件はPFI事業であり、PFI法に従い実施方針の公表から広く周知し以後の契約手続きを適切に行ったものであることから、妥当であると評価できる。</t>
    <rPh sb="6" eb="8">
      <t>ラクサツ</t>
    </rPh>
    <rPh sb="8" eb="10">
      <t>ホウシキ</t>
    </rPh>
    <phoneticPr fontId="5"/>
  </si>
  <si>
    <t>民間海上輸送力活用に係わるPFI事業</t>
    <phoneticPr fontId="5"/>
  </si>
  <si>
    <t>-</t>
    <phoneticPr fontId="5"/>
  </si>
  <si>
    <t>Ⅰ－１　我が国自身の防衛体制の強化（領域横断作戦に必要な能力の強化における優先事項）</t>
    <phoneticPr fontId="5"/>
  </si>
  <si>
    <t>民間事業者の資金や知見を活用した船舶による自衛隊の輸送力と連携した大規模輸送の効率的実施</t>
    <phoneticPr fontId="5"/>
  </si>
  <si>
    <t>一層厳しさを増す安全保障環境の下、自衛隊の迅速かつ大規模な海上輸送能力・展開能力を、民間の資金や能力を活用するＰＦＩ方式により、効率的に保持すること。</t>
    <phoneticPr fontId="5"/>
  </si>
  <si>
    <t>長期契約を含めた計画的な取得方法の活用及びＰＢＬの包括契約の拡大を含む維持整備効率化</t>
    <phoneticPr fontId="5"/>
  </si>
  <si>
    <t>●令和元年度においては装備品のまとめ買い等の施策により、約４，１５９億円の縮減を図った。
●Ｅ-２Ｄ（早期警戒機）の取得及びＰＡＣ-３ミサイル用部品の一括調達について長期契約の対象とし、経費の縮減を図った（縮減額：約３５６億円）。
●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t>
    <phoneticPr fontId="5"/>
  </si>
  <si>
    <t>本事業で使用する船舶の取得、必要に応じた所要の改修の実施、予備自衛官の活用を含む船員の雇用・養成等を実施させ、７２時間以内に係留港を出港して自衛隊への運航サービスを提供できるよう常時維持させる。</t>
    <rPh sb="0" eb="1">
      <t>ホン</t>
    </rPh>
    <rPh sb="1" eb="3">
      <t>ジギョウ</t>
    </rPh>
    <rPh sb="4" eb="6">
      <t>シヨウ</t>
    </rPh>
    <rPh sb="8" eb="10">
      <t>センパク</t>
    </rPh>
    <rPh sb="11" eb="13">
      <t>シュトク</t>
    </rPh>
    <rPh sb="14" eb="16">
      <t>ヒツヨウ</t>
    </rPh>
    <rPh sb="17" eb="18">
      <t>オウ</t>
    </rPh>
    <rPh sb="20" eb="22">
      <t>ショヨウ</t>
    </rPh>
    <rPh sb="23" eb="25">
      <t>カイシュウ</t>
    </rPh>
    <rPh sb="26" eb="28">
      <t>ジッシ</t>
    </rPh>
    <rPh sb="29" eb="31">
      <t>ヨビ</t>
    </rPh>
    <rPh sb="31" eb="34">
      <t>ジエイカン</t>
    </rPh>
    <rPh sb="35" eb="37">
      <t>カツヨウ</t>
    </rPh>
    <rPh sb="38" eb="39">
      <t>フク</t>
    </rPh>
    <rPh sb="40" eb="42">
      <t>センイン</t>
    </rPh>
    <rPh sb="43" eb="45">
      <t>コヨウ</t>
    </rPh>
    <rPh sb="46" eb="48">
      <t>ヨウセイ</t>
    </rPh>
    <rPh sb="48" eb="49">
      <t>トウ</t>
    </rPh>
    <rPh sb="50" eb="52">
      <t>ジッシ</t>
    </rPh>
    <rPh sb="57" eb="59">
      <t>ジカン</t>
    </rPh>
    <rPh sb="59" eb="61">
      <t>イナイ</t>
    </rPh>
    <rPh sb="62" eb="64">
      <t>ケイリュウ</t>
    </rPh>
    <rPh sb="64" eb="65">
      <t>コウ</t>
    </rPh>
    <rPh sb="66" eb="68">
      <t>シュッコウ</t>
    </rPh>
    <rPh sb="70" eb="73">
      <t>ジエイタイ</t>
    </rPh>
    <rPh sb="75" eb="77">
      <t>ウンコウ</t>
    </rPh>
    <rPh sb="82" eb="84">
      <t>テイキョウ</t>
    </rPh>
    <rPh sb="89" eb="91">
      <t>ジョウジ</t>
    </rPh>
    <rPh sb="91" eb="93">
      <t>イジ</t>
    </rPh>
    <phoneticPr fontId="5"/>
  </si>
  <si>
    <t>●訓練に伴う部隊輸送のため、「ナッチャンＷｏｒｌｄ」及び「はくおう」を活用した。
●令和元年東日本台風（台風第１９号）に対する災害派遣に伴う部隊輸送のため、「ナッチャンＷｏｒｌｄ」及び「はくおう」を活用した。
●令和２年２月新型コロナウイルス感染症の感染拡大防止のための災害派遣において、現地で支援活動を行う自衛隊員の活動拠点・宿泊施設等として、「はくおう」を活用した。</t>
    <phoneticPr fontId="5"/>
  </si>
  <si>
    <t>高速マリン・トランスポート株式会社</t>
    <phoneticPr fontId="5"/>
  </si>
  <si>
    <t>A.高速マリン・トランスポート株式会社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</si>
</sst>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82115</xdr:colOff>
      <xdr:row>748</xdr:row>
      <xdr:rowOff>253999</xdr:rowOff>
    </xdr:from>
    <xdr:to>
      <xdr:col>33</xdr:col>
      <xdr:colOff>88959</xdr:colOff>
      <xdr:row>749</xdr:row>
      <xdr:rowOff>232193</xdr:rowOff>
    </xdr:to>
    <xdr:sp macro="" textlink="">
      <xdr:nvSpPr>
        <xdr:cNvPr id="2" name="テキスト ボックス 1"/>
        <xdr:cNvSpPr txBox="1"/>
      </xdr:nvSpPr>
      <xdr:spPr>
        <a:xfrm>
          <a:off x="3529258" y="238587642"/>
          <a:ext cx="2546844" cy="331980"/>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　</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５９９百万円</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51312</xdr:colOff>
      <xdr:row>753</xdr:row>
      <xdr:rowOff>257616</xdr:rowOff>
    </xdr:from>
    <xdr:to>
      <xdr:col>35</xdr:col>
      <xdr:colOff>99865</xdr:colOff>
      <xdr:row>755</xdr:row>
      <xdr:rowOff>115575</xdr:rowOff>
    </xdr:to>
    <xdr:sp macro="" textlink="">
      <xdr:nvSpPr>
        <xdr:cNvPr id="3" name="テキスト ボックス 2"/>
        <xdr:cNvSpPr txBox="1"/>
      </xdr:nvSpPr>
      <xdr:spPr>
        <a:xfrm>
          <a:off x="3135598" y="240360187"/>
          <a:ext cx="3314267" cy="565531"/>
        </a:xfrm>
        <a:prstGeom prst="rect">
          <a:avLst/>
        </a:prstGeom>
        <a:noFill/>
        <a:ln>
          <a:solidFill>
            <a:sysClr val="windowText" lastClr="000000"/>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高速マリン・トランスポート株式会社</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400" b="0" i="0" u="none" strike="noStrike" kern="1200" cap="none" spc="0" normalizeH="0" baseline="0" noProof="0">
              <a:ln>
                <a:noFill/>
              </a:ln>
              <a:solidFill>
                <a:schemeClr val="tx1"/>
              </a:solidFill>
              <a:effectLst/>
              <a:uLnTx/>
              <a:uFillTx/>
              <a:latin typeface="+mn-lt"/>
              <a:ea typeface="+mn-ea"/>
              <a:cs typeface="+mn-cs"/>
            </a:rPr>
            <a:t>２</a:t>
          </a:r>
          <a:r>
            <a:rPr kumimoji="1" lang="en-US" altLang="ja-JP" sz="1400" b="0" i="0" u="none" strike="noStrike" kern="1200" cap="none" spc="0" normalizeH="0" baseline="0" noProof="0">
              <a:ln>
                <a:noFill/>
              </a:ln>
              <a:solidFill>
                <a:schemeClr val="tx1"/>
              </a:solidFill>
              <a:effectLst/>
              <a:uLnTx/>
              <a:uFillTx/>
              <a:latin typeface="+mn-lt"/>
              <a:ea typeface="+mn-ea"/>
              <a:cs typeface="+mn-cs"/>
            </a:rPr>
            <a:t>,</a:t>
          </a:r>
          <a:r>
            <a:rPr kumimoji="1" lang="ja-JP" altLang="en-US" sz="1400" b="0" i="0" u="none" strike="noStrike" kern="1200" cap="none" spc="0" normalizeH="0" baseline="0" noProof="0">
              <a:ln>
                <a:noFill/>
              </a:ln>
              <a:solidFill>
                <a:schemeClr val="tx1"/>
              </a:solidFill>
              <a:effectLst/>
              <a:uLnTx/>
              <a:uFillTx/>
              <a:latin typeface="+mn-lt"/>
              <a:ea typeface="+mn-ea"/>
              <a:cs typeface="+mn-cs"/>
            </a:rPr>
            <a:t>５９９</a:t>
          </a:r>
          <a:r>
            <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78764</xdr:colOff>
      <xdr:row>749</xdr:row>
      <xdr:rowOff>232193</xdr:rowOff>
    </xdr:from>
    <xdr:to>
      <xdr:col>26</xdr:col>
      <xdr:colOff>85537</xdr:colOff>
      <xdr:row>753</xdr:row>
      <xdr:rowOff>257616</xdr:rowOff>
    </xdr:to>
    <xdr:cxnSp macro="">
      <xdr:nvCxnSpPr>
        <xdr:cNvPr id="4" name="直線コネクタ 3"/>
        <xdr:cNvCxnSpPr>
          <a:stCxn id="2" idx="2"/>
          <a:endCxn id="3" idx="0"/>
        </xdr:cNvCxnSpPr>
      </xdr:nvCxnSpPr>
      <xdr:spPr>
        <a:xfrm flipH="1">
          <a:off x="4795907" y="238919622"/>
          <a:ext cx="6773" cy="1440565"/>
        </a:xfrm>
        <a:prstGeom prst="line">
          <a:avLst/>
        </a:prstGeom>
        <a:noFill/>
        <a:ln w="19050" cap="flat" cmpd="sng" algn="ctr">
          <a:solidFill>
            <a:sysClr val="windowText" lastClr="000000"/>
          </a:solidFill>
          <a:prstDash val="solid"/>
          <a:tailEnd type="arrow"/>
        </a:ln>
        <a:effectLst/>
      </xdr:spPr>
    </xdr:cxnSp>
    <xdr:clientData/>
  </xdr:twoCellAnchor>
  <xdr:oneCellAnchor>
    <xdr:from>
      <xdr:col>15</xdr:col>
      <xdr:colOff>18143</xdr:colOff>
      <xdr:row>756</xdr:row>
      <xdr:rowOff>173570</xdr:rowOff>
    </xdr:from>
    <xdr:ext cx="4690130" cy="359073"/>
    <xdr:sp macro="" textlink="">
      <xdr:nvSpPr>
        <xdr:cNvPr id="5" name="テキスト ボックス 4"/>
        <xdr:cNvSpPr txBox="1"/>
      </xdr:nvSpPr>
      <xdr:spPr>
        <a:xfrm>
          <a:off x="2739572" y="241337499"/>
          <a:ext cx="4690130" cy="359073"/>
        </a:xfrm>
        <a:prstGeom prst="rect">
          <a:avLst/>
        </a:prstGeom>
        <a:solidFill>
          <a:sysClr val="window" lastClr="FFFFFF"/>
        </a:solidFill>
        <a:ln w="9525" cmpd="sng">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防衛省に対して船舶運航に関するサービスを提供</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26</xdr:col>
      <xdr:colOff>143029</xdr:colOff>
      <xdr:row>751</xdr:row>
      <xdr:rowOff>278739</xdr:rowOff>
    </xdr:from>
    <xdr:to>
      <xdr:col>42</xdr:col>
      <xdr:colOff>97524</xdr:colOff>
      <xdr:row>752</xdr:row>
      <xdr:rowOff>258920</xdr:rowOff>
    </xdr:to>
    <xdr:sp macro="" textlink="">
      <xdr:nvSpPr>
        <xdr:cNvPr id="6" name="テキスト ボックス 38"/>
        <xdr:cNvSpPr txBox="1"/>
      </xdr:nvSpPr>
      <xdr:spPr>
        <a:xfrm>
          <a:off x="4860172" y="239673739"/>
          <a:ext cx="2857352" cy="333967"/>
        </a:xfrm>
        <a:prstGeom prst="rect">
          <a:avLst/>
        </a:prstGeom>
        <a:solidFill>
          <a:sysClr val="window" lastClr="FFFFFF"/>
        </a:solid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1200" cap="none" spc="0" normalizeH="0" baseline="0" noProof="0">
              <a:ln>
                <a:noFill/>
              </a:ln>
              <a:solidFill>
                <a:sysClr val="windowText" lastClr="000000"/>
              </a:solidFill>
              <a:effectLst/>
              <a:uLnTx/>
              <a:uFillTx/>
              <a:latin typeface="+mn-lt"/>
              <a:ea typeface="+mn-ea"/>
              <a:cs typeface="+mn-cs"/>
            </a:rPr>
            <a:t>国庫債務負担行為等</a:t>
          </a:r>
          <a:r>
            <a:rPr kumimoji="1" lang="en-US" altLang="ja-JP"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O23" sqref="BO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407</v>
      </c>
      <c r="AJ2" s="938" t="s">
        <v>711</v>
      </c>
      <c r="AK2" s="938"/>
      <c r="AL2" s="938"/>
      <c r="AM2" s="938"/>
      <c r="AN2" s="98" t="s">
        <v>407</v>
      </c>
      <c r="AO2" s="938">
        <v>20</v>
      </c>
      <c r="AP2" s="938"/>
      <c r="AQ2" s="938"/>
      <c r="AR2" s="99" t="s">
        <v>710</v>
      </c>
      <c r="AS2" s="944">
        <v>148</v>
      </c>
      <c r="AT2" s="944"/>
      <c r="AU2" s="944"/>
      <c r="AV2" s="98" t="str">
        <f>IF(AW2="","","-")</f>
        <v/>
      </c>
      <c r="AW2" s="904"/>
      <c r="AX2" s="904"/>
    </row>
    <row r="3" spans="1:50" ht="21" customHeight="1" thickBot="1" x14ac:dyDescent="0.2">
      <c r="A3" s="860" t="s">
        <v>703</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712</v>
      </c>
      <c r="AK3" s="862"/>
      <c r="AL3" s="862"/>
      <c r="AM3" s="862"/>
      <c r="AN3" s="862"/>
      <c r="AO3" s="862"/>
      <c r="AP3" s="862"/>
      <c r="AQ3" s="862"/>
      <c r="AR3" s="862"/>
      <c r="AS3" s="862"/>
      <c r="AT3" s="862"/>
      <c r="AU3" s="862"/>
      <c r="AV3" s="862"/>
      <c r="AW3" s="862"/>
      <c r="AX3" s="24" t="s">
        <v>65</v>
      </c>
    </row>
    <row r="4" spans="1:50" ht="24.75" customHeight="1" x14ac:dyDescent="0.15">
      <c r="A4" s="706" t="s">
        <v>25</v>
      </c>
      <c r="B4" s="707"/>
      <c r="C4" s="707"/>
      <c r="D4" s="707"/>
      <c r="E4" s="707"/>
      <c r="F4" s="707"/>
      <c r="G4" s="684" t="s">
        <v>771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2" t="s">
        <v>716</v>
      </c>
      <c r="H5" s="833"/>
      <c r="I5" s="833"/>
      <c r="J5" s="833"/>
      <c r="K5" s="833"/>
      <c r="L5" s="833"/>
      <c r="M5" s="834" t="s">
        <v>66</v>
      </c>
      <c r="N5" s="835"/>
      <c r="O5" s="835"/>
      <c r="P5" s="835"/>
      <c r="Q5" s="835"/>
      <c r="R5" s="836"/>
      <c r="S5" s="837" t="s">
        <v>717</v>
      </c>
      <c r="T5" s="833"/>
      <c r="U5" s="833"/>
      <c r="V5" s="833"/>
      <c r="W5" s="833"/>
      <c r="X5" s="838"/>
      <c r="Y5" s="700" t="s">
        <v>3</v>
      </c>
      <c r="Z5" s="543"/>
      <c r="AA5" s="543"/>
      <c r="AB5" s="543"/>
      <c r="AC5" s="543"/>
      <c r="AD5" s="544"/>
      <c r="AE5" s="701" t="s">
        <v>718</v>
      </c>
      <c r="AF5" s="701"/>
      <c r="AG5" s="701"/>
      <c r="AH5" s="701"/>
      <c r="AI5" s="701"/>
      <c r="AJ5" s="701"/>
      <c r="AK5" s="701"/>
      <c r="AL5" s="701"/>
      <c r="AM5" s="701"/>
      <c r="AN5" s="701"/>
      <c r="AO5" s="701"/>
      <c r="AP5" s="702"/>
      <c r="AQ5" s="703" t="s">
        <v>715</v>
      </c>
      <c r="AR5" s="704"/>
      <c r="AS5" s="704"/>
      <c r="AT5" s="704"/>
      <c r="AU5" s="704"/>
      <c r="AV5" s="704"/>
      <c r="AW5" s="704"/>
      <c r="AX5" s="705"/>
    </row>
    <row r="6" spans="1:50" ht="39" customHeight="1" x14ac:dyDescent="0.15">
      <c r="A6" s="708" t="s">
        <v>4</v>
      </c>
      <c r="B6" s="709"/>
      <c r="C6" s="709"/>
      <c r="D6" s="709"/>
      <c r="E6" s="709"/>
      <c r="F6" s="70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719</v>
      </c>
      <c r="H7" s="499"/>
      <c r="I7" s="499"/>
      <c r="J7" s="499"/>
      <c r="K7" s="499"/>
      <c r="L7" s="499"/>
      <c r="M7" s="499"/>
      <c r="N7" s="499"/>
      <c r="O7" s="499"/>
      <c r="P7" s="499"/>
      <c r="Q7" s="499"/>
      <c r="R7" s="499"/>
      <c r="S7" s="499"/>
      <c r="T7" s="499"/>
      <c r="U7" s="499"/>
      <c r="V7" s="499"/>
      <c r="W7" s="499"/>
      <c r="X7" s="500"/>
      <c r="Y7" s="916" t="s">
        <v>390</v>
      </c>
      <c r="Z7" s="440"/>
      <c r="AA7" s="440"/>
      <c r="AB7" s="440"/>
      <c r="AC7" s="440"/>
      <c r="AD7" s="917"/>
      <c r="AE7" s="905" t="s">
        <v>720</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39" t="str">
        <f>入力規則等!A27</f>
        <v>-</v>
      </c>
      <c r="H8" s="722"/>
      <c r="I8" s="722"/>
      <c r="J8" s="722"/>
      <c r="K8" s="722"/>
      <c r="L8" s="722"/>
      <c r="M8" s="722"/>
      <c r="N8" s="722"/>
      <c r="O8" s="722"/>
      <c r="P8" s="722"/>
      <c r="Q8" s="722"/>
      <c r="R8" s="722"/>
      <c r="S8" s="722"/>
      <c r="T8" s="722"/>
      <c r="U8" s="722"/>
      <c r="V8" s="722"/>
      <c r="W8" s="722"/>
      <c r="X8" s="940"/>
      <c r="Y8" s="839" t="s">
        <v>257</v>
      </c>
      <c r="Z8" s="840"/>
      <c r="AA8" s="840"/>
      <c r="AB8" s="840"/>
      <c r="AC8" s="840"/>
      <c r="AD8" s="841"/>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2" t="s">
        <v>23</v>
      </c>
      <c r="B9" s="843"/>
      <c r="C9" s="843"/>
      <c r="D9" s="843"/>
      <c r="E9" s="843"/>
      <c r="F9" s="843"/>
      <c r="G9" s="844" t="s">
        <v>775</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2" t="s">
        <v>30</v>
      </c>
      <c r="B10" s="663"/>
      <c r="C10" s="663"/>
      <c r="D10" s="663"/>
      <c r="E10" s="663"/>
      <c r="F10" s="663"/>
      <c r="G10" s="753" t="s">
        <v>722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7" t="s">
        <v>24</v>
      </c>
      <c r="B12" s="958"/>
      <c r="C12" s="958"/>
      <c r="D12" s="958"/>
      <c r="E12" s="958"/>
      <c r="F12" s="959"/>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4"/>
    </row>
    <row r="13" spans="1:50" ht="21" customHeight="1" x14ac:dyDescent="0.15">
      <c r="A13" s="616"/>
      <c r="B13" s="617"/>
      <c r="C13" s="617"/>
      <c r="D13" s="617"/>
      <c r="E13" s="617"/>
      <c r="F13" s="618"/>
      <c r="G13" s="725" t="s">
        <v>6</v>
      </c>
      <c r="H13" s="726"/>
      <c r="I13" s="763" t="s">
        <v>7</v>
      </c>
      <c r="J13" s="764"/>
      <c r="K13" s="764"/>
      <c r="L13" s="764"/>
      <c r="M13" s="764"/>
      <c r="N13" s="764"/>
      <c r="O13" s="765"/>
      <c r="P13" s="659">
        <v>2552</v>
      </c>
      <c r="Q13" s="660"/>
      <c r="R13" s="660"/>
      <c r="S13" s="660"/>
      <c r="T13" s="660"/>
      <c r="U13" s="660"/>
      <c r="V13" s="661"/>
      <c r="W13" s="659">
        <v>2576</v>
      </c>
      <c r="X13" s="660"/>
      <c r="Y13" s="660"/>
      <c r="Z13" s="660"/>
      <c r="AA13" s="660"/>
      <c r="AB13" s="660"/>
      <c r="AC13" s="661"/>
      <c r="AD13" s="659">
        <v>2599</v>
      </c>
      <c r="AE13" s="660"/>
      <c r="AF13" s="660"/>
      <c r="AG13" s="660"/>
      <c r="AH13" s="660"/>
      <c r="AI13" s="660"/>
      <c r="AJ13" s="661"/>
      <c r="AK13" s="659">
        <v>2599</v>
      </c>
      <c r="AL13" s="660"/>
      <c r="AM13" s="660"/>
      <c r="AN13" s="660"/>
      <c r="AO13" s="660"/>
      <c r="AP13" s="660"/>
      <c r="AQ13" s="661"/>
      <c r="AR13" s="913"/>
      <c r="AS13" s="914"/>
      <c r="AT13" s="914"/>
      <c r="AU13" s="914"/>
      <c r="AV13" s="914"/>
      <c r="AW13" s="914"/>
      <c r="AX13" s="915"/>
    </row>
    <row r="14" spans="1:50" ht="21" customHeight="1" x14ac:dyDescent="0.15">
      <c r="A14" s="616"/>
      <c r="B14" s="617"/>
      <c r="C14" s="617"/>
      <c r="D14" s="617"/>
      <c r="E14" s="617"/>
      <c r="F14" s="618"/>
      <c r="G14" s="727"/>
      <c r="H14" s="728"/>
      <c r="I14" s="713" t="s">
        <v>8</v>
      </c>
      <c r="J14" s="761"/>
      <c r="K14" s="761"/>
      <c r="L14" s="761"/>
      <c r="M14" s="761"/>
      <c r="N14" s="761"/>
      <c r="O14" s="762"/>
      <c r="P14" s="659" t="s">
        <v>723</v>
      </c>
      <c r="Q14" s="660"/>
      <c r="R14" s="660"/>
      <c r="S14" s="660"/>
      <c r="T14" s="660"/>
      <c r="U14" s="660"/>
      <c r="V14" s="661"/>
      <c r="W14" s="659" t="s">
        <v>723</v>
      </c>
      <c r="X14" s="660"/>
      <c r="Y14" s="660"/>
      <c r="Z14" s="660"/>
      <c r="AA14" s="660"/>
      <c r="AB14" s="660"/>
      <c r="AC14" s="661"/>
      <c r="AD14" s="659" t="s">
        <v>723</v>
      </c>
      <c r="AE14" s="660"/>
      <c r="AF14" s="660"/>
      <c r="AG14" s="660"/>
      <c r="AH14" s="660"/>
      <c r="AI14" s="660"/>
      <c r="AJ14" s="661"/>
      <c r="AK14" s="659" t="s">
        <v>747</v>
      </c>
      <c r="AL14" s="660"/>
      <c r="AM14" s="660"/>
      <c r="AN14" s="660"/>
      <c r="AO14" s="660"/>
      <c r="AP14" s="660"/>
      <c r="AQ14" s="661"/>
      <c r="AR14" s="787"/>
      <c r="AS14" s="787"/>
      <c r="AT14" s="787"/>
      <c r="AU14" s="787"/>
      <c r="AV14" s="787"/>
      <c r="AW14" s="787"/>
      <c r="AX14" s="788"/>
    </row>
    <row r="15" spans="1:50" ht="21" customHeight="1" x14ac:dyDescent="0.15">
      <c r="A15" s="616"/>
      <c r="B15" s="617"/>
      <c r="C15" s="617"/>
      <c r="D15" s="617"/>
      <c r="E15" s="617"/>
      <c r="F15" s="618"/>
      <c r="G15" s="727"/>
      <c r="H15" s="728"/>
      <c r="I15" s="713" t="s">
        <v>51</v>
      </c>
      <c r="J15" s="714"/>
      <c r="K15" s="714"/>
      <c r="L15" s="714"/>
      <c r="M15" s="714"/>
      <c r="N15" s="714"/>
      <c r="O15" s="715"/>
      <c r="P15" s="659" t="s">
        <v>723</v>
      </c>
      <c r="Q15" s="660"/>
      <c r="R15" s="660"/>
      <c r="S15" s="660"/>
      <c r="T15" s="660"/>
      <c r="U15" s="660"/>
      <c r="V15" s="661"/>
      <c r="W15" s="659" t="s">
        <v>723</v>
      </c>
      <c r="X15" s="660"/>
      <c r="Y15" s="660"/>
      <c r="Z15" s="660"/>
      <c r="AA15" s="660"/>
      <c r="AB15" s="660"/>
      <c r="AC15" s="661"/>
      <c r="AD15" s="659" t="s">
        <v>723</v>
      </c>
      <c r="AE15" s="660"/>
      <c r="AF15" s="660"/>
      <c r="AG15" s="660"/>
      <c r="AH15" s="660"/>
      <c r="AI15" s="660"/>
      <c r="AJ15" s="661"/>
      <c r="AK15" s="659" t="s">
        <v>747</v>
      </c>
      <c r="AL15" s="660"/>
      <c r="AM15" s="660"/>
      <c r="AN15" s="660"/>
      <c r="AO15" s="660"/>
      <c r="AP15" s="660"/>
      <c r="AQ15" s="661"/>
      <c r="AR15" s="659"/>
      <c r="AS15" s="660"/>
      <c r="AT15" s="660"/>
      <c r="AU15" s="660"/>
      <c r="AV15" s="660"/>
      <c r="AW15" s="660"/>
      <c r="AX15" s="802"/>
    </row>
    <row r="16" spans="1:50" ht="21" customHeight="1" x14ac:dyDescent="0.15">
      <c r="A16" s="616"/>
      <c r="B16" s="617"/>
      <c r="C16" s="617"/>
      <c r="D16" s="617"/>
      <c r="E16" s="617"/>
      <c r="F16" s="618"/>
      <c r="G16" s="727"/>
      <c r="H16" s="728"/>
      <c r="I16" s="713" t="s">
        <v>52</v>
      </c>
      <c r="J16" s="714"/>
      <c r="K16" s="714"/>
      <c r="L16" s="714"/>
      <c r="M16" s="714"/>
      <c r="N16" s="714"/>
      <c r="O16" s="715"/>
      <c r="P16" s="659" t="s">
        <v>723</v>
      </c>
      <c r="Q16" s="660"/>
      <c r="R16" s="660"/>
      <c r="S16" s="660"/>
      <c r="T16" s="660"/>
      <c r="U16" s="660"/>
      <c r="V16" s="661"/>
      <c r="W16" s="659" t="s">
        <v>723</v>
      </c>
      <c r="X16" s="660"/>
      <c r="Y16" s="660"/>
      <c r="Z16" s="660"/>
      <c r="AA16" s="660"/>
      <c r="AB16" s="660"/>
      <c r="AC16" s="661"/>
      <c r="AD16" s="659" t="s">
        <v>723</v>
      </c>
      <c r="AE16" s="660"/>
      <c r="AF16" s="660"/>
      <c r="AG16" s="660"/>
      <c r="AH16" s="660"/>
      <c r="AI16" s="660"/>
      <c r="AJ16" s="661"/>
      <c r="AK16" s="659" t="s">
        <v>747</v>
      </c>
      <c r="AL16" s="660"/>
      <c r="AM16" s="660"/>
      <c r="AN16" s="660"/>
      <c r="AO16" s="660"/>
      <c r="AP16" s="660"/>
      <c r="AQ16" s="661"/>
      <c r="AR16" s="756"/>
      <c r="AS16" s="757"/>
      <c r="AT16" s="757"/>
      <c r="AU16" s="757"/>
      <c r="AV16" s="757"/>
      <c r="AW16" s="757"/>
      <c r="AX16" s="758"/>
    </row>
    <row r="17" spans="1:50" ht="24.75" customHeight="1" x14ac:dyDescent="0.15">
      <c r="A17" s="616"/>
      <c r="B17" s="617"/>
      <c r="C17" s="617"/>
      <c r="D17" s="617"/>
      <c r="E17" s="617"/>
      <c r="F17" s="618"/>
      <c r="G17" s="727"/>
      <c r="H17" s="728"/>
      <c r="I17" s="713" t="s">
        <v>50</v>
      </c>
      <c r="J17" s="761"/>
      <c r="K17" s="761"/>
      <c r="L17" s="761"/>
      <c r="M17" s="761"/>
      <c r="N17" s="761"/>
      <c r="O17" s="762"/>
      <c r="P17" s="659" t="s">
        <v>723</v>
      </c>
      <c r="Q17" s="660"/>
      <c r="R17" s="660"/>
      <c r="S17" s="660"/>
      <c r="T17" s="660"/>
      <c r="U17" s="660"/>
      <c r="V17" s="661"/>
      <c r="W17" s="659" t="s">
        <v>723</v>
      </c>
      <c r="X17" s="660"/>
      <c r="Y17" s="660"/>
      <c r="Z17" s="660"/>
      <c r="AA17" s="660"/>
      <c r="AB17" s="660"/>
      <c r="AC17" s="661"/>
      <c r="AD17" s="659" t="s">
        <v>723</v>
      </c>
      <c r="AE17" s="660"/>
      <c r="AF17" s="660"/>
      <c r="AG17" s="660"/>
      <c r="AH17" s="660"/>
      <c r="AI17" s="660"/>
      <c r="AJ17" s="661"/>
      <c r="AK17" s="659" t="s">
        <v>747</v>
      </c>
      <c r="AL17" s="660"/>
      <c r="AM17" s="660"/>
      <c r="AN17" s="660"/>
      <c r="AO17" s="660"/>
      <c r="AP17" s="660"/>
      <c r="AQ17" s="661"/>
      <c r="AR17" s="911"/>
      <c r="AS17" s="911"/>
      <c r="AT17" s="911"/>
      <c r="AU17" s="911"/>
      <c r="AV17" s="911"/>
      <c r="AW17" s="911"/>
      <c r="AX17" s="912"/>
    </row>
    <row r="18" spans="1:50" ht="24.75" customHeight="1" x14ac:dyDescent="0.15">
      <c r="A18" s="616"/>
      <c r="B18" s="617"/>
      <c r="C18" s="617"/>
      <c r="D18" s="617"/>
      <c r="E18" s="617"/>
      <c r="F18" s="618"/>
      <c r="G18" s="729"/>
      <c r="H18" s="730"/>
      <c r="I18" s="718" t="s">
        <v>20</v>
      </c>
      <c r="J18" s="719"/>
      <c r="K18" s="719"/>
      <c r="L18" s="719"/>
      <c r="M18" s="719"/>
      <c r="N18" s="719"/>
      <c r="O18" s="720"/>
      <c r="P18" s="871">
        <f>SUM(P13:V17)</f>
        <v>2552</v>
      </c>
      <c r="Q18" s="872"/>
      <c r="R18" s="872"/>
      <c r="S18" s="872"/>
      <c r="T18" s="872"/>
      <c r="U18" s="872"/>
      <c r="V18" s="873"/>
      <c r="W18" s="871">
        <f>SUM(W13:AC17)</f>
        <v>2576</v>
      </c>
      <c r="X18" s="872"/>
      <c r="Y18" s="872"/>
      <c r="Z18" s="872"/>
      <c r="AA18" s="872"/>
      <c r="AB18" s="872"/>
      <c r="AC18" s="873"/>
      <c r="AD18" s="871">
        <f>SUM(AD13:AJ17)</f>
        <v>2599</v>
      </c>
      <c r="AE18" s="872"/>
      <c r="AF18" s="872"/>
      <c r="AG18" s="872"/>
      <c r="AH18" s="872"/>
      <c r="AI18" s="872"/>
      <c r="AJ18" s="873"/>
      <c r="AK18" s="871">
        <f>SUM(AK13:AQ17)</f>
        <v>2599</v>
      </c>
      <c r="AL18" s="872"/>
      <c r="AM18" s="872"/>
      <c r="AN18" s="872"/>
      <c r="AO18" s="872"/>
      <c r="AP18" s="872"/>
      <c r="AQ18" s="873"/>
      <c r="AR18" s="871">
        <f>SUM(AR13:AX17)</f>
        <v>0</v>
      </c>
      <c r="AS18" s="872"/>
      <c r="AT18" s="872"/>
      <c r="AU18" s="872"/>
      <c r="AV18" s="872"/>
      <c r="AW18" s="872"/>
      <c r="AX18" s="874"/>
    </row>
    <row r="19" spans="1:50" ht="24.75" customHeight="1" x14ac:dyDescent="0.15">
      <c r="A19" s="616"/>
      <c r="B19" s="617"/>
      <c r="C19" s="617"/>
      <c r="D19" s="617"/>
      <c r="E19" s="617"/>
      <c r="F19" s="618"/>
      <c r="G19" s="869" t="s">
        <v>9</v>
      </c>
      <c r="H19" s="870"/>
      <c r="I19" s="870"/>
      <c r="J19" s="870"/>
      <c r="K19" s="870"/>
      <c r="L19" s="870"/>
      <c r="M19" s="870"/>
      <c r="N19" s="870"/>
      <c r="O19" s="870"/>
      <c r="P19" s="659">
        <v>2552</v>
      </c>
      <c r="Q19" s="660"/>
      <c r="R19" s="660"/>
      <c r="S19" s="660"/>
      <c r="T19" s="660"/>
      <c r="U19" s="660"/>
      <c r="V19" s="661"/>
      <c r="W19" s="659">
        <v>2576</v>
      </c>
      <c r="X19" s="660"/>
      <c r="Y19" s="660"/>
      <c r="Z19" s="660"/>
      <c r="AA19" s="660"/>
      <c r="AB19" s="660"/>
      <c r="AC19" s="661"/>
      <c r="AD19" s="659">
        <v>2599</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69" t="s">
        <v>10</v>
      </c>
      <c r="H20" s="870"/>
      <c r="I20" s="870"/>
      <c r="J20" s="870"/>
      <c r="K20" s="870"/>
      <c r="L20" s="870"/>
      <c r="M20" s="870"/>
      <c r="N20" s="870"/>
      <c r="O20" s="87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708</v>
      </c>
      <c r="B22" s="967"/>
      <c r="C22" s="967"/>
      <c r="D22" s="967"/>
      <c r="E22" s="967"/>
      <c r="F22" s="968"/>
      <c r="G22" s="962" t="s">
        <v>333</v>
      </c>
      <c r="H22" s="222"/>
      <c r="I22" s="222"/>
      <c r="J22" s="222"/>
      <c r="K22" s="222"/>
      <c r="L22" s="222"/>
      <c r="M22" s="222"/>
      <c r="N22" s="222"/>
      <c r="O22" s="223"/>
      <c r="P22" s="927" t="s">
        <v>706</v>
      </c>
      <c r="Q22" s="222"/>
      <c r="R22" s="222"/>
      <c r="S22" s="222"/>
      <c r="T22" s="222"/>
      <c r="U22" s="222"/>
      <c r="V22" s="223"/>
      <c r="W22" s="927" t="s">
        <v>707</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724</v>
      </c>
      <c r="H23" s="964"/>
      <c r="I23" s="964"/>
      <c r="J23" s="964"/>
      <c r="K23" s="964"/>
      <c r="L23" s="964"/>
      <c r="M23" s="964"/>
      <c r="N23" s="964"/>
      <c r="O23" s="965"/>
      <c r="P23" s="913">
        <v>2599</v>
      </c>
      <c r="Q23" s="914"/>
      <c r="R23" s="914"/>
      <c r="S23" s="914"/>
      <c r="T23" s="914"/>
      <c r="U23" s="914"/>
      <c r="V23" s="928"/>
      <c r="W23" s="913"/>
      <c r="X23" s="914"/>
      <c r="Y23" s="914"/>
      <c r="Z23" s="914"/>
      <c r="AA23" s="914"/>
      <c r="AB23" s="914"/>
      <c r="AC23" s="928"/>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723</v>
      </c>
      <c r="H24" s="930"/>
      <c r="I24" s="930"/>
      <c r="J24" s="930"/>
      <c r="K24" s="930"/>
      <c r="L24" s="930"/>
      <c r="M24" s="930"/>
      <c r="N24" s="930"/>
      <c r="O24" s="931"/>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723</v>
      </c>
      <c r="H25" s="930"/>
      <c r="I25" s="930"/>
      <c r="J25" s="930"/>
      <c r="K25" s="930"/>
      <c r="L25" s="930"/>
      <c r="M25" s="930"/>
      <c r="N25" s="930"/>
      <c r="O25" s="931"/>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t="s">
        <v>723</v>
      </c>
      <c r="H26" s="930"/>
      <c r="I26" s="930"/>
      <c r="J26" s="930"/>
      <c r="K26" s="930"/>
      <c r="L26" s="930"/>
      <c r="M26" s="930"/>
      <c r="N26" s="930"/>
      <c r="O26" s="931"/>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t="s">
        <v>723</v>
      </c>
      <c r="H27" s="930"/>
      <c r="I27" s="930"/>
      <c r="J27" s="930"/>
      <c r="K27" s="930"/>
      <c r="L27" s="930"/>
      <c r="M27" s="930"/>
      <c r="N27" s="930"/>
      <c r="O27" s="931"/>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32" t="s">
        <v>337</v>
      </c>
      <c r="H28" s="933"/>
      <c r="I28" s="933"/>
      <c r="J28" s="933"/>
      <c r="K28" s="933"/>
      <c r="L28" s="933"/>
      <c r="M28" s="933"/>
      <c r="N28" s="933"/>
      <c r="O28" s="934"/>
      <c r="P28" s="871">
        <f>P29-SUM(P23:P27)</f>
        <v>0</v>
      </c>
      <c r="Q28" s="872"/>
      <c r="R28" s="872"/>
      <c r="S28" s="872"/>
      <c r="T28" s="872"/>
      <c r="U28" s="872"/>
      <c r="V28" s="873"/>
      <c r="W28" s="871">
        <f>W29-SUM(W23:W27)</f>
        <v>0</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9">
        <f>AK13</f>
        <v>2599</v>
      </c>
      <c r="Q29" s="660"/>
      <c r="R29" s="660"/>
      <c r="S29" s="660"/>
      <c r="T29" s="660"/>
      <c r="U29" s="660"/>
      <c r="V29" s="661"/>
      <c r="W29" s="945">
        <f>AR13</f>
        <v>0</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391</v>
      </c>
      <c r="AF30" s="852"/>
      <c r="AG30" s="852"/>
      <c r="AH30" s="853"/>
      <c r="AI30" s="908" t="s">
        <v>413</v>
      </c>
      <c r="AJ30" s="908"/>
      <c r="AK30" s="908"/>
      <c r="AL30" s="851"/>
      <c r="AM30" s="908" t="s">
        <v>510</v>
      </c>
      <c r="AN30" s="908"/>
      <c r="AO30" s="908"/>
      <c r="AP30" s="851"/>
      <c r="AQ30" s="766" t="s">
        <v>232</v>
      </c>
      <c r="AR30" s="767"/>
      <c r="AS30" s="767"/>
      <c r="AT30" s="768"/>
      <c r="AU30" s="773" t="s">
        <v>134</v>
      </c>
      <c r="AV30" s="773"/>
      <c r="AW30" s="773"/>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0" t="s">
        <v>723</v>
      </c>
      <c r="AR31" s="201"/>
      <c r="AS31" s="136" t="s">
        <v>233</v>
      </c>
      <c r="AT31" s="137"/>
      <c r="AU31" s="200" t="s">
        <v>723</v>
      </c>
      <c r="AV31" s="200"/>
      <c r="AW31" s="393" t="s">
        <v>179</v>
      </c>
      <c r="AX31" s="394"/>
    </row>
    <row r="32" spans="1:50" ht="23.25" customHeight="1" x14ac:dyDescent="0.15">
      <c r="A32" s="398"/>
      <c r="B32" s="396"/>
      <c r="C32" s="396"/>
      <c r="D32" s="396"/>
      <c r="E32" s="396"/>
      <c r="F32" s="397"/>
      <c r="G32" s="564" t="s">
        <v>723</v>
      </c>
      <c r="H32" s="565"/>
      <c r="I32" s="565"/>
      <c r="J32" s="565"/>
      <c r="K32" s="565"/>
      <c r="L32" s="565"/>
      <c r="M32" s="565"/>
      <c r="N32" s="565"/>
      <c r="O32" s="566"/>
      <c r="P32" s="108" t="s">
        <v>723</v>
      </c>
      <c r="Q32" s="108"/>
      <c r="R32" s="108"/>
      <c r="S32" s="108"/>
      <c r="T32" s="108"/>
      <c r="U32" s="108"/>
      <c r="V32" s="108"/>
      <c r="W32" s="108"/>
      <c r="X32" s="109"/>
      <c r="Y32" s="471" t="s">
        <v>12</v>
      </c>
      <c r="Z32" s="531"/>
      <c r="AA32" s="532"/>
      <c r="AB32" s="461" t="s">
        <v>723</v>
      </c>
      <c r="AC32" s="461"/>
      <c r="AD32" s="461"/>
      <c r="AE32" s="218" t="s">
        <v>723</v>
      </c>
      <c r="AF32" s="219"/>
      <c r="AG32" s="219"/>
      <c r="AH32" s="219"/>
      <c r="AI32" s="218" t="s">
        <v>723</v>
      </c>
      <c r="AJ32" s="219"/>
      <c r="AK32" s="219"/>
      <c r="AL32" s="219"/>
      <c r="AM32" s="218" t="s">
        <v>747</v>
      </c>
      <c r="AN32" s="219"/>
      <c r="AO32" s="219"/>
      <c r="AP32" s="219"/>
      <c r="AQ32" s="336" t="s">
        <v>723</v>
      </c>
      <c r="AR32" s="208"/>
      <c r="AS32" s="208"/>
      <c r="AT32" s="337"/>
      <c r="AU32" s="219" t="s">
        <v>723</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723</v>
      </c>
      <c r="AC33" s="523"/>
      <c r="AD33" s="523"/>
      <c r="AE33" s="218" t="s">
        <v>723</v>
      </c>
      <c r="AF33" s="219"/>
      <c r="AG33" s="219"/>
      <c r="AH33" s="219"/>
      <c r="AI33" s="218" t="s">
        <v>723</v>
      </c>
      <c r="AJ33" s="219"/>
      <c r="AK33" s="219"/>
      <c r="AL33" s="219"/>
      <c r="AM33" s="218" t="s">
        <v>747</v>
      </c>
      <c r="AN33" s="219"/>
      <c r="AO33" s="219"/>
      <c r="AP33" s="219"/>
      <c r="AQ33" s="336" t="s">
        <v>723</v>
      </c>
      <c r="AR33" s="208"/>
      <c r="AS33" s="208"/>
      <c r="AT33" s="337"/>
      <c r="AU33" s="219" t="s">
        <v>723</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723</v>
      </c>
      <c r="AF34" s="219"/>
      <c r="AG34" s="219"/>
      <c r="AH34" s="219"/>
      <c r="AI34" s="218" t="s">
        <v>723</v>
      </c>
      <c r="AJ34" s="219"/>
      <c r="AK34" s="219"/>
      <c r="AL34" s="219"/>
      <c r="AM34" s="218" t="s">
        <v>747</v>
      </c>
      <c r="AN34" s="219"/>
      <c r="AO34" s="219"/>
      <c r="AP34" s="219"/>
      <c r="AQ34" s="336" t="s">
        <v>723</v>
      </c>
      <c r="AR34" s="208"/>
      <c r="AS34" s="208"/>
      <c r="AT34" s="337"/>
      <c r="AU34" s="219" t="s">
        <v>723</v>
      </c>
      <c r="AV34" s="219"/>
      <c r="AW34" s="219"/>
      <c r="AX34" s="221"/>
    </row>
    <row r="35" spans="1:51" ht="23.2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3"/>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1"/>
      <c r="AY79">
        <f>COUNTIF($AR$79,"☑")</f>
        <v>0</v>
      </c>
    </row>
    <row r="80" spans="1:51" ht="18.75"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58"/>
      <c r="B82" s="527"/>
      <c r="C82" s="425"/>
      <c r="D82" s="425"/>
      <c r="E82" s="425"/>
      <c r="F82" s="426"/>
      <c r="G82" s="678" t="s">
        <v>725</v>
      </c>
      <c r="H82" s="678"/>
      <c r="I82" s="678"/>
      <c r="J82" s="678"/>
      <c r="K82" s="678"/>
      <c r="L82" s="678"/>
      <c r="M82" s="678"/>
      <c r="N82" s="678"/>
      <c r="O82" s="678"/>
      <c r="P82" s="678"/>
      <c r="Q82" s="678"/>
      <c r="R82" s="678"/>
      <c r="S82" s="678"/>
      <c r="T82" s="678"/>
      <c r="U82" s="678"/>
      <c r="V82" s="678"/>
      <c r="W82" s="678"/>
      <c r="X82" s="678"/>
      <c r="Y82" s="678"/>
      <c r="Z82" s="678"/>
      <c r="AA82" s="679"/>
      <c r="AB82" s="877" t="s">
        <v>778</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8"/>
      <c r="AY82">
        <f t="shared" ref="AY82:AY89" si="10">$AY$80</f>
        <v>1</v>
      </c>
    </row>
    <row r="83" spans="1:60" ht="22.5" customHeight="1" x14ac:dyDescent="0.15">
      <c r="A83" s="858"/>
      <c r="B83" s="527"/>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7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0"/>
      <c r="AY83">
        <f t="shared" si="10"/>
        <v>1</v>
      </c>
    </row>
    <row r="84" spans="1:60" ht="19.5" customHeight="1" x14ac:dyDescent="0.15">
      <c r="A84" s="858"/>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1"/>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2"/>
      <c r="AY84">
        <f t="shared" si="10"/>
        <v>1</v>
      </c>
    </row>
    <row r="85" spans="1:60" ht="18.75"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v>2</v>
      </c>
      <c r="AR86" s="200"/>
      <c r="AS86" s="136" t="s">
        <v>233</v>
      </c>
      <c r="AT86" s="137"/>
      <c r="AU86" s="200">
        <v>7</v>
      </c>
      <c r="AV86" s="200"/>
      <c r="AW86" s="393" t="s">
        <v>179</v>
      </c>
      <c r="AX86" s="394"/>
      <c r="AY86">
        <f t="shared" si="10"/>
        <v>1</v>
      </c>
      <c r="AZ86" s="10"/>
      <c r="BA86" s="10"/>
      <c r="BB86" s="10"/>
      <c r="BC86" s="10"/>
      <c r="BD86" s="10"/>
      <c r="BE86" s="10"/>
      <c r="BF86" s="10"/>
      <c r="BG86" s="10"/>
      <c r="BH86" s="10"/>
    </row>
    <row r="87" spans="1:60" ht="23.25" customHeight="1" x14ac:dyDescent="0.15">
      <c r="A87" s="858"/>
      <c r="B87" s="425"/>
      <c r="C87" s="425"/>
      <c r="D87" s="425"/>
      <c r="E87" s="425"/>
      <c r="F87" s="426"/>
      <c r="G87" s="107" t="s">
        <v>726</v>
      </c>
      <c r="H87" s="108"/>
      <c r="I87" s="108"/>
      <c r="J87" s="108"/>
      <c r="K87" s="108"/>
      <c r="L87" s="108"/>
      <c r="M87" s="108"/>
      <c r="N87" s="108"/>
      <c r="O87" s="109"/>
      <c r="P87" s="108" t="s">
        <v>727</v>
      </c>
      <c r="Q87" s="514"/>
      <c r="R87" s="514"/>
      <c r="S87" s="514"/>
      <c r="T87" s="514"/>
      <c r="U87" s="514"/>
      <c r="V87" s="514"/>
      <c r="W87" s="514"/>
      <c r="X87" s="515"/>
      <c r="Y87" s="561" t="s">
        <v>62</v>
      </c>
      <c r="Z87" s="562"/>
      <c r="AA87" s="563"/>
      <c r="AB87" s="461" t="s">
        <v>728</v>
      </c>
      <c r="AC87" s="461"/>
      <c r="AD87" s="461"/>
      <c r="AE87" s="218">
        <v>365</v>
      </c>
      <c r="AF87" s="219"/>
      <c r="AG87" s="219"/>
      <c r="AH87" s="219"/>
      <c r="AI87" s="218">
        <v>365</v>
      </c>
      <c r="AJ87" s="219"/>
      <c r="AK87" s="219"/>
      <c r="AL87" s="219"/>
      <c r="AM87" s="218">
        <v>365</v>
      </c>
      <c r="AN87" s="219"/>
      <c r="AO87" s="219"/>
      <c r="AP87" s="219"/>
      <c r="AQ87" s="336">
        <v>365</v>
      </c>
      <c r="AR87" s="208"/>
      <c r="AS87" s="208"/>
      <c r="AT87" s="337"/>
      <c r="AU87" s="219" t="s">
        <v>723</v>
      </c>
      <c r="AV87" s="219"/>
      <c r="AW87" s="219"/>
      <c r="AX87" s="221"/>
      <c r="AY87">
        <f t="shared" si="10"/>
        <v>1</v>
      </c>
    </row>
    <row r="88" spans="1:60" ht="23.25"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728</v>
      </c>
      <c r="AC88" s="523"/>
      <c r="AD88" s="523"/>
      <c r="AE88" s="218">
        <v>365</v>
      </c>
      <c r="AF88" s="219"/>
      <c r="AG88" s="219"/>
      <c r="AH88" s="219"/>
      <c r="AI88" s="218">
        <v>365</v>
      </c>
      <c r="AJ88" s="219"/>
      <c r="AK88" s="219"/>
      <c r="AL88" s="219"/>
      <c r="AM88" s="218">
        <v>365</v>
      </c>
      <c r="AN88" s="219"/>
      <c r="AO88" s="219"/>
      <c r="AP88" s="219"/>
      <c r="AQ88" s="336">
        <v>365</v>
      </c>
      <c r="AR88" s="208"/>
      <c r="AS88" s="208"/>
      <c r="AT88" s="337"/>
      <c r="AU88" s="219">
        <v>365</v>
      </c>
      <c r="AV88" s="219"/>
      <c r="AW88" s="219"/>
      <c r="AX88" s="221"/>
      <c r="AY88">
        <f t="shared" si="10"/>
        <v>1</v>
      </c>
      <c r="AZ88" s="10"/>
      <c r="BA88" s="10"/>
      <c r="BB88" s="10"/>
      <c r="BC88" s="10"/>
    </row>
    <row r="89" spans="1:60" ht="23.25" customHeight="1" thickBot="1" x14ac:dyDescent="0.2">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v>100</v>
      </c>
      <c r="AF89" s="226"/>
      <c r="AG89" s="226"/>
      <c r="AH89" s="226"/>
      <c r="AI89" s="225">
        <v>100</v>
      </c>
      <c r="AJ89" s="226"/>
      <c r="AK89" s="226"/>
      <c r="AL89" s="226"/>
      <c r="AM89" s="225">
        <v>100</v>
      </c>
      <c r="AN89" s="226"/>
      <c r="AO89" s="226"/>
      <c r="AP89" s="226"/>
      <c r="AQ89" s="336">
        <v>100</v>
      </c>
      <c r="AR89" s="208"/>
      <c r="AS89" s="208"/>
      <c r="AT89" s="337"/>
      <c r="AU89" s="219" t="s">
        <v>723</v>
      </c>
      <c r="AV89" s="219"/>
      <c r="AW89" s="219"/>
      <c r="AX89" s="221"/>
      <c r="AY89">
        <f t="shared" si="10"/>
        <v>1</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t="s">
        <v>729</v>
      </c>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t="s">
        <v>729</v>
      </c>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23.25" customHeight="1" x14ac:dyDescent="0.15">
      <c r="A101" s="419"/>
      <c r="B101" s="420"/>
      <c r="C101" s="420"/>
      <c r="D101" s="420"/>
      <c r="E101" s="420"/>
      <c r="F101" s="421"/>
      <c r="G101" s="108" t="s">
        <v>730</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729</v>
      </c>
      <c r="AC101" s="461"/>
      <c r="AD101" s="461"/>
      <c r="AE101" s="282">
        <v>2</v>
      </c>
      <c r="AF101" s="282"/>
      <c r="AG101" s="282"/>
      <c r="AH101" s="282"/>
      <c r="AI101" s="282">
        <v>2</v>
      </c>
      <c r="AJ101" s="282"/>
      <c r="AK101" s="282"/>
      <c r="AL101" s="282"/>
      <c r="AM101" s="282">
        <v>2</v>
      </c>
      <c r="AN101" s="282"/>
      <c r="AO101" s="282"/>
      <c r="AP101" s="282"/>
      <c r="AQ101" s="282" t="s">
        <v>772</v>
      </c>
      <c r="AR101" s="282"/>
      <c r="AS101" s="282"/>
      <c r="AT101" s="282"/>
      <c r="AU101" s="218" t="s">
        <v>772</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729</v>
      </c>
      <c r="AC102" s="461"/>
      <c r="AD102" s="461"/>
      <c r="AE102" s="282">
        <v>2</v>
      </c>
      <c r="AF102" s="282"/>
      <c r="AG102" s="282"/>
      <c r="AH102" s="282"/>
      <c r="AI102" s="282">
        <v>2</v>
      </c>
      <c r="AJ102" s="282"/>
      <c r="AK102" s="282"/>
      <c r="AL102" s="282"/>
      <c r="AM102" s="282">
        <v>2</v>
      </c>
      <c r="AN102" s="282"/>
      <c r="AO102" s="282"/>
      <c r="AP102" s="282"/>
      <c r="AQ102" s="282">
        <v>2</v>
      </c>
      <c r="AR102" s="282"/>
      <c r="AS102" s="282"/>
      <c r="AT102" s="282"/>
      <c r="AU102" s="225">
        <v>2</v>
      </c>
      <c r="AV102" s="226"/>
      <c r="AW102" s="226"/>
      <c r="AX102" s="321"/>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731</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732</v>
      </c>
      <c r="AC116" s="463"/>
      <c r="AD116" s="464"/>
      <c r="AE116" s="282">
        <v>1276</v>
      </c>
      <c r="AF116" s="282"/>
      <c r="AG116" s="282"/>
      <c r="AH116" s="282"/>
      <c r="AI116" s="282">
        <v>1288</v>
      </c>
      <c r="AJ116" s="282"/>
      <c r="AK116" s="282"/>
      <c r="AL116" s="282"/>
      <c r="AM116" s="282">
        <v>1300</v>
      </c>
      <c r="AN116" s="282"/>
      <c r="AO116" s="282"/>
      <c r="AP116" s="282"/>
      <c r="AQ116" s="218">
        <v>1300</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733</v>
      </c>
      <c r="AC117" s="473"/>
      <c r="AD117" s="474"/>
      <c r="AE117" s="551" t="s">
        <v>734</v>
      </c>
      <c r="AF117" s="551"/>
      <c r="AG117" s="551"/>
      <c r="AH117" s="551"/>
      <c r="AI117" s="551" t="s">
        <v>735</v>
      </c>
      <c r="AJ117" s="551"/>
      <c r="AK117" s="551"/>
      <c r="AL117" s="551"/>
      <c r="AM117" s="551" t="s">
        <v>748</v>
      </c>
      <c r="AN117" s="551"/>
      <c r="AO117" s="551"/>
      <c r="AP117" s="551"/>
      <c r="AQ117" s="551" t="s">
        <v>748</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3"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773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747</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747</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737</v>
      </c>
      <c r="H154" s="108"/>
      <c r="I154" s="108"/>
      <c r="J154" s="108"/>
      <c r="K154" s="108"/>
      <c r="L154" s="108"/>
      <c r="M154" s="108"/>
      <c r="N154" s="108"/>
      <c r="O154" s="108"/>
      <c r="P154" s="109"/>
      <c r="Q154" s="128" t="s">
        <v>774</v>
      </c>
      <c r="R154" s="108"/>
      <c r="S154" s="108"/>
      <c r="T154" s="108"/>
      <c r="U154" s="108"/>
      <c r="V154" s="108"/>
      <c r="W154" s="108"/>
      <c r="X154" s="108"/>
      <c r="Y154" s="108"/>
      <c r="Z154" s="108"/>
      <c r="AA154" s="290"/>
      <c r="AB154" s="144" t="s">
        <v>738</v>
      </c>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61.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1.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7.7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723</v>
      </c>
      <c r="AR193" s="200"/>
      <c r="AS193" s="136" t="s">
        <v>233</v>
      </c>
      <c r="AT193" s="137"/>
      <c r="AU193" s="201" t="s">
        <v>723</v>
      </c>
      <c r="AV193" s="201"/>
      <c r="AW193" s="136" t="s">
        <v>179</v>
      </c>
      <c r="AX193" s="196"/>
      <c r="AY193">
        <f>$AY$192</f>
        <v>1</v>
      </c>
    </row>
    <row r="194" spans="1:51" ht="39.75" hidden="1" customHeight="1" x14ac:dyDescent="0.15">
      <c r="A194" s="190"/>
      <c r="B194" s="187"/>
      <c r="C194" s="181"/>
      <c r="D194" s="187"/>
      <c r="E194" s="181"/>
      <c r="F194" s="182"/>
      <c r="G194" s="107" t="s">
        <v>723</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723</v>
      </c>
      <c r="AC194" s="206"/>
      <c r="AD194" s="206"/>
      <c r="AE194" s="207" t="s">
        <v>723</v>
      </c>
      <c r="AF194" s="208"/>
      <c r="AG194" s="208"/>
      <c r="AH194" s="208"/>
      <c r="AI194" s="207" t="s">
        <v>723</v>
      </c>
      <c r="AJ194" s="208"/>
      <c r="AK194" s="208"/>
      <c r="AL194" s="208"/>
      <c r="AM194" s="207" t="s">
        <v>747</v>
      </c>
      <c r="AN194" s="208"/>
      <c r="AO194" s="208"/>
      <c r="AP194" s="208"/>
      <c r="AQ194" s="207" t="s">
        <v>723</v>
      </c>
      <c r="AR194" s="208"/>
      <c r="AS194" s="208"/>
      <c r="AT194" s="208"/>
      <c r="AU194" s="207" t="s">
        <v>723</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723</v>
      </c>
      <c r="AC195" s="214"/>
      <c r="AD195" s="214"/>
      <c r="AE195" s="207" t="s">
        <v>723</v>
      </c>
      <c r="AF195" s="208"/>
      <c r="AG195" s="208"/>
      <c r="AH195" s="208"/>
      <c r="AI195" s="207" t="s">
        <v>723</v>
      </c>
      <c r="AJ195" s="208"/>
      <c r="AK195" s="208"/>
      <c r="AL195" s="208"/>
      <c r="AM195" s="207" t="s">
        <v>747</v>
      </c>
      <c r="AN195" s="208"/>
      <c r="AO195" s="208"/>
      <c r="AP195" s="208"/>
      <c r="AQ195" s="207" t="s">
        <v>723</v>
      </c>
      <c r="AR195" s="208"/>
      <c r="AS195" s="208"/>
      <c r="AT195" s="208"/>
      <c r="AU195" s="207" t="s">
        <v>723</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741</v>
      </c>
      <c r="H214" s="108"/>
      <c r="I214" s="108"/>
      <c r="J214" s="108"/>
      <c r="K214" s="108"/>
      <c r="L214" s="108"/>
      <c r="M214" s="108"/>
      <c r="N214" s="108"/>
      <c r="O214" s="108"/>
      <c r="P214" s="109"/>
      <c r="Q214" s="116" t="s">
        <v>776</v>
      </c>
      <c r="R214" s="117"/>
      <c r="S214" s="117"/>
      <c r="T214" s="117"/>
      <c r="U214" s="117"/>
      <c r="V214" s="117"/>
      <c r="W214" s="117"/>
      <c r="X214" s="117"/>
      <c r="Y214" s="117"/>
      <c r="Z214" s="117"/>
      <c r="AA214" s="118"/>
      <c r="AB214" s="144" t="s">
        <v>738</v>
      </c>
      <c r="AC214" s="145"/>
      <c r="AD214" s="145"/>
      <c r="AE214" s="150" t="s">
        <v>723</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74.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74.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5"/>
      <c r="E430" s="175" t="s">
        <v>400</v>
      </c>
      <c r="F430" s="891"/>
      <c r="G430" s="892" t="s">
        <v>252</v>
      </c>
      <c r="H430" s="126"/>
      <c r="I430" s="126"/>
      <c r="J430" s="893" t="s">
        <v>723</v>
      </c>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5"/>
      <c r="AJ432" s="335"/>
      <c r="AK432" s="335"/>
      <c r="AL432" s="157"/>
      <c r="AM432" s="335"/>
      <c r="AN432" s="335"/>
      <c r="AO432" s="335"/>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8"/>
      <c r="F433" s="339"/>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t="s">
        <v>723</v>
      </c>
      <c r="AF433" s="208"/>
      <c r="AG433" s="208"/>
      <c r="AH433" s="208"/>
      <c r="AI433" s="336" t="s">
        <v>723</v>
      </c>
      <c r="AJ433" s="208"/>
      <c r="AK433" s="208"/>
      <c r="AL433" s="208"/>
      <c r="AM433" s="336" t="s">
        <v>747</v>
      </c>
      <c r="AN433" s="208"/>
      <c r="AO433" s="208"/>
      <c r="AP433" s="337"/>
      <c r="AQ433" s="336" t="s">
        <v>723</v>
      </c>
      <c r="AR433" s="208"/>
      <c r="AS433" s="208"/>
      <c r="AT433" s="337"/>
      <c r="AU433" s="208" t="s">
        <v>723</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723</v>
      </c>
      <c r="AF434" s="208"/>
      <c r="AG434" s="208"/>
      <c r="AH434" s="337"/>
      <c r="AI434" s="336" t="s">
        <v>723</v>
      </c>
      <c r="AJ434" s="208"/>
      <c r="AK434" s="208"/>
      <c r="AL434" s="208"/>
      <c r="AM434" s="336" t="s">
        <v>747</v>
      </c>
      <c r="AN434" s="208"/>
      <c r="AO434" s="208"/>
      <c r="AP434" s="337"/>
      <c r="AQ434" s="336" t="s">
        <v>723</v>
      </c>
      <c r="AR434" s="208"/>
      <c r="AS434" s="208"/>
      <c r="AT434" s="337"/>
      <c r="AU434" s="208" t="s">
        <v>723</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723</v>
      </c>
      <c r="AF435" s="208"/>
      <c r="AG435" s="208"/>
      <c r="AH435" s="337"/>
      <c r="AI435" s="336" t="s">
        <v>723</v>
      </c>
      <c r="AJ435" s="208"/>
      <c r="AK435" s="208"/>
      <c r="AL435" s="208"/>
      <c r="AM435" s="336" t="s">
        <v>747</v>
      </c>
      <c r="AN435" s="208"/>
      <c r="AO435" s="208"/>
      <c r="AP435" s="337"/>
      <c r="AQ435" s="336" t="s">
        <v>723</v>
      </c>
      <c r="AR435" s="208"/>
      <c r="AS435" s="208"/>
      <c r="AT435" s="337"/>
      <c r="AU435" s="208" t="s">
        <v>723</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5"/>
      <c r="AJ457" s="335"/>
      <c r="AK457" s="335"/>
      <c r="AL457" s="157"/>
      <c r="AM457" s="335"/>
      <c r="AN457" s="335"/>
      <c r="AO457" s="335"/>
      <c r="AP457" s="157"/>
      <c r="AQ457" s="250" t="s">
        <v>723</v>
      </c>
      <c r="AR457" s="201"/>
      <c r="AS457" s="136" t="s">
        <v>233</v>
      </c>
      <c r="AT457" s="137"/>
      <c r="AU457" s="201" t="s">
        <v>723</v>
      </c>
      <c r="AV457" s="201"/>
      <c r="AW457" s="136" t="s">
        <v>179</v>
      </c>
      <c r="AX457" s="196"/>
      <c r="AY457">
        <f>$AY$456</f>
        <v>1</v>
      </c>
    </row>
    <row r="458" spans="1:51" ht="23.25" hidden="1" customHeight="1" x14ac:dyDescent="0.15">
      <c r="A458" s="190"/>
      <c r="B458" s="187"/>
      <c r="C458" s="181"/>
      <c r="D458" s="187"/>
      <c r="E458" s="338"/>
      <c r="F458" s="339"/>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t="s">
        <v>723</v>
      </c>
      <c r="AF458" s="208"/>
      <c r="AG458" s="208"/>
      <c r="AH458" s="208"/>
      <c r="AI458" s="336" t="s">
        <v>723</v>
      </c>
      <c r="AJ458" s="208"/>
      <c r="AK458" s="208"/>
      <c r="AL458" s="208"/>
      <c r="AM458" s="336" t="s">
        <v>747</v>
      </c>
      <c r="AN458" s="208"/>
      <c r="AO458" s="208"/>
      <c r="AP458" s="337"/>
      <c r="AQ458" s="336" t="s">
        <v>723</v>
      </c>
      <c r="AR458" s="208"/>
      <c r="AS458" s="208"/>
      <c r="AT458" s="337"/>
      <c r="AU458" s="208" t="s">
        <v>723</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723</v>
      </c>
      <c r="AF459" s="208"/>
      <c r="AG459" s="208"/>
      <c r="AH459" s="337"/>
      <c r="AI459" s="336" t="s">
        <v>723</v>
      </c>
      <c r="AJ459" s="208"/>
      <c r="AK459" s="208"/>
      <c r="AL459" s="208"/>
      <c r="AM459" s="336" t="s">
        <v>747</v>
      </c>
      <c r="AN459" s="208"/>
      <c r="AO459" s="208"/>
      <c r="AP459" s="337"/>
      <c r="AQ459" s="336" t="s">
        <v>723</v>
      </c>
      <c r="AR459" s="208"/>
      <c r="AS459" s="208"/>
      <c r="AT459" s="337"/>
      <c r="AU459" s="208" t="s">
        <v>723</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723</v>
      </c>
      <c r="AF460" s="208"/>
      <c r="AG460" s="208"/>
      <c r="AH460" s="337"/>
      <c r="AI460" s="336" t="s">
        <v>723</v>
      </c>
      <c r="AJ460" s="208"/>
      <c r="AK460" s="208"/>
      <c r="AL460" s="208"/>
      <c r="AM460" s="336" t="s">
        <v>747</v>
      </c>
      <c r="AN460" s="208"/>
      <c r="AO460" s="208"/>
      <c r="AP460" s="337"/>
      <c r="AQ460" s="336" t="s">
        <v>723</v>
      </c>
      <c r="AR460" s="208"/>
      <c r="AS460" s="208"/>
      <c r="AT460" s="337"/>
      <c r="AU460" s="208" t="s">
        <v>723</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2" t="s">
        <v>252</v>
      </c>
      <c r="H646" s="126"/>
      <c r="I646" s="12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66.95" customHeight="1" x14ac:dyDescent="0.15">
      <c r="A702" s="863" t="s">
        <v>140</v>
      </c>
      <c r="B702" s="86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746</v>
      </c>
      <c r="AE702" s="342"/>
      <c r="AF702" s="342"/>
      <c r="AG702" s="380" t="s">
        <v>756</v>
      </c>
      <c r="AH702" s="381"/>
      <c r="AI702" s="381"/>
      <c r="AJ702" s="381"/>
      <c r="AK702" s="381"/>
      <c r="AL702" s="381"/>
      <c r="AM702" s="381"/>
      <c r="AN702" s="381"/>
      <c r="AO702" s="381"/>
      <c r="AP702" s="381"/>
      <c r="AQ702" s="381"/>
      <c r="AR702" s="381"/>
      <c r="AS702" s="381"/>
      <c r="AT702" s="381"/>
      <c r="AU702" s="381"/>
      <c r="AV702" s="381"/>
      <c r="AW702" s="381"/>
      <c r="AX702" s="382"/>
    </row>
    <row r="703" spans="1:51" ht="66.9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2" t="s">
        <v>746</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66.9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746</v>
      </c>
      <c r="AE704" s="782"/>
      <c r="AF704" s="782"/>
      <c r="AG704" s="608" t="s">
        <v>758</v>
      </c>
      <c r="AH704" s="609"/>
      <c r="AI704" s="609"/>
      <c r="AJ704" s="609"/>
      <c r="AK704" s="609"/>
      <c r="AL704" s="609"/>
      <c r="AM704" s="609"/>
      <c r="AN704" s="609"/>
      <c r="AO704" s="609"/>
      <c r="AP704" s="609"/>
      <c r="AQ704" s="609"/>
      <c r="AR704" s="609"/>
      <c r="AS704" s="609"/>
      <c r="AT704" s="609"/>
      <c r="AU704" s="609"/>
      <c r="AV704" s="609"/>
      <c r="AW704" s="609"/>
      <c r="AX704" s="610"/>
    </row>
    <row r="705" spans="1:50" ht="27" customHeight="1" x14ac:dyDescent="0.15">
      <c r="A705" s="642" t="s">
        <v>39</v>
      </c>
      <c r="B705" s="643"/>
      <c r="C705" s="814" t="s">
        <v>41</v>
      </c>
      <c r="D705" s="81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6"/>
      <c r="AD705" s="716" t="s">
        <v>746</v>
      </c>
      <c r="AE705" s="717"/>
      <c r="AF705" s="717"/>
      <c r="AG705" s="128" t="s">
        <v>770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3"/>
      <c r="D706" s="794"/>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749</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5"/>
      <c r="D707" s="796"/>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8" t="s">
        <v>750</v>
      </c>
      <c r="AE707" s="829"/>
      <c r="AF707" s="829"/>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4"/>
      <c r="B708" s="646"/>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751</v>
      </c>
      <c r="AE708" s="604"/>
      <c r="AF708" s="604"/>
      <c r="AG708" s="741" t="s">
        <v>760</v>
      </c>
      <c r="AH708" s="742"/>
      <c r="AI708" s="742"/>
      <c r="AJ708" s="742"/>
      <c r="AK708" s="742"/>
      <c r="AL708" s="742"/>
      <c r="AM708" s="742"/>
      <c r="AN708" s="742"/>
      <c r="AO708" s="742"/>
      <c r="AP708" s="742"/>
      <c r="AQ708" s="742"/>
      <c r="AR708" s="742"/>
      <c r="AS708" s="742"/>
      <c r="AT708" s="742"/>
      <c r="AU708" s="742"/>
      <c r="AV708" s="742"/>
      <c r="AW708" s="742"/>
      <c r="AX708" s="743"/>
    </row>
    <row r="709" spans="1:50" ht="44.45" customHeight="1" x14ac:dyDescent="0.15">
      <c r="A709" s="644"/>
      <c r="B709" s="646"/>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746</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751</v>
      </c>
      <c r="AE710" s="323"/>
      <c r="AF710" s="323"/>
      <c r="AG710" s="104" t="s">
        <v>760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22" t="s">
        <v>746</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781" t="s">
        <v>751</v>
      </c>
      <c r="AE712" s="782"/>
      <c r="AF712" s="782"/>
      <c r="AG712" s="104" t="s">
        <v>760</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4"/>
      <c r="B713" s="646"/>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751</v>
      </c>
      <c r="AE713" s="323"/>
      <c r="AF713" s="665"/>
      <c r="AG713" s="104" t="s">
        <v>760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3" t="s">
        <v>751</v>
      </c>
      <c r="AE714" s="804"/>
      <c r="AF714" s="805"/>
      <c r="AG714" s="608" t="s">
        <v>760</v>
      </c>
      <c r="AH714" s="609"/>
      <c r="AI714" s="609"/>
      <c r="AJ714" s="609"/>
      <c r="AK714" s="609"/>
      <c r="AL714" s="609"/>
      <c r="AM714" s="609"/>
      <c r="AN714" s="609"/>
      <c r="AO714" s="609"/>
      <c r="AP714" s="609"/>
      <c r="AQ714" s="609"/>
      <c r="AR714" s="609"/>
      <c r="AS714" s="609"/>
      <c r="AT714" s="609"/>
      <c r="AU714" s="609"/>
      <c r="AV714" s="609"/>
      <c r="AW714" s="609"/>
      <c r="AX714" s="610"/>
    </row>
    <row r="715" spans="1:50" ht="37.5" customHeight="1" x14ac:dyDescent="0.15">
      <c r="A715" s="642"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746</v>
      </c>
      <c r="AE715" s="604"/>
      <c r="AF715" s="658"/>
      <c r="AG715" s="741" t="s">
        <v>753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760</v>
      </c>
      <c r="AE716" s="629"/>
      <c r="AF716" s="629"/>
      <c r="AG716" s="104" t="s">
        <v>769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746</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9" customHeight="1" x14ac:dyDescent="0.15">
      <c r="A718" s="647"/>
      <c r="B718" s="648"/>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746</v>
      </c>
      <c r="AE718" s="323"/>
      <c r="AF718" s="323"/>
      <c r="AG718" s="608" t="s">
        <v>755</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775" t="s">
        <v>58</v>
      </c>
      <c r="B719" s="77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3" t="s">
        <v>751</v>
      </c>
      <c r="AE719" s="604"/>
      <c r="AF719" s="604"/>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89.6" customHeight="1" x14ac:dyDescent="0.15">
      <c r="A726" s="642" t="s">
        <v>48</v>
      </c>
      <c r="B726" s="798"/>
      <c r="C726" s="808" t="s">
        <v>53</v>
      </c>
      <c r="D726" s="830"/>
      <c r="E726" s="830"/>
      <c r="F726" s="831"/>
      <c r="G726" s="577" t="s">
        <v>761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6" t="s">
        <v>763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5"/>
      <c r="B731" s="676"/>
      <c r="C731" s="676"/>
      <c r="D731" s="676"/>
      <c r="E731" s="677"/>
      <c r="F731" s="731" t="s">
        <v>763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5"/>
      <c r="B733" s="676"/>
      <c r="C733" s="676"/>
      <c r="D733" s="676"/>
      <c r="E733" s="677"/>
      <c r="F733" s="639" t="s">
        <v>763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189.6" customHeight="1" thickBot="1" x14ac:dyDescent="0.2">
      <c r="A735" s="789" t="s">
        <v>764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4" t="s">
        <v>673</v>
      </c>
      <c r="B737" s="211"/>
      <c r="C737" s="211"/>
      <c r="D737" s="212"/>
      <c r="E737" s="948" t="s">
        <v>723</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398</v>
      </c>
      <c r="B738" s="361"/>
      <c r="C738" s="361"/>
      <c r="D738" s="361"/>
      <c r="E738" s="948" t="s">
        <v>723</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397</v>
      </c>
      <c r="B739" s="361"/>
      <c r="C739" s="361"/>
      <c r="D739" s="361"/>
      <c r="E739" s="948" t="s">
        <v>723</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396</v>
      </c>
      <c r="B740" s="361"/>
      <c r="C740" s="361"/>
      <c r="D740" s="361"/>
      <c r="E740" s="948" t="s">
        <v>723</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395</v>
      </c>
      <c r="B741" s="361"/>
      <c r="C741" s="361"/>
      <c r="D741" s="361"/>
      <c r="E741" s="948" t="s">
        <v>723</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394</v>
      </c>
      <c r="B742" s="361"/>
      <c r="C742" s="361"/>
      <c r="D742" s="361"/>
      <c r="E742" s="948" t="s">
        <v>742</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393</v>
      </c>
      <c r="B743" s="361"/>
      <c r="C743" s="361"/>
      <c r="D743" s="361"/>
      <c r="E743" s="948" t="s">
        <v>743</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392</v>
      </c>
      <c r="B744" s="361"/>
      <c r="C744" s="361"/>
      <c r="D744" s="361"/>
      <c r="E744" s="948" t="s">
        <v>744</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391</v>
      </c>
      <c r="B745" s="361"/>
      <c r="C745" s="361"/>
      <c r="D745" s="361"/>
      <c r="E745" s="985" t="s">
        <v>745</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546</v>
      </c>
      <c r="B746" s="361"/>
      <c r="C746" s="361"/>
      <c r="D746" s="361"/>
      <c r="E746" s="954" t="s">
        <v>712</v>
      </c>
      <c r="F746" s="952"/>
      <c r="G746" s="952"/>
      <c r="H746" s="100" t="str">
        <f>IF(E746="","","-")</f>
        <v>-</v>
      </c>
      <c r="I746" s="952" t="s">
        <v>342</v>
      </c>
      <c r="J746" s="952"/>
      <c r="K746" s="100" t="str">
        <f>IF(I746="","","-")</f>
        <v>-</v>
      </c>
      <c r="L746" s="953">
        <v>257</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510</v>
      </c>
      <c r="B747" s="361"/>
      <c r="C747" s="361"/>
      <c r="D747" s="361"/>
      <c r="E747" s="954" t="s">
        <v>712</v>
      </c>
      <c r="F747" s="952"/>
      <c r="G747" s="952"/>
      <c r="H747" s="100" t="str">
        <f>IF(E747="","","-")</f>
        <v>-</v>
      </c>
      <c r="I747" s="952"/>
      <c r="J747" s="952"/>
      <c r="K747" s="100" t="str">
        <f>IF(I747="","","-")</f>
        <v/>
      </c>
      <c r="L747" s="953">
        <v>148</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6" t="s">
        <v>385</v>
      </c>
      <c r="B748" s="617"/>
      <c r="C748" s="617"/>
      <c r="D748" s="617"/>
      <c r="E748" s="617"/>
      <c r="F748" s="61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4" t="s">
        <v>781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3"/>
      <c r="B788" s="634"/>
      <c r="C788" s="634"/>
      <c r="D788" s="634"/>
      <c r="E788" s="634"/>
      <c r="F788" s="635"/>
      <c r="G788" s="808"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797"/>
      <c r="AC788" s="808"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44.25" customHeight="1" x14ac:dyDescent="0.15">
      <c r="A789" s="633"/>
      <c r="B789" s="634"/>
      <c r="C789" s="634"/>
      <c r="D789" s="634"/>
      <c r="E789" s="634"/>
      <c r="F789" s="635"/>
      <c r="G789" s="672" t="s">
        <v>724</v>
      </c>
      <c r="H789" s="673"/>
      <c r="I789" s="673"/>
      <c r="J789" s="673"/>
      <c r="K789" s="674"/>
      <c r="L789" s="666" t="s">
        <v>713</v>
      </c>
      <c r="M789" s="667"/>
      <c r="N789" s="667"/>
      <c r="O789" s="667"/>
      <c r="P789" s="667"/>
      <c r="Q789" s="667"/>
      <c r="R789" s="667"/>
      <c r="S789" s="667"/>
      <c r="T789" s="667"/>
      <c r="U789" s="667"/>
      <c r="V789" s="667"/>
      <c r="W789" s="667"/>
      <c r="X789" s="668"/>
      <c r="Y789" s="383">
        <v>2599</v>
      </c>
      <c r="Z789" s="384"/>
      <c r="AA789" s="384"/>
      <c r="AB789" s="801"/>
      <c r="AC789" s="672"/>
      <c r="AD789" s="673"/>
      <c r="AE789" s="673"/>
      <c r="AF789" s="673"/>
      <c r="AG789" s="674"/>
      <c r="AH789" s="666"/>
      <c r="AI789" s="667"/>
      <c r="AJ789" s="667"/>
      <c r="AK789" s="667"/>
      <c r="AL789" s="667"/>
      <c r="AM789" s="667"/>
      <c r="AN789" s="667"/>
      <c r="AO789" s="667"/>
      <c r="AP789" s="667"/>
      <c r="AQ789" s="667"/>
      <c r="AR789" s="667"/>
      <c r="AS789" s="667"/>
      <c r="AT789" s="668"/>
      <c r="AU789" s="383"/>
      <c r="AV789" s="384"/>
      <c r="AW789" s="384"/>
      <c r="AX789" s="385"/>
    </row>
    <row r="790" spans="1:51" ht="24.75" customHeight="1" x14ac:dyDescent="0.15">
      <c r="A790" s="633"/>
      <c r="B790" s="634"/>
      <c r="C790" s="634"/>
      <c r="D790" s="634"/>
      <c r="E790" s="634"/>
      <c r="F790" s="635"/>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4"/>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3"/>
      <c r="B791" s="634"/>
      <c r="C791" s="634"/>
      <c r="D791" s="634"/>
      <c r="E791" s="634"/>
      <c r="F791" s="635"/>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4"/>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3"/>
      <c r="B792" s="634"/>
      <c r="C792" s="634"/>
      <c r="D792" s="634"/>
      <c r="E792" s="634"/>
      <c r="F792" s="635"/>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4"/>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3"/>
      <c r="B793" s="634"/>
      <c r="C793" s="634"/>
      <c r="D793" s="634"/>
      <c r="E793" s="634"/>
      <c r="F793" s="635"/>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4"/>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3"/>
      <c r="B794" s="634"/>
      <c r="C794" s="634"/>
      <c r="D794" s="634"/>
      <c r="E794" s="634"/>
      <c r="F794" s="635"/>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4"/>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3"/>
      <c r="B795" s="634"/>
      <c r="C795" s="634"/>
      <c r="D795" s="634"/>
      <c r="E795" s="634"/>
      <c r="F795" s="635"/>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4"/>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3"/>
      <c r="B796" s="634"/>
      <c r="C796" s="634"/>
      <c r="D796" s="634"/>
      <c r="E796" s="634"/>
      <c r="F796" s="635"/>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4"/>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3"/>
      <c r="B797" s="634"/>
      <c r="C797" s="634"/>
      <c r="D797" s="634"/>
      <c r="E797" s="634"/>
      <c r="F797" s="635"/>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4"/>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3"/>
      <c r="B798" s="634"/>
      <c r="C798" s="634"/>
      <c r="D798" s="634"/>
      <c r="E798" s="634"/>
      <c r="F798" s="635"/>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4"/>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3"/>
      <c r="B799" s="634"/>
      <c r="C799" s="634"/>
      <c r="D799" s="634"/>
      <c r="E799" s="634"/>
      <c r="F799" s="635"/>
      <c r="G799" s="819" t="s">
        <v>20</v>
      </c>
      <c r="H799" s="820"/>
      <c r="I799" s="820"/>
      <c r="J799" s="820"/>
      <c r="K799" s="820"/>
      <c r="L799" s="821"/>
      <c r="M799" s="822"/>
      <c r="N799" s="822"/>
      <c r="O799" s="822"/>
      <c r="P799" s="822"/>
      <c r="Q799" s="822"/>
      <c r="R799" s="822"/>
      <c r="S799" s="822"/>
      <c r="T799" s="822"/>
      <c r="U799" s="822"/>
      <c r="V799" s="822"/>
      <c r="W799" s="822"/>
      <c r="X799" s="823"/>
      <c r="Y799" s="824">
        <f>SUM(Y789:AB798)</f>
        <v>2599</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33"/>
      <c r="B800" s="634"/>
      <c r="C800" s="634"/>
      <c r="D800" s="634"/>
      <c r="E800" s="634"/>
      <c r="F800" s="635"/>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3"/>
      <c r="B801" s="634"/>
      <c r="C801" s="634"/>
      <c r="D801" s="634"/>
      <c r="E801" s="634"/>
      <c r="F801" s="635"/>
      <c r="G801" s="808"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797"/>
      <c r="AC801" s="808"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3"/>
      <c r="Z802" s="384"/>
      <c r="AA802" s="384"/>
      <c r="AB802" s="801"/>
      <c r="AC802" s="672"/>
      <c r="AD802" s="673"/>
      <c r="AE802" s="673"/>
      <c r="AF802" s="673"/>
      <c r="AG802" s="674"/>
      <c r="AH802" s="666"/>
      <c r="AI802" s="667"/>
      <c r="AJ802" s="667"/>
      <c r="AK802" s="667"/>
      <c r="AL802" s="667"/>
      <c r="AM802" s="667"/>
      <c r="AN802" s="667"/>
      <c r="AO802" s="667"/>
      <c r="AP802" s="667"/>
      <c r="AQ802" s="667"/>
      <c r="AR802" s="667"/>
      <c r="AS802" s="667"/>
      <c r="AT802" s="668"/>
      <c r="AU802" s="383"/>
      <c r="AV802" s="384"/>
      <c r="AW802" s="384"/>
      <c r="AX802" s="385"/>
      <c r="AY802">
        <f t="shared" ref="AY802:AY812" si="115">$AY$800</f>
        <v>0</v>
      </c>
    </row>
    <row r="803" spans="1:51"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4"/>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3"/>
      <c r="B804" s="634"/>
      <c r="C804" s="634"/>
      <c r="D804" s="634"/>
      <c r="E804" s="634"/>
      <c r="F804" s="635"/>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4"/>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3"/>
      <c r="B805" s="634"/>
      <c r="C805" s="634"/>
      <c r="D805" s="634"/>
      <c r="E805" s="634"/>
      <c r="F805" s="635"/>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4"/>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3"/>
      <c r="B806" s="634"/>
      <c r="C806" s="634"/>
      <c r="D806" s="634"/>
      <c r="E806" s="634"/>
      <c r="F806" s="635"/>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4"/>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3"/>
      <c r="B807" s="634"/>
      <c r="C807" s="634"/>
      <c r="D807" s="634"/>
      <c r="E807" s="634"/>
      <c r="F807" s="635"/>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4"/>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4"/>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4"/>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4"/>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4"/>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3"/>
      <c r="B812" s="634"/>
      <c r="C812" s="634"/>
      <c r="D812" s="634"/>
      <c r="E812" s="634"/>
      <c r="F812" s="635"/>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3"/>
      <c r="B813" s="634"/>
      <c r="C813" s="634"/>
      <c r="D813" s="634"/>
      <c r="E813" s="634"/>
      <c r="F813" s="635"/>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3"/>
      <c r="B814" s="634"/>
      <c r="C814" s="634"/>
      <c r="D814" s="634"/>
      <c r="E814" s="634"/>
      <c r="F814" s="635"/>
      <c r="G814" s="808"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797"/>
      <c r="AC814" s="808"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3"/>
      <c r="Z815" s="384"/>
      <c r="AA815" s="384"/>
      <c r="AB815" s="801"/>
      <c r="AC815" s="672"/>
      <c r="AD815" s="673"/>
      <c r="AE815" s="673"/>
      <c r="AF815" s="673"/>
      <c r="AG815" s="674"/>
      <c r="AH815" s="666"/>
      <c r="AI815" s="667"/>
      <c r="AJ815" s="667"/>
      <c r="AK815" s="667"/>
      <c r="AL815" s="667"/>
      <c r="AM815" s="667"/>
      <c r="AN815" s="667"/>
      <c r="AO815" s="667"/>
      <c r="AP815" s="667"/>
      <c r="AQ815" s="667"/>
      <c r="AR815" s="667"/>
      <c r="AS815" s="667"/>
      <c r="AT815" s="668"/>
      <c r="AU815" s="383"/>
      <c r="AV815" s="384"/>
      <c r="AW815" s="384"/>
      <c r="AX815" s="385"/>
      <c r="AY815">
        <f t="shared" ref="AY815:AY825" si="116">$AY$813</f>
        <v>0</v>
      </c>
    </row>
    <row r="816" spans="1:51"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4"/>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3"/>
      <c r="B817" s="634"/>
      <c r="C817" s="634"/>
      <c r="D817" s="634"/>
      <c r="E817" s="634"/>
      <c r="F817" s="635"/>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4"/>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3"/>
      <c r="B818" s="634"/>
      <c r="C818" s="634"/>
      <c r="D818" s="634"/>
      <c r="E818" s="634"/>
      <c r="F818" s="635"/>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4"/>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3"/>
      <c r="B819" s="634"/>
      <c r="C819" s="634"/>
      <c r="D819" s="634"/>
      <c r="E819" s="634"/>
      <c r="F819" s="635"/>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4"/>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3"/>
      <c r="B820" s="634"/>
      <c r="C820" s="634"/>
      <c r="D820" s="634"/>
      <c r="E820" s="634"/>
      <c r="F820" s="635"/>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4"/>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4"/>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4"/>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4"/>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4"/>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3"/>
      <c r="B825" s="634"/>
      <c r="C825" s="634"/>
      <c r="D825" s="634"/>
      <c r="E825" s="634"/>
      <c r="F825" s="635"/>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3"/>
      <c r="B826" s="634"/>
      <c r="C826" s="634"/>
      <c r="D826" s="634"/>
      <c r="E826" s="634"/>
      <c r="F826" s="635"/>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3"/>
      <c r="B827" s="634"/>
      <c r="C827" s="634"/>
      <c r="D827" s="634"/>
      <c r="E827" s="634"/>
      <c r="F827" s="635"/>
      <c r="G827" s="808"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797"/>
      <c r="AC827" s="808"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3"/>
      <c r="Z828" s="384"/>
      <c r="AA828" s="384"/>
      <c r="AB828" s="801"/>
      <c r="AC828" s="672"/>
      <c r="AD828" s="673"/>
      <c r="AE828" s="673"/>
      <c r="AF828" s="673"/>
      <c r="AG828" s="674"/>
      <c r="AH828" s="666"/>
      <c r="AI828" s="667"/>
      <c r="AJ828" s="667"/>
      <c r="AK828" s="667"/>
      <c r="AL828" s="667"/>
      <c r="AM828" s="667"/>
      <c r="AN828" s="667"/>
      <c r="AO828" s="667"/>
      <c r="AP828" s="667"/>
      <c r="AQ828" s="667"/>
      <c r="AR828" s="667"/>
      <c r="AS828" s="667"/>
      <c r="AT828" s="668"/>
      <c r="AU828" s="383"/>
      <c r="AV828" s="384"/>
      <c r="AW828" s="384"/>
      <c r="AX828" s="385"/>
      <c r="AY828">
        <f t="shared" ref="AY828:AY838" si="117">$AY$826</f>
        <v>0</v>
      </c>
    </row>
    <row r="829" spans="1:51"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4"/>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3"/>
      <c r="B830" s="634"/>
      <c r="C830" s="634"/>
      <c r="D830" s="634"/>
      <c r="E830" s="634"/>
      <c r="F830" s="635"/>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4"/>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3"/>
      <c r="B831" s="634"/>
      <c r="C831" s="634"/>
      <c r="D831" s="634"/>
      <c r="E831" s="634"/>
      <c r="F831" s="635"/>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4"/>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3"/>
      <c r="B832" s="634"/>
      <c r="C832" s="634"/>
      <c r="D832" s="634"/>
      <c r="E832" s="634"/>
      <c r="F832" s="635"/>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4"/>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3"/>
      <c r="B833" s="634"/>
      <c r="C833" s="634"/>
      <c r="D833" s="634"/>
      <c r="E833" s="634"/>
      <c r="F833" s="635"/>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4"/>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3"/>
      <c r="B834" s="634"/>
      <c r="C834" s="634"/>
      <c r="D834" s="634"/>
      <c r="E834" s="634"/>
      <c r="F834" s="635"/>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4"/>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3"/>
      <c r="B835" s="634"/>
      <c r="C835" s="634"/>
      <c r="D835" s="634"/>
      <c r="E835" s="634"/>
      <c r="F835" s="635"/>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4"/>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3"/>
      <c r="B836" s="634"/>
      <c r="C836" s="634"/>
      <c r="D836" s="634"/>
      <c r="E836" s="634"/>
      <c r="F836" s="635"/>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4"/>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3"/>
      <c r="B837" s="634"/>
      <c r="C837" s="634"/>
      <c r="D837" s="634"/>
      <c r="E837" s="634"/>
      <c r="F837" s="635"/>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4"/>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3"/>
      <c r="B838" s="634"/>
      <c r="C838" s="634"/>
      <c r="D838" s="634"/>
      <c r="E838" s="634"/>
      <c r="F838" s="635"/>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780</v>
      </c>
      <c r="D845" s="343"/>
      <c r="E845" s="343"/>
      <c r="F845" s="343"/>
      <c r="G845" s="343"/>
      <c r="H845" s="343"/>
      <c r="I845" s="343"/>
      <c r="J845" s="344">
        <v>8010001173794</v>
      </c>
      <c r="K845" s="345"/>
      <c r="L845" s="345"/>
      <c r="M845" s="345"/>
      <c r="N845" s="345"/>
      <c r="O845" s="345"/>
      <c r="P845" s="346" t="s">
        <v>713</v>
      </c>
      <c r="Q845" s="346"/>
      <c r="R845" s="346"/>
      <c r="S845" s="346"/>
      <c r="T845" s="346"/>
      <c r="U845" s="346"/>
      <c r="V845" s="346"/>
      <c r="W845" s="346"/>
      <c r="X845" s="346"/>
      <c r="Y845" s="347">
        <v>2599</v>
      </c>
      <c r="Z845" s="348"/>
      <c r="AA845" s="348"/>
      <c r="AB845" s="349"/>
      <c r="AC845" s="350" t="s">
        <v>766</v>
      </c>
      <c r="AD845" s="351"/>
      <c r="AE845" s="351"/>
      <c r="AF845" s="351"/>
      <c r="AG845" s="351"/>
      <c r="AH845" s="366" t="s">
        <v>763</v>
      </c>
      <c r="AI845" s="367"/>
      <c r="AJ845" s="367"/>
      <c r="AK845" s="367"/>
      <c r="AL845" s="354" t="s">
        <v>763</v>
      </c>
      <c r="AM845" s="355"/>
      <c r="AN845" s="355"/>
      <c r="AO845" s="356"/>
      <c r="AP845" s="357" t="s">
        <v>763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78.599999999999994" customHeight="1" x14ac:dyDescent="0.15">
      <c r="A1110" s="370">
        <v>1</v>
      </c>
      <c r="B1110" s="370">
        <v>1</v>
      </c>
      <c r="C1110" s="375" t="s">
        <v>767</v>
      </c>
      <c r="D1110" s="368"/>
      <c r="E1110" s="369" t="s">
        <v>765</v>
      </c>
      <c r="F1110" s="369"/>
      <c r="G1110" s="369"/>
      <c r="H1110" s="369"/>
      <c r="I1110" s="369"/>
      <c r="J1110" s="344">
        <v>8010001173794</v>
      </c>
      <c r="K1110" s="345"/>
      <c r="L1110" s="345"/>
      <c r="M1110" s="345"/>
      <c r="N1110" s="345"/>
      <c r="O1110" s="345"/>
      <c r="P1110" s="346" t="s">
        <v>713</v>
      </c>
      <c r="Q1110" s="346"/>
      <c r="R1110" s="346"/>
      <c r="S1110" s="346"/>
      <c r="T1110" s="346"/>
      <c r="U1110" s="346"/>
      <c r="V1110" s="346"/>
      <c r="W1110" s="346"/>
      <c r="X1110" s="346"/>
      <c r="Y1110" s="347">
        <v>24580</v>
      </c>
      <c r="Z1110" s="348"/>
      <c r="AA1110" s="348"/>
      <c r="AB1110" s="349"/>
      <c r="AC1110" s="350" t="s">
        <v>374</v>
      </c>
      <c r="AD1110" s="351"/>
      <c r="AE1110" s="351"/>
      <c r="AF1110" s="351"/>
      <c r="AG1110" s="351"/>
      <c r="AH1110" s="352">
        <v>1</v>
      </c>
      <c r="AI1110" s="353"/>
      <c r="AJ1110" s="353"/>
      <c r="AK1110" s="353"/>
      <c r="AL1110" s="354">
        <v>99.9</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8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2"/>
      <c r="AA2" s="823"/>
      <c r="AB2" s="1018" t="s">
        <v>11</v>
      </c>
      <c r="AC2" s="1019"/>
      <c r="AD2" s="1020"/>
      <c r="AE2" s="1024" t="s">
        <v>391</v>
      </c>
      <c r="AF2" s="1024"/>
      <c r="AG2" s="1024"/>
      <c r="AH2" s="1024"/>
      <c r="AI2" s="1024" t="s">
        <v>413</v>
      </c>
      <c r="AJ2" s="1024"/>
      <c r="AK2" s="1024"/>
      <c r="AL2" s="557"/>
      <c r="AM2" s="1024" t="s">
        <v>510</v>
      </c>
      <c r="AN2" s="1024"/>
      <c r="AO2" s="1024"/>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09"/>
      <c r="AF3" s="909"/>
      <c r="AG3" s="909"/>
      <c r="AH3" s="909"/>
      <c r="AI3" s="909"/>
      <c r="AJ3" s="909"/>
      <c r="AK3" s="909"/>
      <c r="AL3" s="408"/>
      <c r="AM3" s="909"/>
      <c r="AN3" s="909"/>
      <c r="AO3" s="909"/>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2"/>
      <c r="AA9" s="823"/>
      <c r="AB9" s="1018" t="s">
        <v>11</v>
      </c>
      <c r="AC9" s="1019"/>
      <c r="AD9" s="1020"/>
      <c r="AE9" s="1024" t="s">
        <v>391</v>
      </c>
      <c r="AF9" s="1024"/>
      <c r="AG9" s="1024"/>
      <c r="AH9" s="1024"/>
      <c r="AI9" s="1024" t="s">
        <v>413</v>
      </c>
      <c r="AJ9" s="1024"/>
      <c r="AK9" s="1024"/>
      <c r="AL9" s="557"/>
      <c r="AM9" s="1024" t="s">
        <v>510</v>
      </c>
      <c r="AN9" s="1024"/>
      <c r="AO9" s="1024"/>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09"/>
      <c r="AF10" s="909"/>
      <c r="AG10" s="909"/>
      <c r="AH10" s="909"/>
      <c r="AI10" s="909"/>
      <c r="AJ10" s="909"/>
      <c r="AK10" s="909"/>
      <c r="AL10" s="408"/>
      <c r="AM10" s="909"/>
      <c r="AN10" s="909"/>
      <c r="AO10" s="909"/>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2"/>
      <c r="AA16" s="823"/>
      <c r="AB16" s="1018" t="s">
        <v>11</v>
      </c>
      <c r="AC16" s="1019"/>
      <c r="AD16" s="1020"/>
      <c r="AE16" s="1024" t="s">
        <v>391</v>
      </c>
      <c r="AF16" s="1024"/>
      <c r="AG16" s="1024"/>
      <c r="AH16" s="1024"/>
      <c r="AI16" s="1024" t="s">
        <v>413</v>
      </c>
      <c r="AJ16" s="1024"/>
      <c r="AK16" s="1024"/>
      <c r="AL16" s="557"/>
      <c r="AM16" s="1024" t="s">
        <v>510</v>
      </c>
      <c r="AN16" s="1024"/>
      <c r="AO16" s="1024"/>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09"/>
      <c r="AF17" s="909"/>
      <c r="AG17" s="909"/>
      <c r="AH17" s="909"/>
      <c r="AI17" s="909"/>
      <c r="AJ17" s="909"/>
      <c r="AK17" s="909"/>
      <c r="AL17" s="408"/>
      <c r="AM17" s="909"/>
      <c r="AN17" s="909"/>
      <c r="AO17" s="909"/>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2"/>
      <c r="AA23" s="823"/>
      <c r="AB23" s="1018" t="s">
        <v>11</v>
      </c>
      <c r="AC23" s="1019"/>
      <c r="AD23" s="1020"/>
      <c r="AE23" s="1024" t="s">
        <v>391</v>
      </c>
      <c r="AF23" s="1024"/>
      <c r="AG23" s="1024"/>
      <c r="AH23" s="1024"/>
      <c r="AI23" s="1024" t="s">
        <v>413</v>
      </c>
      <c r="AJ23" s="1024"/>
      <c r="AK23" s="1024"/>
      <c r="AL23" s="557"/>
      <c r="AM23" s="1024" t="s">
        <v>510</v>
      </c>
      <c r="AN23" s="1024"/>
      <c r="AO23" s="1024"/>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09"/>
      <c r="AF24" s="909"/>
      <c r="AG24" s="909"/>
      <c r="AH24" s="909"/>
      <c r="AI24" s="909"/>
      <c r="AJ24" s="909"/>
      <c r="AK24" s="909"/>
      <c r="AL24" s="408"/>
      <c r="AM24" s="909"/>
      <c r="AN24" s="909"/>
      <c r="AO24" s="909"/>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2"/>
      <c r="AA30" s="823"/>
      <c r="AB30" s="1018" t="s">
        <v>11</v>
      </c>
      <c r="AC30" s="1019"/>
      <c r="AD30" s="1020"/>
      <c r="AE30" s="1024" t="s">
        <v>391</v>
      </c>
      <c r="AF30" s="1024"/>
      <c r="AG30" s="1024"/>
      <c r="AH30" s="1024"/>
      <c r="AI30" s="1024" t="s">
        <v>413</v>
      </c>
      <c r="AJ30" s="1024"/>
      <c r="AK30" s="1024"/>
      <c r="AL30" s="557"/>
      <c r="AM30" s="1024" t="s">
        <v>510</v>
      </c>
      <c r="AN30" s="1024"/>
      <c r="AO30" s="1024"/>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09"/>
      <c r="AF31" s="909"/>
      <c r="AG31" s="909"/>
      <c r="AH31" s="909"/>
      <c r="AI31" s="909"/>
      <c r="AJ31" s="909"/>
      <c r="AK31" s="909"/>
      <c r="AL31" s="408"/>
      <c r="AM31" s="909"/>
      <c r="AN31" s="909"/>
      <c r="AO31" s="909"/>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2"/>
      <c r="AA37" s="823"/>
      <c r="AB37" s="1018" t="s">
        <v>11</v>
      </c>
      <c r="AC37" s="1019"/>
      <c r="AD37" s="1020"/>
      <c r="AE37" s="1024" t="s">
        <v>391</v>
      </c>
      <c r="AF37" s="1024"/>
      <c r="AG37" s="1024"/>
      <c r="AH37" s="1024"/>
      <c r="AI37" s="1024" t="s">
        <v>413</v>
      </c>
      <c r="AJ37" s="1024"/>
      <c r="AK37" s="1024"/>
      <c r="AL37" s="557"/>
      <c r="AM37" s="1024" t="s">
        <v>510</v>
      </c>
      <c r="AN37" s="1024"/>
      <c r="AO37" s="1024"/>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09"/>
      <c r="AF38" s="909"/>
      <c r="AG38" s="909"/>
      <c r="AH38" s="909"/>
      <c r="AI38" s="909"/>
      <c r="AJ38" s="909"/>
      <c r="AK38" s="909"/>
      <c r="AL38" s="408"/>
      <c r="AM38" s="909"/>
      <c r="AN38" s="909"/>
      <c r="AO38" s="909"/>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2"/>
      <c r="AA44" s="823"/>
      <c r="AB44" s="1018" t="s">
        <v>11</v>
      </c>
      <c r="AC44" s="1019"/>
      <c r="AD44" s="1020"/>
      <c r="AE44" s="1024" t="s">
        <v>391</v>
      </c>
      <c r="AF44" s="1024"/>
      <c r="AG44" s="1024"/>
      <c r="AH44" s="1024"/>
      <c r="AI44" s="1024" t="s">
        <v>413</v>
      </c>
      <c r="AJ44" s="1024"/>
      <c r="AK44" s="1024"/>
      <c r="AL44" s="557"/>
      <c r="AM44" s="1024" t="s">
        <v>510</v>
      </c>
      <c r="AN44" s="1024"/>
      <c r="AO44" s="1024"/>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09"/>
      <c r="AF45" s="909"/>
      <c r="AG45" s="909"/>
      <c r="AH45" s="909"/>
      <c r="AI45" s="909"/>
      <c r="AJ45" s="909"/>
      <c r="AK45" s="909"/>
      <c r="AL45" s="408"/>
      <c r="AM45" s="909"/>
      <c r="AN45" s="909"/>
      <c r="AO45" s="909"/>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2"/>
      <c r="AA51" s="823"/>
      <c r="AB51" s="557" t="s">
        <v>11</v>
      </c>
      <c r="AC51" s="1019"/>
      <c r="AD51" s="1020"/>
      <c r="AE51" s="1024" t="s">
        <v>391</v>
      </c>
      <c r="AF51" s="1024"/>
      <c r="AG51" s="1024"/>
      <c r="AH51" s="1024"/>
      <c r="AI51" s="1024" t="s">
        <v>413</v>
      </c>
      <c r="AJ51" s="1024"/>
      <c r="AK51" s="1024"/>
      <c r="AL51" s="557"/>
      <c r="AM51" s="1024" t="s">
        <v>510</v>
      </c>
      <c r="AN51" s="1024"/>
      <c r="AO51" s="1024"/>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09"/>
      <c r="AF52" s="909"/>
      <c r="AG52" s="909"/>
      <c r="AH52" s="909"/>
      <c r="AI52" s="909"/>
      <c r="AJ52" s="909"/>
      <c r="AK52" s="909"/>
      <c r="AL52" s="408"/>
      <c r="AM52" s="909"/>
      <c r="AN52" s="909"/>
      <c r="AO52" s="909"/>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2"/>
      <c r="AA58" s="823"/>
      <c r="AB58" s="1018" t="s">
        <v>11</v>
      </c>
      <c r="AC58" s="1019"/>
      <c r="AD58" s="1020"/>
      <c r="AE58" s="1024" t="s">
        <v>391</v>
      </c>
      <c r="AF58" s="1024"/>
      <c r="AG58" s="1024"/>
      <c r="AH58" s="1024"/>
      <c r="AI58" s="1024" t="s">
        <v>413</v>
      </c>
      <c r="AJ58" s="1024"/>
      <c r="AK58" s="1024"/>
      <c r="AL58" s="557"/>
      <c r="AM58" s="1024" t="s">
        <v>510</v>
      </c>
      <c r="AN58" s="1024"/>
      <c r="AO58" s="1024"/>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09"/>
      <c r="AF59" s="909"/>
      <c r="AG59" s="909"/>
      <c r="AH59" s="909"/>
      <c r="AI59" s="909"/>
      <c r="AJ59" s="909"/>
      <c r="AK59" s="909"/>
      <c r="AL59" s="408"/>
      <c r="AM59" s="909"/>
      <c r="AN59" s="909"/>
      <c r="AO59" s="909"/>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2"/>
      <c r="AA65" s="823"/>
      <c r="AB65" s="1018" t="s">
        <v>11</v>
      </c>
      <c r="AC65" s="1019"/>
      <c r="AD65" s="1020"/>
      <c r="AE65" s="1024" t="s">
        <v>391</v>
      </c>
      <c r="AF65" s="1024"/>
      <c r="AG65" s="1024"/>
      <c r="AH65" s="1024"/>
      <c r="AI65" s="1024" t="s">
        <v>413</v>
      </c>
      <c r="AJ65" s="1024"/>
      <c r="AK65" s="1024"/>
      <c r="AL65" s="557"/>
      <c r="AM65" s="1024" t="s">
        <v>510</v>
      </c>
      <c r="AN65" s="1024"/>
      <c r="AO65" s="1024"/>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09"/>
      <c r="AF66" s="909"/>
      <c r="AG66" s="909"/>
      <c r="AH66" s="909"/>
      <c r="AI66" s="909"/>
      <c r="AJ66" s="909"/>
      <c r="AK66" s="909"/>
      <c r="AL66" s="408"/>
      <c r="AM66" s="909"/>
      <c r="AN66" s="909"/>
      <c r="AO66" s="909"/>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8" t="s">
        <v>17</v>
      </c>
      <c r="H3" s="670"/>
      <c r="I3" s="670"/>
      <c r="J3" s="670"/>
      <c r="K3" s="670"/>
      <c r="L3" s="669" t="s">
        <v>18</v>
      </c>
      <c r="M3" s="670"/>
      <c r="N3" s="670"/>
      <c r="O3" s="670"/>
      <c r="P3" s="670"/>
      <c r="Q3" s="670"/>
      <c r="R3" s="670"/>
      <c r="S3" s="670"/>
      <c r="T3" s="670"/>
      <c r="U3" s="670"/>
      <c r="V3" s="670"/>
      <c r="W3" s="670"/>
      <c r="X3" s="671"/>
      <c r="Y3" s="655" t="s">
        <v>19</v>
      </c>
      <c r="Z3" s="656"/>
      <c r="AA3" s="656"/>
      <c r="AB3" s="797"/>
      <c r="AC3" s="80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37"/>
      <c r="B4" s="1038"/>
      <c r="C4" s="1038"/>
      <c r="D4" s="1038"/>
      <c r="E4" s="1038"/>
      <c r="F4" s="1039"/>
      <c r="G4" s="672"/>
      <c r="H4" s="673"/>
      <c r="I4" s="673"/>
      <c r="J4" s="673"/>
      <c r="K4" s="674"/>
      <c r="L4" s="666"/>
      <c r="M4" s="667"/>
      <c r="N4" s="667"/>
      <c r="O4" s="667"/>
      <c r="P4" s="667"/>
      <c r="Q4" s="667"/>
      <c r="R4" s="667"/>
      <c r="S4" s="667"/>
      <c r="T4" s="667"/>
      <c r="U4" s="667"/>
      <c r="V4" s="667"/>
      <c r="W4" s="667"/>
      <c r="X4" s="668"/>
      <c r="Y4" s="383"/>
      <c r="Z4" s="384"/>
      <c r="AA4" s="384"/>
      <c r="AB4" s="801"/>
      <c r="AC4" s="672"/>
      <c r="AD4" s="673"/>
      <c r="AE4" s="673"/>
      <c r="AF4" s="673"/>
      <c r="AG4" s="674"/>
      <c r="AH4" s="666"/>
      <c r="AI4" s="667"/>
      <c r="AJ4" s="667"/>
      <c r="AK4" s="667"/>
      <c r="AL4" s="667"/>
      <c r="AM4" s="667"/>
      <c r="AN4" s="667"/>
      <c r="AO4" s="667"/>
      <c r="AP4" s="667"/>
      <c r="AQ4" s="667"/>
      <c r="AR4" s="667"/>
      <c r="AS4" s="667"/>
      <c r="AT4" s="668"/>
      <c r="AU4" s="383"/>
      <c r="AV4" s="384"/>
      <c r="AW4" s="384"/>
      <c r="AX4" s="385"/>
      <c r="AY4" s="34">
        <f t="shared" ref="AY4:AY14" si="0">$AY$2</f>
        <v>0</v>
      </c>
    </row>
    <row r="5" spans="1:51" ht="24.75" customHeight="1" x14ac:dyDescent="0.15">
      <c r="A5" s="1037"/>
      <c r="B5" s="1038"/>
      <c r="C5" s="1038"/>
      <c r="D5" s="1038"/>
      <c r="E5" s="1038"/>
      <c r="F5" s="1039"/>
      <c r="G5" s="605"/>
      <c r="H5" s="606"/>
      <c r="I5" s="606"/>
      <c r="J5" s="606"/>
      <c r="K5" s="607"/>
      <c r="L5" s="597"/>
      <c r="M5" s="598"/>
      <c r="N5" s="598"/>
      <c r="O5" s="598"/>
      <c r="P5" s="598"/>
      <c r="Q5" s="598"/>
      <c r="R5" s="598"/>
      <c r="S5" s="598"/>
      <c r="T5" s="598"/>
      <c r="U5" s="598"/>
      <c r="V5" s="598"/>
      <c r="W5" s="598"/>
      <c r="X5" s="599"/>
      <c r="Y5" s="600"/>
      <c r="Z5" s="601"/>
      <c r="AA5" s="601"/>
      <c r="AB5" s="614"/>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5"/>
      <c r="H6" s="606"/>
      <c r="I6" s="606"/>
      <c r="J6" s="606"/>
      <c r="K6" s="607"/>
      <c r="L6" s="597"/>
      <c r="M6" s="598"/>
      <c r="N6" s="598"/>
      <c r="O6" s="598"/>
      <c r="P6" s="598"/>
      <c r="Q6" s="598"/>
      <c r="R6" s="598"/>
      <c r="S6" s="598"/>
      <c r="T6" s="598"/>
      <c r="U6" s="598"/>
      <c r="V6" s="598"/>
      <c r="W6" s="598"/>
      <c r="X6" s="599"/>
      <c r="Y6" s="600"/>
      <c r="Z6" s="601"/>
      <c r="AA6" s="601"/>
      <c r="AB6" s="614"/>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5"/>
      <c r="H7" s="606"/>
      <c r="I7" s="606"/>
      <c r="J7" s="606"/>
      <c r="K7" s="607"/>
      <c r="L7" s="597"/>
      <c r="M7" s="598"/>
      <c r="N7" s="598"/>
      <c r="O7" s="598"/>
      <c r="P7" s="598"/>
      <c r="Q7" s="598"/>
      <c r="R7" s="598"/>
      <c r="S7" s="598"/>
      <c r="T7" s="598"/>
      <c r="U7" s="598"/>
      <c r="V7" s="598"/>
      <c r="W7" s="598"/>
      <c r="X7" s="599"/>
      <c r="Y7" s="600"/>
      <c r="Z7" s="601"/>
      <c r="AA7" s="601"/>
      <c r="AB7" s="614"/>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5"/>
      <c r="H8" s="606"/>
      <c r="I8" s="606"/>
      <c r="J8" s="606"/>
      <c r="K8" s="607"/>
      <c r="L8" s="597"/>
      <c r="M8" s="598"/>
      <c r="N8" s="598"/>
      <c r="O8" s="598"/>
      <c r="P8" s="598"/>
      <c r="Q8" s="598"/>
      <c r="R8" s="598"/>
      <c r="S8" s="598"/>
      <c r="T8" s="598"/>
      <c r="U8" s="598"/>
      <c r="V8" s="598"/>
      <c r="W8" s="598"/>
      <c r="X8" s="599"/>
      <c r="Y8" s="600"/>
      <c r="Z8" s="601"/>
      <c r="AA8" s="601"/>
      <c r="AB8" s="614"/>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5"/>
      <c r="H9" s="606"/>
      <c r="I9" s="606"/>
      <c r="J9" s="606"/>
      <c r="K9" s="607"/>
      <c r="L9" s="597"/>
      <c r="M9" s="598"/>
      <c r="N9" s="598"/>
      <c r="O9" s="598"/>
      <c r="P9" s="598"/>
      <c r="Q9" s="598"/>
      <c r="R9" s="598"/>
      <c r="S9" s="598"/>
      <c r="T9" s="598"/>
      <c r="U9" s="598"/>
      <c r="V9" s="598"/>
      <c r="W9" s="598"/>
      <c r="X9" s="599"/>
      <c r="Y9" s="600"/>
      <c r="Z9" s="601"/>
      <c r="AA9" s="601"/>
      <c r="AB9" s="614"/>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5"/>
      <c r="H10" s="606"/>
      <c r="I10" s="606"/>
      <c r="J10" s="606"/>
      <c r="K10" s="607"/>
      <c r="L10" s="597"/>
      <c r="M10" s="598"/>
      <c r="N10" s="598"/>
      <c r="O10" s="598"/>
      <c r="P10" s="598"/>
      <c r="Q10" s="598"/>
      <c r="R10" s="598"/>
      <c r="S10" s="598"/>
      <c r="T10" s="598"/>
      <c r="U10" s="598"/>
      <c r="V10" s="598"/>
      <c r="W10" s="598"/>
      <c r="X10" s="599"/>
      <c r="Y10" s="600"/>
      <c r="Z10" s="601"/>
      <c r="AA10" s="601"/>
      <c r="AB10" s="614"/>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5"/>
      <c r="H11" s="606"/>
      <c r="I11" s="606"/>
      <c r="J11" s="606"/>
      <c r="K11" s="607"/>
      <c r="L11" s="597"/>
      <c r="M11" s="598"/>
      <c r="N11" s="598"/>
      <c r="O11" s="598"/>
      <c r="P11" s="598"/>
      <c r="Q11" s="598"/>
      <c r="R11" s="598"/>
      <c r="S11" s="598"/>
      <c r="T11" s="598"/>
      <c r="U11" s="598"/>
      <c r="V11" s="598"/>
      <c r="W11" s="598"/>
      <c r="X11" s="599"/>
      <c r="Y11" s="600"/>
      <c r="Z11" s="601"/>
      <c r="AA11" s="601"/>
      <c r="AB11" s="614"/>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5"/>
      <c r="H12" s="606"/>
      <c r="I12" s="606"/>
      <c r="J12" s="606"/>
      <c r="K12" s="607"/>
      <c r="L12" s="597"/>
      <c r="M12" s="598"/>
      <c r="N12" s="598"/>
      <c r="O12" s="598"/>
      <c r="P12" s="598"/>
      <c r="Q12" s="598"/>
      <c r="R12" s="598"/>
      <c r="S12" s="598"/>
      <c r="T12" s="598"/>
      <c r="U12" s="598"/>
      <c r="V12" s="598"/>
      <c r="W12" s="598"/>
      <c r="X12" s="599"/>
      <c r="Y12" s="600"/>
      <c r="Z12" s="601"/>
      <c r="AA12" s="601"/>
      <c r="AB12" s="614"/>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5"/>
      <c r="H13" s="606"/>
      <c r="I13" s="606"/>
      <c r="J13" s="606"/>
      <c r="K13" s="607"/>
      <c r="L13" s="597"/>
      <c r="M13" s="598"/>
      <c r="N13" s="598"/>
      <c r="O13" s="598"/>
      <c r="P13" s="598"/>
      <c r="Q13" s="598"/>
      <c r="R13" s="598"/>
      <c r="S13" s="598"/>
      <c r="T13" s="598"/>
      <c r="U13" s="598"/>
      <c r="V13" s="598"/>
      <c r="W13" s="598"/>
      <c r="X13" s="599"/>
      <c r="Y13" s="600"/>
      <c r="Z13" s="601"/>
      <c r="AA13" s="601"/>
      <c r="AB13" s="614"/>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7"/>
      <c r="B16" s="1038"/>
      <c r="C16" s="1038"/>
      <c r="D16" s="1038"/>
      <c r="E16" s="1038"/>
      <c r="F16" s="1039"/>
      <c r="G16" s="80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7"/>
      <c r="AC16" s="80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37"/>
      <c r="B17" s="1038"/>
      <c r="C17" s="1038"/>
      <c r="D17" s="1038"/>
      <c r="E17" s="1038"/>
      <c r="F17" s="1039"/>
      <c r="G17" s="672"/>
      <c r="H17" s="673"/>
      <c r="I17" s="673"/>
      <c r="J17" s="673"/>
      <c r="K17" s="674"/>
      <c r="L17" s="666"/>
      <c r="M17" s="667"/>
      <c r="N17" s="667"/>
      <c r="O17" s="667"/>
      <c r="P17" s="667"/>
      <c r="Q17" s="667"/>
      <c r="R17" s="667"/>
      <c r="S17" s="667"/>
      <c r="T17" s="667"/>
      <c r="U17" s="667"/>
      <c r="V17" s="667"/>
      <c r="W17" s="667"/>
      <c r="X17" s="668"/>
      <c r="Y17" s="383"/>
      <c r="Z17" s="384"/>
      <c r="AA17" s="384"/>
      <c r="AB17" s="801"/>
      <c r="AC17" s="672"/>
      <c r="AD17" s="673"/>
      <c r="AE17" s="673"/>
      <c r="AF17" s="673"/>
      <c r="AG17" s="674"/>
      <c r="AH17" s="666"/>
      <c r="AI17" s="667"/>
      <c r="AJ17" s="667"/>
      <c r="AK17" s="667"/>
      <c r="AL17" s="667"/>
      <c r="AM17" s="667"/>
      <c r="AN17" s="667"/>
      <c r="AO17" s="667"/>
      <c r="AP17" s="667"/>
      <c r="AQ17" s="667"/>
      <c r="AR17" s="667"/>
      <c r="AS17" s="667"/>
      <c r="AT17" s="668"/>
      <c r="AU17" s="383"/>
      <c r="AV17" s="384"/>
      <c r="AW17" s="384"/>
      <c r="AX17" s="385"/>
      <c r="AY17" s="34">
        <f t="shared" ref="AY17:AY27" si="1">$AY$15</f>
        <v>0</v>
      </c>
    </row>
    <row r="18" spans="1:51" ht="24.75" customHeight="1" x14ac:dyDescent="0.15">
      <c r="A18" s="1037"/>
      <c r="B18" s="1038"/>
      <c r="C18" s="1038"/>
      <c r="D18" s="1038"/>
      <c r="E18" s="1038"/>
      <c r="F18" s="1039"/>
      <c r="G18" s="605"/>
      <c r="H18" s="606"/>
      <c r="I18" s="606"/>
      <c r="J18" s="606"/>
      <c r="K18" s="607"/>
      <c r="L18" s="597"/>
      <c r="M18" s="598"/>
      <c r="N18" s="598"/>
      <c r="O18" s="598"/>
      <c r="P18" s="598"/>
      <c r="Q18" s="598"/>
      <c r="R18" s="598"/>
      <c r="S18" s="598"/>
      <c r="T18" s="598"/>
      <c r="U18" s="598"/>
      <c r="V18" s="598"/>
      <c r="W18" s="598"/>
      <c r="X18" s="599"/>
      <c r="Y18" s="600"/>
      <c r="Z18" s="601"/>
      <c r="AA18" s="601"/>
      <c r="AB18" s="614"/>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5"/>
      <c r="H19" s="606"/>
      <c r="I19" s="606"/>
      <c r="J19" s="606"/>
      <c r="K19" s="607"/>
      <c r="L19" s="597"/>
      <c r="M19" s="598"/>
      <c r="N19" s="598"/>
      <c r="O19" s="598"/>
      <c r="P19" s="598"/>
      <c r="Q19" s="598"/>
      <c r="R19" s="598"/>
      <c r="S19" s="598"/>
      <c r="T19" s="598"/>
      <c r="U19" s="598"/>
      <c r="V19" s="598"/>
      <c r="W19" s="598"/>
      <c r="X19" s="599"/>
      <c r="Y19" s="600"/>
      <c r="Z19" s="601"/>
      <c r="AA19" s="601"/>
      <c r="AB19" s="614"/>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5"/>
      <c r="H20" s="606"/>
      <c r="I20" s="606"/>
      <c r="J20" s="606"/>
      <c r="K20" s="607"/>
      <c r="L20" s="597"/>
      <c r="M20" s="598"/>
      <c r="N20" s="598"/>
      <c r="O20" s="598"/>
      <c r="P20" s="598"/>
      <c r="Q20" s="598"/>
      <c r="R20" s="598"/>
      <c r="S20" s="598"/>
      <c r="T20" s="598"/>
      <c r="U20" s="598"/>
      <c r="V20" s="598"/>
      <c r="W20" s="598"/>
      <c r="X20" s="599"/>
      <c r="Y20" s="600"/>
      <c r="Z20" s="601"/>
      <c r="AA20" s="601"/>
      <c r="AB20" s="614"/>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5"/>
      <c r="H21" s="606"/>
      <c r="I21" s="606"/>
      <c r="J21" s="606"/>
      <c r="K21" s="607"/>
      <c r="L21" s="597"/>
      <c r="M21" s="598"/>
      <c r="N21" s="598"/>
      <c r="O21" s="598"/>
      <c r="P21" s="598"/>
      <c r="Q21" s="598"/>
      <c r="R21" s="598"/>
      <c r="S21" s="598"/>
      <c r="T21" s="598"/>
      <c r="U21" s="598"/>
      <c r="V21" s="598"/>
      <c r="W21" s="598"/>
      <c r="X21" s="599"/>
      <c r="Y21" s="600"/>
      <c r="Z21" s="601"/>
      <c r="AA21" s="601"/>
      <c r="AB21" s="614"/>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5"/>
      <c r="H22" s="606"/>
      <c r="I22" s="606"/>
      <c r="J22" s="606"/>
      <c r="K22" s="607"/>
      <c r="L22" s="597"/>
      <c r="M22" s="598"/>
      <c r="N22" s="598"/>
      <c r="O22" s="598"/>
      <c r="P22" s="598"/>
      <c r="Q22" s="598"/>
      <c r="R22" s="598"/>
      <c r="S22" s="598"/>
      <c r="T22" s="598"/>
      <c r="U22" s="598"/>
      <c r="V22" s="598"/>
      <c r="W22" s="598"/>
      <c r="X22" s="599"/>
      <c r="Y22" s="600"/>
      <c r="Z22" s="601"/>
      <c r="AA22" s="601"/>
      <c r="AB22" s="614"/>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5"/>
      <c r="H23" s="606"/>
      <c r="I23" s="606"/>
      <c r="J23" s="606"/>
      <c r="K23" s="607"/>
      <c r="L23" s="597"/>
      <c r="M23" s="598"/>
      <c r="N23" s="598"/>
      <c r="O23" s="598"/>
      <c r="P23" s="598"/>
      <c r="Q23" s="598"/>
      <c r="R23" s="598"/>
      <c r="S23" s="598"/>
      <c r="T23" s="598"/>
      <c r="U23" s="598"/>
      <c r="V23" s="598"/>
      <c r="W23" s="598"/>
      <c r="X23" s="599"/>
      <c r="Y23" s="600"/>
      <c r="Z23" s="601"/>
      <c r="AA23" s="601"/>
      <c r="AB23" s="614"/>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5"/>
      <c r="H24" s="606"/>
      <c r="I24" s="606"/>
      <c r="J24" s="606"/>
      <c r="K24" s="607"/>
      <c r="L24" s="597"/>
      <c r="M24" s="598"/>
      <c r="N24" s="598"/>
      <c r="O24" s="598"/>
      <c r="P24" s="598"/>
      <c r="Q24" s="598"/>
      <c r="R24" s="598"/>
      <c r="S24" s="598"/>
      <c r="T24" s="598"/>
      <c r="U24" s="598"/>
      <c r="V24" s="598"/>
      <c r="W24" s="598"/>
      <c r="X24" s="599"/>
      <c r="Y24" s="600"/>
      <c r="Z24" s="601"/>
      <c r="AA24" s="601"/>
      <c r="AB24" s="614"/>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5"/>
      <c r="H25" s="606"/>
      <c r="I25" s="606"/>
      <c r="J25" s="606"/>
      <c r="K25" s="607"/>
      <c r="L25" s="597"/>
      <c r="M25" s="598"/>
      <c r="N25" s="598"/>
      <c r="O25" s="598"/>
      <c r="P25" s="598"/>
      <c r="Q25" s="598"/>
      <c r="R25" s="598"/>
      <c r="S25" s="598"/>
      <c r="T25" s="598"/>
      <c r="U25" s="598"/>
      <c r="V25" s="598"/>
      <c r="W25" s="598"/>
      <c r="X25" s="599"/>
      <c r="Y25" s="600"/>
      <c r="Z25" s="601"/>
      <c r="AA25" s="601"/>
      <c r="AB25" s="614"/>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5"/>
      <c r="H26" s="606"/>
      <c r="I26" s="606"/>
      <c r="J26" s="606"/>
      <c r="K26" s="607"/>
      <c r="L26" s="597"/>
      <c r="M26" s="598"/>
      <c r="N26" s="598"/>
      <c r="O26" s="598"/>
      <c r="P26" s="598"/>
      <c r="Q26" s="598"/>
      <c r="R26" s="598"/>
      <c r="S26" s="598"/>
      <c r="T26" s="598"/>
      <c r="U26" s="598"/>
      <c r="V26" s="598"/>
      <c r="W26" s="598"/>
      <c r="X26" s="599"/>
      <c r="Y26" s="600"/>
      <c r="Z26" s="601"/>
      <c r="AA26" s="601"/>
      <c r="AB26" s="614"/>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7"/>
      <c r="B29" s="1038"/>
      <c r="C29" s="1038"/>
      <c r="D29" s="1038"/>
      <c r="E29" s="1038"/>
      <c r="F29" s="1039"/>
      <c r="G29" s="80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7"/>
      <c r="AC29" s="80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37"/>
      <c r="B30" s="1038"/>
      <c r="C30" s="1038"/>
      <c r="D30" s="1038"/>
      <c r="E30" s="1038"/>
      <c r="F30" s="1039"/>
      <c r="G30" s="672"/>
      <c r="H30" s="673"/>
      <c r="I30" s="673"/>
      <c r="J30" s="673"/>
      <c r="K30" s="674"/>
      <c r="L30" s="666"/>
      <c r="M30" s="667"/>
      <c r="N30" s="667"/>
      <c r="O30" s="667"/>
      <c r="P30" s="667"/>
      <c r="Q30" s="667"/>
      <c r="R30" s="667"/>
      <c r="S30" s="667"/>
      <c r="T30" s="667"/>
      <c r="U30" s="667"/>
      <c r="V30" s="667"/>
      <c r="W30" s="667"/>
      <c r="X30" s="668"/>
      <c r="Y30" s="383"/>
      <c r="Z30" s="384"/>
      <c r="AA30" s="384"/>
      <c r="AB30" s="801"/>
      <c r="AC30" s="672"/>
      <c r="AD30" s="673"/>
      <c r="AE30" s="673"/>
      <c r="AF30" s="673"/>
      <c r="AG30" s="674"/>
      <c r="AH30" s="666"/>
      <c r="AI30" s="667"/>
      <c r="AJ30" s="667"/>
      <c r="AK30" s="667"/>
      <c r="AL30" s="667"/>
      <c r="AM30" s="667"/>
      <c r="AN30" s="667"/>
      <c r="AO30" s="667"/>
      <c r="AP30" s="667"/>
      <c r="AQ30" s="667"/>
      <c r="AR30" s="667"/>
      <c r="AS30" s="667"/>
      <c r="AT30" s="668"/>
      <c r="AU30" s="383"/>
      <c r="AV30" s="384"/>
      <c r="AW30" s="384"/>
      <c r="AX30" s="385"/>
      <c r="AY30" s="34">
        <f t="shared" ref="AY30:AY40" si="2">$AY$28</f>
        <v>0</v>
      </c>
    </row>
    <row r="31" spans="1:51" ht="24.75" customHeight="1" x14ac:dyDescent="0.15">
      <c r="A31" s="1037"/>
      <c r="B31" s="1038"/>
      <c r="C31" s="1038"/>
      <c r="D31" s="1038"/>
      <c r="E31" s="1038"/>
      <c r="F31" s="1039"/>
      <c r="G31" s="605"/>
      <c r="H31" s="606"/>
      <c r="I31" s="606"/>
      <c r="J31" s="606"/>
      <c r="K31" s="607"/>
      <c r="L31" s="597"/>
      <c r="M31" s="598"/>
      <c r="N31" s="598"/>
      <c r="O31" s="598"/>
      <c r="P31" s="598"/>
      <c r="Q31" s="598"/>
      <c r="R31" s="598"/>
      <c r="S31" s="598"/>
      <c r="T31" s="598"/>
      <c r="U31" s="598"/>
      <c r="V31" s="598"/>
      <c r="W31" s="598"/>
      <c r="X31" s="599"/>
      <c r="Y31" s="600"/>
      <c r="Z31" s="601"/>
      <c r="AA31" s="601"/>
      <c r="AB31" s="614"/>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5"/>
      <c r="H32" s="606"/>
      <c r="I32" s="606"/>
      <c r="J32" s="606"/>
      <c r="K32" s="607"/>
      <c r="L32" s="597"/>
      <c r="M32" s="598"/>
      <c r="N32" s="598"/>
      <c r="O32" s="598"/>
      <c r="P32" s="598"/>
      <c r="Q32" s="598"/>
      <c r="R32" s="598"/>
      <c r="S32" s="598"/>
      <c r="T32" s="598"/>
      <c r="U32" s="598"/>
      <c r="V32" s="598"/>
      <c r="W32" s="598"/>
      <c r="X32" s="599"/>
      <c r="Y32" s="600"/>
      <c r="Z32" s="601"/>
      <c r="AA32" s="601"/>
      <c r="AB32" s="614"/>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5"/>
      <c r="H33" s="606"/>
      <c r="I33" s="606"/>
      <c r="J33" s="606"/>
      <c r="K33" s="607"/>
      <c r="L33" s="597"/>
      <c r="M33" s="598"/>
      <c r="N33" s="598"/>
      <c r="O33" s="598"/>
      <c r="P33" s="598"/>
      <c r="Q33" s="598"/>
      <c r="R33" s="598"/>
      <c r="S33" s="598"/>
      <c r="T33" s="598"/>
      <c r="U33" s="598"/>
      <c r="V33" s="598"/>
      <c r="W33" s="598"/>
      <c r="X33" s="599"/>
      <c r="Y33" s="600"/>
      <c r="Z33" s="601"/>
      <c r="AA33" s="601"/>
      <c r="AB33" s="614"/>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5"/>
      <c r="H34" s="606"/>
      <c r="I34" s="606"/>
      <c r="J34" s="606"/>
      <c r="K34" s="607"/>
      <c r="L34" s="597"/>
      <c r="M34" s="598"/>
      <c r="N34" s="598"/>
      <c r="O34" s="598"/>
      <c r="P34" s="598"/>
      <c r="Q34" s="598"/>
      <c r="R34" s="598"/>
      <c r="S34" s="598"/>
      <c r="T34" s="598"/>
      <c r="U34" s="598"/>
      <c r="V34" s="598"/>
      <c r="W34" s="598"/>
      <c r="X34" s="599"/>
      <c r="Y34" s="600"/>
      <c r="Z34" s="601"/>
      <c r="AA34" s="601"/>
      <c r="AB34" s="614"/>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5"/>
      <c r="H35" s="606"/>
      <c r="I35" s="606"/>
      <c r="J35" s="606"/>
      <c r="K35" s="607"/>
      <c r="L35" s="597"/>
      <c r="M35" s="598"/>
      <c r="N35" s="598"/>
      <c r="O35" s="598"/>
      <c r="P35" s="598"/>
      <c r="Q35" s="598"/>
      <c r="R35" s="598"/>
      <c r="S35" s="598"/>
      <c r="T35" s="598"/>
      <c r="U35" s="598"/>
      <c r="V35" s="598"/>
      <c r="W35" s="598"/>
      <c r="X35" s="599"/>
      <c r="Y35" s="600"/>
      <c r="Z35" s="601"/>
      <c r="AA35" s="601"/>
      <c r="AB35" s="614"/>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5"/>
      <c r="H36" s="606"/>
      <c r="I36" s="606"/>
      <c r="J36" s="606"/>
      <c r="K36" s="607"/>
      <c r="L36" s="597"/>
      <c r="M36" s="598"/>
      <c r="N36" s="598"/>
      <c r="O36" s="598"/>
      <c r="P36" s="598"/>
      <c r="Q36" s="598"/>
      <c r="R36" s="598"/>
      <c r="S36" s="598"/>
      <c r="T36" s="598"/>
      <c r="U36" s="598"/>
      <c r="V36" s="598"/>
      <c r="W36" s="598"/>
      <c r="X36" s="599"/>
      <c r="Y36" s="600"/>
      <c r="Z36" s="601"/>
      <c r="AA36" s="601"/>
      <c r="AB36" s="614"/>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5"/>
      <c r="H37" s="606"/>
      <c r="I37" s="606"/>
      <c r="J37" s="606"/>
      <c r="K37" s="607"/>
      <c r="L37" s="597"/>
      <c r="M37" s="598"/>
      <c r="N37" s="598"/>
      <c r="O37" s="598"/>
      <c r="P37" s="598"/>
      <c r="Q37" s="598"/>
      <c r="R37" s="598"/>
      <c r="S37" s="598"/>
      <c r="T37" s="598"/>
      <c r="U37" s="598"/>
      <c r="V37" s="598"/>
      <c r="W37" s="598"/>
      <c r="X37" s="599"/>
      <c r="Y37" s="600"/>
      <c r="Z37" s="601"/>
      <c r="AA37" s="601"/>
      <c r="AB37" s="614"/>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5"/>
      <c r="H38" s="606"/>
      <c r="I38" s="606"/>
      <c r="J38" s="606"/>
      <c r="K38" s="607"/>
      <c r="L38" s="597"/>
      <c r="M38" s="598"/>
      <c r="N38" s="598"/>
      <c r="O38" s="598"/>
      <c r="P38" s="598"/>
      <c r="Q38" s="598"/>
      <c r="R38" s="598"/>
      <c r="S38" s="598"/>
      <c r="T38" s="598"/>
      <c r="U38" s="598"/>
      <c r="V38" s="598"/>
      <c r="W38" s="598"/>
      <c r="X38" s="599"/>
      <c r="Y38" s="600"/>
      <c r="Z38" s="601"/>
      <c r="AA38" s="601"/>
      <c r="AB38" s="614"/>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5"/>
      <c r="H39" s="606"/>
      <c r="I39" s="606"/>
      <c r="J39" s="606"/>
      <c r="K39" s="607"/>
      <c r="L39" s="597"/>
      <c r="M39" s="598"/>
      <c r="N39" s="598"/>
      <c r="O39" s="598"/>
      <c r="P39" s="598"/>
      <c r="Q39" s="598"/>
      <c r="R39" s="598"/>
      <c r="S39" s="598"/>
      <c r="T39" s="598"/>
      <c r="U39" s="598"/>
      <c r="V39" s="598"/>
      <c r="W39" s="598"/>
      <c r="X39" s="599"/>
      <c r="Y39" s="600"/>
      <c r="Z39" s="601"/>
      <c r="AA39" s="601"/>
      <c r="AB39" s="614"/>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7"/>
      <c r="B42" s="1038"/>
      <c r="C42" s="1038"/>
      <c r="D42" s="1038"/>
      <c r="E42" s="1038"/>
      <c r="F42" s="1039"/>
      <c r="G42" s="80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7"/>
      <c r="AC42" s="80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37"/>
      <c r="B43" s="1038"/>
      <c r="C43" s="1038"/>
      <c r="D43" s="1038"/>
      <c r="E43" s="1038"/>
      <c r="F43" s="1039"/>
      <c r="G43" s="672"/>
      <c r="H43" s="673"/>
      <c r="I43" s="673"/>
      <c r="J43" s="673"/>
      <c r="K43" s="674"/>
      <c r="L43" s="666"/>
      <c r="M43" s="667"/>
      <c r="N43" s="667"/>
      <c r="O43" s="667"/>
      <c r="P43" s="667"/>
      <c r="Q43" s="667"/>
      <c r="R43" s="667"/>
      <c r="S43" s="667"/>
      <c r="T43" s="667"/>
      <c r="U43" s="667"/>
      <c r="V43" s="667"/>
      <c r="W43" s="667"/>
      <c r="X43" s="668"/>
      <c r="Y43" s="383"/>
      <c r="Z43" s="384"/>
      <c r="AA43" s="384"/>
      <c r="AB43" s="801"/>
      <c r="AC43" s="672"/>
      <c r="AD43" s="673"/>
      <c r="AE43" s="673"/>
      <c r="AF43" s="673"/>
      <c r="AG43" s="674"/>
      <c r="AH43" s="666"/>
      <c r="AI43" s="667"/>
      <c r="AJ43" s="667"/>
      <c r="AK43" s="667"/>
      <c r="AL43" s="667"/>
      <c r="AM43" s="667"/>
      <c r="AN43" s="667"/>
      <c r="AO43" s="667"/>
      <c r="AP43" s="667"/>
      <c r="AQ43" s="667"/>
      <c r="AR43" s="667"/>
      <c r="AS43" s="667"/>
      <c r="AT43" s="668"/>
      <c r="AU43" s="383"/>
      <c r="AV43" s="384"/>
      <c r="AW43" s="384"/>
      <c r="AX43" s="385"/>
      <c r="AY43" s="34">
        <f t="shared" ref="AY43:AY53" si="3">$AY$41</f>
        <v>0</v>
      </c>
    </row>
    <row r="44" spans="1:51" ht="24.75" customHeight="1" x14ac:dyDescent="0.15">
      <c r="A44" s="1037"/>
      <c r="B44" s="1038"/>
      <c r="C44" s="1038"/>
      <c r="D44" s="1038"/>
      <c r="E44" s="1038"/>
      <c r="F44" s="1039"/>
      <c r="G44" s="605"/>
      <c r="H44" s="606"/>
      <c r="I44" s="606"/>
      <c r="J44" s="606"/>
      <c r="K44" s="607"/>
      <c r="L44" s="597"/>
      <c r="M44" s="598"/>
      <c r="N44" s="598"/>
      <c r="O44" s="598"/>
      <c r="P44" s="598"/>
      <c r="Q44" s="598"/>
      <c r="R44" s="598"/>
      <c r="S44" s="598"/>
      <c r="T44" s="598"/>
      <c r="U44" s="598"/>
      <c r="V44" s="598"/>
      <c r="W44" s="598"/>
      <c r="X44" s="599"/>
      <c r="Y44" s="600"/>
      <c r="Z44" s="601"/>
      <c r="AA44" s="601"/>
      <c r="AB44" s="614"/>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5"/>
      <c r="H45" s="606"/>
      <c r="I45" s="606"/>
      <c r="J45" s="606"/>
      <c r="K45" s="607"/>
      <c r="L45" s="597"/>
      <c r="M45" s="598"/>
      <c r="N45" s="598"/>
      <c r="O45" s="598"/>
      <c r="P45" s="598"/>
      <c r="Q45" s="598"/>
      <c r="R45" s="598"/>
      <c r="S45" s="598"/>
      <c r="T45" s="598"/>
      <c r="U45" s="598"/>
      <c r="V45" s="598"/>
      <c r="W45" s="598"/>
      <c r="X45" s="599"/>
      <c r="Y45" s="600"/>
      <c r="Z45" s="601"/>
      <c r="AA45" s="601"/>
      <c r="AB45" s="614"/>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5"/>
      <c r="H46" s="606"/>
      <c r="I46" s="606"/>
      <c r="J46" s="606"/>
      <c r="K46" s="607"/>
      <c r="L46" s="597"/>
      <c r="M46" s="598"/>
      <c r="N46" s="598"/>
      <c r="O46" s="598"/>
      <c r="P46" s="598"/>
      <c r="Q46" s="598"/>
      <c r="R46" s="598"/>
      <c r="S46" s="598"/>
      <c r="T46" s="598"/>
      <c r="U46" s="598"/>
      <c r="V46" s="598"/>
      <c r="W46" s="598"/>
      <c r="X46" s="599"/>
      <c r="Y46" s="600"/>
      <c r="Z46" s="601"/>
      <c r="AA46" s="601"/>
      <c r="AB46" s="614"/>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5"/>
      <c r="H47" s="606"/>
      <c r="I47" s="606"/>
      <c r="J47" s="606"/>
      <c r="K47" s="607"/>
      <c r="L47" s="597"/>
      <c r="M47" s="598"/>
      <c r="N47" s="598"/>
      <c r="O47" s="598"/>
      <c r="P47" s="598"/>
      <c r="Q47" s="598"/>
      <c r="R47" s="598"/>
      <c r="S47" s="598"/>
      <c r="T47" s="598"/>
      <c r="U47" s="598"/>
      <c r="V47" s="598"/>
      <c r="W47" s="598"/>
      <c r="X47" s="599"/>
      <c r="Y47" s="600"/>
      <c r="Z47" s="601"/>
      <c r="AA47" s="601"/>
      <c r="AB47" s="614"/>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5"/>
      <c r="H48" s="606"/>
      <c r="I48" s="606"/>
      <c r="J48" s="606"/>
      <c r="K48" s="607"/>
      <c r="L48" s="597"/>
      <c r="M48" s="598"/>
      <c r="N48" s="598"/>
      <c r="O48" s="598"/>
      <c r="P48" s="598"/>
      <c r="Q48" s="598"/>
      <c r="R48" s="598"/>
      <c r="S48" s="598"/>
      <c r="T48" s="598"/>
      <c r="U48" s="598"/>
      <c r="V48" s="598"/>
      <c r="W48" s="598"/>
      <c r="X48" s="599"/>
      <c r="Y48" s="600"/>
      <c r="Z48" s="601"/>
      <c r="AA48" s="601"/>
      <c r="AB48" s="614"/>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5"/>
      <c r="H49" s="606"/>
      <c r="I49" s="606"/>
      <c r="J49" s="606"/>
      <c r="K49" s="607"/>
      <c r="L49" s="597"/>
      <c r="M49" s="598"/>
      <c r="N49" s="598"/>
      <c r="O49" s="598"/>
      <c r="P49" s="598"/>
      <c r="Q49" s="598"/>
      <c r="R49" s="598"/>
      <c r="S49" s="598"/>
      <c r="T49" s="598"/>
      <c r="U49" s="598"/>
      <c r="V49" s="598"/>
      <c r="W49" s="598"/>
      <c r="X49" s="599"/>
      <c r="Y49" s="600"/>
      <c r="Z49" s="601"/>
      <c r="AA49" s="601"/>
      <c r="AB49" s="614"/>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5"/>
      <c r="H50" s="606"/>
      <c r="I50" s="606"/>
      <c r="J50" s="606"/>
      <c r="K50" s="607"/>
      <c r="L50" s="597"/>
      <c r="M50" s="598"/>
      <c r="N50" s="598"/>
      <c r="O50" s="598"/>
      <c r="P50" s="598"/>
      <c r="Q50" s="598"/>
      <c r="R50" s="598"/>
      <c r="S50" s="598"/>
      <c r="T50" s="598"/>
      <c r="U50" s="598"/>
      <c r="V50" s="598"/>
      <c r="W50" s="598"/>
      <c r="X50" s="599"/>
      <c r="Y50" s="600"/>
      <c r="Z50" s="601"/>
      <c r="AA50" s="601"/>
      <c r="AB50" s="614"/>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5"/>
      <c r="H51" s="606"/>
      <c r="I51" s="606"/>
      <c r="J51" s="606"/>
      <c r="K51" s="607"/>
      <c r="L51" s="597"/>
      <c r="M51" s="598"/>
      <c r="N51" s="598"/>
      <c r="O51" s="598"/>
      <c r="P51" s="598"/>
      <c r="Q51" s="598"/>
      <c r="R51" s="598"/>
      <c r="S51" s="598"/>
      <c r="T51" s="598"/>
      <c r="U51" s="598"/>
      <c r="V51" s="598"/>
      <c r="W51" s="598"/>
      <c r="X51" s="599"/>
      <c r="Y51" s="600"/>
      <c r="Z51" s="601"/>
      <c r="AA51" s="601"/>
      <c r="AB51" s="614"/>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5"/>
      <c r="H52" s="606"/>
      <c r="I52" s="606"/>
      <c r="J52" s="606"/>
      <c r="K52" s="607"/>
      <c r="L52" s="597"/>
      <c r="M52" s="598"/>
      <c r="N52" s="598"/>
      <c r="O52" s="598"/>
      <c r="P52" s="598"/>
      <c r="Q52" s="598"/>
      <c r="R52" s="598"/>
      <c r="S52" s="598"/>
      <c r="T52" s="598"/>
      <c r="U52" s="598"/>
      <c r="V52" s="598"/>
      <c r="W52" s="598"/>
      <c r="X52" s="599"/>
      <c r="Y52" s="600"/>
      <c r="Z52" s="601"/>
      <c r="AA52" s="601"/>
      <c r="AB52" s="614"/>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7"/>
      <c r="B56" s="1038"/>
      <c r="C56" s="1038"/>
      <c r="D56" s="1038"/>
      <c r="E56" s="1038"/>
      <c r="F56" s="1039"/>
      <c r="G56" s="80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7"/>
      <c r="AC56" s="80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37"/>
      <c r="B57" s="1038"/>
      <c r="C57" s="1038"/>
      <c r="D57" s="1038"/>
      <c r="E57" s="1038"/>
      <c r="F57" s="1039"/>
      <c r="G57" s="672"/>
      <c r="H57" s="673"/>
      <c r="I57" s="673"/>
      <c r="J57" s="673"/>
      <c r="K57" s="674"/>
      <c r="L57" s="666"/>
      <c r="M57" s="667"/>
      <c r="N57" s="667"/>
      <c r="O57" s="667"/>
      <c r="P57" s="667"/>
      <c r="Q57" s="667"/>
      <c r="R57" s="667"/>
      <c r="S57" s="667"/>
      <c r="T57" s="667"/>
      <c r="U57" s="667"/>
      <c r="V57" s="667"/>
      <c r="W57" s="667"/>
      <c r="X57" s="668"/>
      <c r="Y57" s="383"/>
      <c r="Z57" s="384"/>
      <c r="AA57" s="384"/>
      <c r="AB57" s="801"/>
      <c r="AC57" s="672"/>
      <c r="AD57" s="673"/>
      <c r="AE57" s="673"/>
      <c r="AF57" s="673"/>
      <c r="AG57" s="674"/>
      <c r="AH57" s="666"/>
      <c r="AI57" s="667"/>
      <c r="AJ57" s="667"/>
      <c r="AK57" s="667"/>
      <c r="AL57" s="667"/>
      <c r="AM57" s="667"/>
      <c r="AN57" s="667"/>
      <c r="AO57" s="667"/>
      <c r="AP57" s="667"/>
      <c r="AQ57" s="667"/>
      <c r="AR57" s="667"/>
      <c r="AS57" s="667"/>
      <c r="AT57" s="668"/>
      <c r="AU57" s="383"/>
      <c r="AV57" s="384"/>
      <c r="AW57" s="384"/>
      <c r="AX57" s="385"/>
      <c r="AY57" s="34">
        <f t="shared" ref="AY57:AY67" si="4">$AY$55</f>
        <v>0</v>
      </c>
    </row>
    <row r="58" spans="1:51" ht="24.75" customHeight="1" x14ac:dyDescent="0.15">
      <c r="A58" s="1037"/>
      <c r="B58" s="1038"/>
      <c r="C58" s="1038"/>
      <c r="D58" s="1038"/>
      <c r="E58" s="1038"/>
      <c r="F58" s="1039"/>
      <c r="G58" s="605"/>
      <c r="H58" s="606"/>
      <c r="I58" s="606"/>
      <c r="J58" s="606"/>
      <c r="K58" s="607"/>
      <c r="L58" s="597"/>
      <c r="M58" s="598"/>
      <c r="N58" s="598"/>
      <c r="O58" s="598"/>
      <c r="P58" s="598"/>
      <c r="Q58" s="598"/>
      <c r="R58" s="598"/>
      <c r="S58" s="598"/>
      <c r="T58" s="598"/>
      <c r="U58" s="598"/>
      <c r="V58" s="598"/>
      <c r="W58" s="598"/>
      <c r="X58" s="599"/>
      <c r="Y58" s="600"/>
      <c r="Z58" s="601"/>
      <c r="AA58" s="601"/>
      <c r="AB58" s="614"/>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5"/>
      <c r="H59" s="606"/>
      <c r="I59" s="606"/>
      <c r="J59" s="606"/>
      <c r="K59" s="607"/>
      <c r="L59" s="597"/>
      <c r="M59" s="598"/>
      <c r="N59" s="598"/>
      <c r="O59" s="598"/>
      <c r="P59" s="598"/>
      <c r="Q59" s="598"/>
      <c r="R59" s="598"/>
      <c r="S59" s="598"/>
      <c r="T59" s="598"/>
      <c r="U59" s="598"/>
      <c r="V59" s="598"/>
      <c r="W59" s="598"/>
      <c r="X59" s="599"/>
      <c r="Y59" s="600"/>
      <c r="Z59" s="601"/>
      <c r="AA59" s="601"/>
      <c r="AB59" s="614"/>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5"/>
      <c r="H60" s="606"/>
      <c r="I60" s="606"/>
      <c r="J60" s="606"/>
      <c r="K60" s="607"/>
      <c r="L60" s="597"/>
      <c r="M60" s="598"/>
      <c r="N60" s="598"/>
      <c r="O60" s="598"/>
      <c r="P60" s="598"/>
      <c r="Q60" s="598"/>
      <c r="R60" s="598"/>
      <c r="S60" s="598"/>
      <c r="T60" s="598"/>
      <c r="U60" s="598"/>
      <c r="V60" s="598"/>
      <c r="W60" s="598"/>
      <c r="X60" s="599"/>
      <c r="Y60" s="600"/>
      <c r="Z60" s="601"/>
      <c r="AA60" s="601"/>
      <c r="AB60" s="614"/>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5"/>
      <c r="H61" s="606"/>
      <c r="I61" s="606"/>
      <c r="J61" s="606"/>
      <c r="K61" s="607"/>
      <c r="L61" s="597"/>
      <c r="M61" s="598"/>
      <c r="N61" s="598"/>
      <c r="O61" s="598"/>
      <c r="P61" s="598"/>
      <c r="Q61" s="598"/>
      <c r="R61" s="598"/>
      <c r="S61" s="598"/>
      <c r="T61" s="598"/>
      <c r="U61" s="598"/>
      <c r="V61" s="598"/>
      <c r="W61" s="598"/>
      <c r="X61" s="599"/>
      <c r="Y61" s="600"/>
      <c r="Z61" s="601"/>
      <c r="AA61" s="601"/>
      <c r="AB61" s="614"/>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5"/>
      <c r="H62" s="606"/>
      <c r="I62" s="606"/>
      <c r="J62" s="606"/>
      <c r="K62" s="607"/>
      <c r="L62" s="597"/>
      <c r="M62" s="598"/>
      <c r="N62" s="598"/>
      <c r="O62" s="598"/>
      <c r="P62" s="598"/>
      <c r="Q62" s="598"/>
      <c r="R62" s="598"/>
      <c r="S62" s="598"/>
      <c r="T62" s="598"/>
      <c r="U62" s="598"/>
      <c r="V62" s="598"/>
      <c r="W62" s="598"/>
      <c r="X62" s="599"/>
      <c r="Y62" s="600"/>
      <c r="Z62" s="601"/>
      <c r="AA62" s="601"/>
      <c r="AB62" s="614"/>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5"/>
      <c r="H63" s="606"/>
      <c r="I63" s="606"/>
      <c r="J63" s="606"/>
      <c r="K63" s="607"/>
      <c r="L63" s="597"/>
      <c r="M63" s="598"/>
      <c r="N63" s="598"/>
      <c r="O63" s="598"/>
      <c r="P63" s="598"/>
      <c r="Q63" s="598"/>
      <c r="R63" s="598"/>
      <c r="S63" s="598"/>
      <c r="T63" s="598"/>
      <c r="U63" s="598"/>
      <c r="V63" s="598"/>
      <c r="W63" s="598"/>
      <c r="X63" s="599"/>
      <c r="Y63" s="600"/>
      <c r="Z63" s="601"/>
      <c r="AA63" s="601"/>
      <c r="AB63" s="614"/>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5"/>
      <c r="H64" s="606"/>
      <c r="I64" s="606"/>
      <c r="J64" s="606"/>
      <c r="K64" s="607"/>
      <c r="L64" s="597"/>
      <c r="M64" s="598"/>
      <c r="N64" s="598"/>
      <c r="O64" s="598"/>
      <c r="P64" s="598"/>
      <c r="Q64" s="598"/>
      <c r="R64" s="598"/>
      <c r="S64" s="598"/>
      <c r="T64" s="598"/>
      <c r="U64" s="598"/>
      <c r="V64" s="598"/>
      <c r="W64" s="598"/>
      <c r="X64" s="599"/>
      <c r="Y64" s="600"/>
      <c r="Z64" s="601"/>
      <c r="AA64" s="601"/>
      <c r="AB64" s="614"/>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5"/>
      <c r="H65" s="606"/>
      <c r="I65" s="606"/>
      <c r="J65" s="606"/>
      <c r="K65" s="607"/>
      <c r="L65" s="597"/>
      <c r="M65" s="598"/>
      <c r="N65" s="598"/>
      <c r="O65" s="598"/>
      <c r="P65" s="598"/>
      <c r="Q65" s="598"/>
      <c r="R65" s="598"/>
      <c r="S65" s="598"/>
      <c r="T65" s="598"/>
      <c r="U65" s="598"/>
      <c r="V65" s="598"/>
      <c r="W65" s="598"/>
      <c r="X65" s="599"/>
      <c r="Y65" s="600"/>
      <c r="Z65" s="601"/>
      <c r="AA65" s="601"/>
      <c r="AB65" s="614"/>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5"/>
      <c r="H66" s="606"/>
      <c r="I66" s="606"/>
      <c r="J66" s="606"/>
      <c r="K66" s="607"/>
      <c r="L66" s="597"/>
      <c r="M66" s="598"/>
      <c r="N66" s="598"/>
      <c r="O66" s="598"/>
      <c r="P66" s="598"/>
      <c r="Q66" s="598"/>
      <c r="R66" s="598"/>
      <c r="S66" s="598"/>
      <c r="T66" s="598"/>
      <c r="U66" s="598"/>
      <c r="V66" s="598"/>
      <c r="W66" s="598"/>
      <c r="X66" s="599"/>
      <c r="Y66" s="600"/>
      <c r="Z66" s="601"/>
      <c r="AA66" s="601"/>
      <c r="AB66" s="614"/>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7"/>
      <c r="B69" s="1038"/>
      <c r="C69" s="1038"/>
      <c r="D69" s="1038"/>
      <c r="E69" s="1038"/>
      <c r="F69" s="1039"/>
      <c r="G69" s="80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7"/>
      <c r="AC69" s="80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37"/>
      <c r="B70" s="1038"/>
      <c r="C70" s="1038"/>
      <c r="D70" s="1038"/>
      <c r="E70" s="1038"/>
      <c r="F70" s="1039"/>
      <c r="G70" s="672"/>
      <c r="H70" s="673"/>
      <c r="I70" s="673"/>
      <c r="J70" s="673"/>
      <c r="K70" s="674"/>
      <c r="L70" s="666"/>
      <c r="M70" s="667"/>
      <c r="N70" s="667"/>
      <c r="O70" s="667"/>
      <c r="P70" s="667"/>
      <c r="Q70" s="667"/>
      <c r="R70" s="667"/>
      <c r="S70" s="667"/>
      <c r="T70" s="667"/>
      <c r="U70" s="667"/>
      <c r="V70" s="667"/>
      <c r="W70" s="667"/>
      <c r="X70" s="668"/>
      <c r="Y70" s="383"/>
      <c r="Z70" s="384"/>
      <c r="AA70" s="384"/>
      <c r="AB70" s="801"/>
      <c r="AC70" s="672"/>
      <c r="AD70" s="673"/>
      <c r="AE70" s="673"/>
      <c r="AF70" s="673"/>
      <c r="AG70" s="674"/>
      <c r="AH70" s="666"/>
      <c r="AI70" s="667"/>
      <c r="AJ70" s="667"/>
      <c r="AK70" s="667"/>
      <c r="AL70" s="667"/>
      <c r="AM70" s="667"/>
      <c r="AN70" s="667"/>
      <c r="AO70" s="667"/>
      <c r="AP70" s="667"/>
      <c r="AQ70" s="667"/>
      <c r="AR70" s="667"/>
      <c r="AS70" s="667"/>
      <c r="AT70" s="668"/>
      <c r="AU70" s="383"/>
      <c r="AV70" s="384"/>
      <c r="AW70" s="384"/>
      <c r="AX70" s="385"/>
      <c r="AY70" s="34">
        <f t="shared" ref="AY70:AY80" si="5">$AY$68</f>
        <v>0</v>
      </c>
    </row>
    <row r="71" spans="1:51" ht="24.75" customHeight="1" x14ac:dyDescent="0.15">
      <c r="A71" s="1037"/>
      <c r="B71" s="1038"/>
      <c r="C71" s="1038"/>
      <c r="D71" s="1038"/>
      <c r="E71" s="1038"/>
      <c r="F71" s="1039"/>
      <c r="G71" s="605"/>
      <c r="H71" s="606"/>
      <c r="I71" s="606"/>
      <c r="J71" s="606"/>
      <c r="K71" s="607"/>
      <c r="L71" s="597"/>
      <c r="M71" s="598"/>
      <c r="N71" s="598"/>
      <c r="O71" s="598"/>
      <c r="P71" s="598"/>
      <c r="Q71" s="598"/>
      <c r="R71" s="598"/>
      <c r="S71" s="598"/>
      <c r="T71" s="598"/>
      <c r="U71" s="598"/>
      <c r="V71" s="598"/>
      <c r="W71" s="598"/>
      <c r="X71" s="599"/>
      <c r="Y71" s="600"/>
      <c r="Z71" s="601"/>
      <c r="AA71" s="601"/>
      <c r="AB71" s="614"/>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5"/>
      <c r="H72" s="606"/>
      <c r="I72" s="606"/>
      <c r="J72" s="606"/>
      <c r="K72" s="607"/>
      <c r="L72" s="597"/>
      <c r="M72" s="598"/>
      <c r="N72" s="598"/>
      <c r="O72" s="598"/>
      <c r="P72" s="598"/>
      <c r="Q72" s="598"/>
      <c r="R72" s="598"/>
      <c r="S72" s="598"/>
      <c r="T72" s="598"/>
      <c r="U72" s="598"/>
      <c r="V72" s="598"/>
      <c r="W72" s="598"/>
      <c r="X72" s="599"/>
      <c r="Y72" s="600"/>
      <c r="Z72" s="601"/>
      <c r="AA72" s="601"/>
      <c r="AB72" s="614"/>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5"/>
      <c r="H73" s="606"/>
      <c r="I73" s="606"/>
      <c r="J73" s="606"/>
      <c r="K73" s="607"/>
      <c r="L73" s="597"/>
      <c r="M73" s="598"/>
      <c r="N73" s="598"/>
      <c r="O73" s="598"/>
      <c r="P73" s="598"/>
      <c r="Q73" s="598"/>
      <c r="R73" s="598"/>
      <c r="S73" s="598"/>
      <c r="T73" s="598"/>
      <c r="U73" s="598"/>
      <c r="V73" s="598"/>
      <c r="W73" s="598"/>
      <c r="X73" s="599"/>
      <c r="Y73" s="600"/>
      <c r="Z73" s="601"/>
      <c r="AA73" s="601"/>
      <c r="AB73" s="614"/>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5"/>
      <c r="H74" s="606"/>
      <c r="I74" s="606"/>
      <c r="J74" s="606"/>
      <c r="K74" s="607"/>
      <c r="L74" s="597"/>
      <c r="M74" s="598"/>
      <c r="N74" s="598"/>
      <c r="O74" s="598"/>
      <c r="P74" s="598"/>
      <c r="Q74" s="598"/>
      <c r="R74" s="598"/>
      <c r="S74" s="598"/>
      <c r="T74" s="598"/>
      <c r="U74" s="598"/>
      <c r="V74" s="598"/>
      <c r="W74" s="598"/>
      <c r="X74" s="599"/>
      <c r="Y74" s="600"/>
      <c r="Z74" s="601"/>
      <c r="AA74" s="601"/>
      <c r="AB74" s="614"/>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5"/>
      <c r="H75" s="606"/>
      <c r="I75" s="606"/>
      <c r="J75" s="606"/>
      <c r="K75" s="607"/>
      <c r="L75" s="597"/>
      <c r="M75" s="598"/>
      <c r="N75" s="598"/>
      <c r="O75" s="598"/>
      <c r="P75" s="598"/>
      <c r="Q75" s="598"/>
      <c r="R75" s="598"/>
      <c r="S75" s="598"/>
      <c r="T75" s="598"/>
      <c r="U75" s="598"/>
      <c r="V75" s="598"/>
      <c r="W75" s="598"/>
      <c r="X75" s="599"/>
      <c r="Y75" s="600"/>
      <c r="Z75" s="601"/>
      <c r="AA75" s="601"/>
      <c r="AB75" s="614"/>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5"/>
      <c r="H76" s="606"/>
      <c r="I76" s="606"/>
      <c r="J76" s="606"/>
      <c r="K76" s="607"/>
      <c r="L76" s="597"/>
      <c r="M76" s="598"/>
      <c r="N76" s="598"/>
      <c r="O76" s="598"/>
      <c r="P76" s="598"/>
      <c r="Q76" s="598"/>
      <c r="R76" s="598"/>
      <c r="S76" s="598"/>
      <c r="T76" s="598"/>
      <c r="U76" s="598"/>
      <c r="V76" s="598"/>
      <c r="W76" s="598"/>
      <c r="X76" s="599"/>
      <c r="Y76" s="600"/>
      <c r="Z76" s="601"/>
      <c r="AA76" s="601"/>
      <c r="AB76" s="614"/>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5"/>
      <c r="H77" s="606"/>
      <c r="I77" s="606"/>
      <c r="J77" s="606"/>
      <c r="K77" s="607"/>
      <c r="L77" s="597"/>
      <c r="M77" s="598"/>
      <c r="N77" s="598"/>
      <c r="O77" s="598"/>
      <c r="P77" s="598"/>
      <c r="Q77" s="598"/>
      <c r="R77" s="598"/>
      <c r="S77" s="598"/>
      <c r="T77" s="598"/>
      <c r="U77" s="598"/>
      <c r="V77" s="598"/>
      <c r="W77" s="598"/>
      <c r="X77" s="599"/>
      <c r="Y77" s="600"/>
      <c r="Z77" s="601"/>
      <c r="AA77" s="601"/>
      <c r="AB77" s="614"/>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5"/>
      <c r="H78" s="606"/>
      <c r="I78" s="606"/>
      <c r="J78" s="606"/>
      <c r="K78" s="607"/>
      <c r="L78" s="597"/>
      <c r="M78" s="598"/>
      <c r="N78" s="598"/>
      <c r="O78" s="598"/>
      <c r="P78" s="598"/>
      <c r="Q78" s="598"/>
      <c r="R78" s="598"/>
      <c r="S78" s="598"/>
      <c r="T78" s="598"/>
      <c r="U78" s="598"/>
      <c r="V78" s="598"/>
      <c r="W78" s="598"/>
      <c r="X78" s="599"/>
      <c r="Y78" s="600"/>
      <c r="Z78" s="601"/>
      <c r="AA78" s="601"/>
      <c r="AB78" s="614"/>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5"/>
      <c r="H79" s="606"/>
      <c r="I79" s="606"/>
      <c r="J79" s="606"/>
      <c r="K79" s="607"/>
      <c r="L79" s="597"/>
      <c r="M79" s="598"/>
      <c r="N79" s="598"/>
      <c r="O79" s="598"/>
      <c r="P79" s="598"/>
      <c r="Q79" s="598"/>
      <c r="R79" s="598"/>
      <c r="S79" s="598"/>
      <c r="T79" s="598"/>
      <c r="U79" s="598"/>
      <c r="V79" s="598"/>
      <c r="W79" s="598"/>
      <c r="X79" s="599"/>
      <c r="Y79" s="600"/>
      <c r="Z79" s="601"/>
      <c r="AA79" s="601"/>
      <c r="AB79" s="614"/>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7"/>
      <c r="B82" s="1038"/>
      <c r="C82" s="1038"/>
      <c r="D82" s="1038"/>
      <c r="E82" s="1038"/>
      <c r="F82" s="1039"/>
      <c r="G82" s="80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7"/>
      <c r="AC82" s="80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37"/>
      <c r="B83" s="1038"/>
      <c r="C83" s="1038"/>
      <c r="D83" s="1038"/>
      <c r="E83" s="1038"/>
      <c r="F83" s="1039"/>
      <c r="G83" s="672"/>
      <c r="H83" s="673"/>
      <c r="I83" s="673"/>
      <c r="J83" s="673"/>
      <c r="K83" s="674"/>
      <c r="L83" s="666"/>
      <c r="M83" s="667"/>
      <c r="N83" s="667"/>
      <c r="O83" s="667"/>
      <c r="P83" s="667"/>
      <c r="Q83" s="667"/>
      <c r="R83" s="667"/>
      <c r="S83" s="667"/>
      <c r="T83" s="667"/>
      <c r="U83" s="667"/>
      <c r="V83" s="667"/>
      <c r="W83" s="667"/>
      <c r="X83" s="668"/>
      <c r="Y83" s="383"/>
      <c r="Z83" s="384"/>
      <c r="AA83" s="384"/>
      <c r="AB83" s="801"/>
      <c r="AC83" s="672"/>
      <c r="AD83" s="673"/>
      <c r="AE83" s="673"/>
      <c r="AF83" s="673"/>
      <c r="AG83" s="674"/>
      <c r="AH83" s="666"/>
      <c r="AI83" s="667"/>
      <c r="AJ83" s="667"/>
      <c r="AK83" s="667"/>
      <c r="AL83" s="667"/>
      <c r="AM83" s="667"/>
      <c r="AN83" s="667"/>
      <c r="AO83" s="667"/>
      <c r="AP83" s="667"/>
      <c r="AQ83" s="667"/>
      <c r="AR83" s="667"/>
      <c r="AS83" s="667"/>
      <c r="AT83" s="668"/>
      <c r="AU83" s="383"/>
      <c r="AV83" s="384"/>
      <c r="AW83" s="384"/>
      <c r="AX83" s="385"/>
      <c r="AY83" s="34">
        <f t="shared" ref="AY83:AY93" si="6">$AY$81</f>
        <v>0</v>
      </c>
    </row>
    <row r="84" spans="1:51" ht="24.75" customHeight="1" x14ac:dyDescent="0.15">
      <c r="A84" s="1037"/>
      <c r="B84" s="1038"/>
      <c r="C84" s="1038"/>
      <c r="D84" s="1038"/>
      <c r="E84" s="1038"/>
      <c r="F84" s="1039"/>
      <c r="G84" s="605"/>
      <c r="H84" s="606"/>
      <c r="I84" s="606"/>
      <c r="J84" s="606"/>
      <c r="K84" s="607"/>
      <c r="L84" s="597"/>
      <c r="M84" s="598"/>
      <c r="N84" s="598"/>
      <c r="O84" s="598"/>
      <c r="P84" s="598"/>
      <c r="Q84" s="598"/>
      <c r="R84" s="598"/>
      <c r="S84" s="598"/>
      <c r="T84" s="598"/>
      <c r="U84" s="598"/>
      <c r="V84" s="598"/>
      <c r="W84" s="598"/>
      <c r="X84" s="599"/>
      <c r="Y84" s="600"/>
      <c r="Z84" s="601"/>
      <c r="AA84" s="601"/>
      <c r="AB84" s="614"/>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5"/>
      <c r="H85" s="606"/>
      <c r="I85" s="606"/>
      <c r="J85" s="606"/>
      <c r="K85" s="607"/>
      <c r="L85" s="597"/>
      <c r="M85" s="598"/>
      <c r="N85" s="598"/>
      <c r="O85" s="598"/>
      <c r="P85" s="598"/>
      <c r="Q85" s="598"/>
      <c r="R85" s="598"/>
      <c r="S85" s="598"/>
      <c r="T85" s="598"/>
      <c r="U85" s="598"/>
      <c r="V85" s="598"/>
      <c r="W85" s="598"/>
      <c r="X85" s="599"/>
      <c r="Y85" s="600"/>
      <c r="Z85" s="601"/>
      <c r="AA85" s="601"/>
      <c r="AB85" s="614"/>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5"/>
      <c r="H86" s="606"/>
      <c r="I86" s="606"/>
      <c r="J86" s="606"/>
      <c r="K86" s="607"/>
      <c r="L86" s="597"/>
      <c r="M86" s="598"/>
      <c r="N86" s="598"/>
      <c r="O86" s="598"/>
      <c r="P86" s="598"/>
      <c r="Q86" s="598"/>
      <c r="R86" s="598"/>
      <c r="S86" s="598"/>
      <c r="T86" s="598"/>
      <c r="U86" s="598"/>
      <c r="V86" s="598"/>
      <c r="W86" s="598"/>
      <c r="X86" s="599"/>
      <c r="Y86" s="600"/>
      <c r="Z86" s="601"/>
      <c r="AA86" s="601"/>
      <c r="AB86" s="614"/>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5"/>
      <c r="H87" s="606"/>
      <c r="I87" s="606"/>
      <c r="J87" s="606"/>
      <c r="K87" s="607"/>
      <c r="L87" s="597"/>
      <c r="M87" s="598"/>
      <c r="N87" s="598"/>
      <c r="O87" s="598"/>
      <c r="P87" s="598"/>
      <c r="Q87" s="598"/>
      <c r="R87" s="598"/>
      <c r="S87" s="598"/>
      <c r="T87" s="598"/>
      <c r="U87" s="598"/>
      <c r="V87" s="598"/>
      <c r="W87" s="598"/>
      <c r="X87" s="599"/>
      <c r="Y87" s="600"/>
      <c r="Z87" s="601"/>
      <c r="AA87" s="601"/>
      <c r="AB87" s="614"/>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5"/>
      <c r="H88" s="606"/>
      <c r="I88" s="606"/>
      <c r="J88" s="606"/>
      <c r="K88" s="607"/>
      <c r="L88" s="597"/>
      <c r="M88" s="598"/>
      <c r="N88" s="598"/>
      <c r="O88" s="598"/>
      <c r="P88" s="598"/>
      <c r="Q88" s="598"/>
      <c r="R88" s="598"/>
      <c r="S88" s="598"/>
      <c r="T88" s="598"/>
      <c r="U88" s="598"/>
      <c r="V88" s="598"/>
      <c r="W88" s="598"/>
      <c r="X88" s="599"/>
      <c r="Y88" s="600"/>
      <c r="Z88" s="601"/>
      <c r="AA88" s="601"/>
      <c r="AB88" s="614"/>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5"/>
      <c r="H89" s="606"/>
      <c r="I89" s="606"/>
      <c r="J89" s="606"/>
      <c r="K89" s="607"/>
      <c r="L89" s="597"/>
      <c r="M89" s="598"/>
      <c r="N89" s="598"/>
      <c r="O89" s="598"/>
      <c r="P89" s="598"/>
      <c r="Q89" s="598"/>
      <c r="R89" s="598"/>
      <c r="S89" s="598"/>
      <c r="T89" s="598"/>
      <c r="U89" s="598"/>
      <c r="V89" s="598"/>
      <c r="W89" s="598"/>
      <c r="X89" s="599"/>
      <c r="Y89" s="600"/>
      <c r="Z89" s="601"/>
      <c r="AA89" s="601"/>
      <c r="AB89" s="614"/>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5"/>
      <c r="H90" s="606"/>
      <c r="I90" s="606"/>
      <c r="J90" s="606"/>
      <c r="K90" s="607"/>
      <c r="L90" s="597"/>
      <c r="M90" s="598"/>
      <c r="N90" s="598"/>
      <c r="O90" s="598"/>
      <c r="P90" s="598"/>
      <c r="Q90" s="598"/>
      <c r="R90" s="598"/>
      <c r="S90" s="598"/>
      <c r="T90" s="598"/>
      <c r="U90" s="598"/>
      <c r="V90" s="598"/>
      <c r="W90" s="598"/>
      <c r="X90" s="599"/>
      <c r="Y90" s="600"/>
      <c r="Z90" s="601"/>
      <c r="AA90" s="601"/>
      <c r="AB90" s="614"/>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5"/>
      <c r="H91" s="606"/>
      <c r="I91" s="606"/>
      <c r="J91" s="606"/>
      <c r="K91" s="607"/>
      <c r="L91" s="597"/>
      <c r="M91" s="598"/>
      <c r="N91" s="598"/>
      <c r="O91" s="598"/>
      <c r="P91" s="598"/>
      <c r="Q91" s="598"/>
      <c r="R91" s="598"/>
      <c r="S91" s="598"/>
      <c r="T91" s="598"/>
      <c r="U91" s="598"/>
      <c r="V91" s="598"/>
      <c r="W91" s="598"/>
      <c r="X91" s="599"/>
      <c r="Y91" s="600"/>
      <c r="Z91" s="601"/>
      <c r="AA91" s="601"/>
      <c r="AB91" s="614"/>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5"/>
      <c r="H92" s="606"/>
      <c r="I92" s="606"/>
      <c r="J92" s="606"/>
      <c r="K92" s="607"/>
      <c r="L92" s="597"/>
      <c r="M92" s="598"/>
      <c r="N92" s="598"/>
      <c r="O92" s="598"/>
      <c r="P92" s="598"/>
      <c r="Q92" s="598"/>
      <c r="R92" s="598"/>
      <c r="S92" s="598"/>
      <c r="T92" s="598"/>
      <c r="U92" s="598"/>
      <c r="V92" s="598"/>
      <c r="W92" s="598"/>
      <c r="X92" s="599"/>
      <c r="Y92" s="600"/>
      <c r="Z92" s="601"/>
      <c r="AA92" s="601"/>
      <c r="AB92" s="614"/>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7"/>
      <c r="B95" s="1038"/>
      <c r="C95" s="1038"/>
      <c r="D95" s="1038"/>
      <c r="E95" s="1038"/>
      <c r="F95" s="1039"/>
      <c r="G95" s="80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7"/>
      <c r="AC95" s="80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37"/>
      <c r="B96" s="1038"/>
      <c r="C96" s="1038"/>
      <c r="D96" s="1038"/>
      <c r="E96" s="1038"/>
      <c r="F96" s="1039"/>
      <c r="G96" s="672"/>
      <c r="H96" s="673"/>
      <c r="I96" s="673"/>
      <c r="J96" s="673"/>
      <c r="K96" s="674"/>
      <c r="L96" s="666"/>
      <c r="M96" s="667"/>
      <c r="N96" s="667"/>
      <c r="O96" s="667"/>
      <c r="P96" s="667"/>
      <c r="Q96" s="667"/>
      <c r="R96" s="667"/>
      <c r="S96" s="667"/>
      <c r="T96" s="667"/>
      <c r="U96" s="667"/>
      <c r="V96" s="667"/>
      <c r="W96" s="667"/>
      <c r="X96" s="668"/>
      <c r="Y96" s="383"/>
      <c r="Z96" s="384"/>
      <c r="AA96" s="384"/>
      <c r="AB96" s="801"/>
      <c r="AC96" s="672"/>
      <c r="AD96" s="673"/>
      <c r="AE96" s="673"/>
      <c r="AF96" s="673"/>
      <c r="AG96" s="674"/>
      <c r="AH96" s="666"/>
      <c r="AI96" s="667"/>
      <c r="AJ96" s="667"/>
      <c r="AK96" s="667"/>
      <c r="AL96" s="667"/>
      <c r="AM96" s="667"/>
      <c r="AN96" s="667"/>
      <c r="AO96" s="667"/>
      <c r="AP96" s="667"/>
      <c r="AQ96" s="667"/>
      <c r="AR96" s="667"/>
      <c r="AS96" s="667"/>
      <c r="AT96" s="668"/>
      <c r="AU96" s="383"/>
      <c r="AV96" s="384"/>
      <c r="AW96" s="384"/>
      <c r="AX96" s="385"/>
      <c r="AY96" s="34">
        <f t="shared" ref="AY96:AY106" si="7">$AY$94</f>
        <v>0</v>
      </c>
    </row>
    <row r="97" spans="1:51" ht="24.75" customHeight="1" x14ac:dyDescent="0.15">
      <c r="A97" s="1037"/>
      <c r="B97" s="1038"/>
      <c r="C97" s="1038"/>
      <c r="D97" s="1038"/>
      <c r="E97" s="1038"/>
      <c r="F97" s="1039"/>
      <c r="G97" s="605"/>
      <c r="H97" s="606"/>
      <c r="I97" s="606"/>
      <c r="J97" s="606"/>
      <c r="K97" s="607"/>
      <c r="L97" s="597"/>
      <c r="M97" s="598"/>
      <c r="N97" s="598"/>
      <c r="O97" s="598"/>
      <c r="P97" s="598"/>
      <c r="Q97" s="598"/>
      <c r="R97" s="598"/>
      <c r="S97" s="598"/>
      <c r="T97" s="598"/>
      <c r="U97" s="598"/>
      <c r="V97" s="598"/>
      <c r="W97" s="598"/>
      <c r="X97" s="599"/>
      <c r="Y97" s="600"/>
      <c r="Z97" s="601"/>
      <c r="AA97" s="601"/>
      <c r="AB97" s="614"/>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5"/>
      <c r="H98" s="606"/>
      <c r="I98" s="606"/>
      <c r="J98" s="606"/>
      <c r="K98" s="607"/>
      <c r="L98" s="597"/>
      <c r="M98" s="598"/>
      <c r="N98" s="598"/>
      <c r="O98" s="598"/>
      <c r="P98" s="598"/>
      <c r="Q98" s="598"/>
      <c r="R98" s="598"/>
      <c r="S98" s="598"/>
      <c r="T98" s="598"/>
      <c r="U98" s="598"/>
      <c r="V98" s="598"/>
      <c r="W98" s="598"/>
      <c r="X98" s="599"/>
      <c r="Y98" s="600"/>
      <c r="Z98" s="601"/>
      <c r="AA98" s="601"/>
      <c r="AB98" s="614"/>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5"/>
      <c r="H99" s="606"/>
      <c r="I99" s="606"/>
      <c r="J99" s="606"/>
      <c r="K99" s="607"/>
      <c r="L99" s="597"/>
      <c r="M99" s="598"/>
      <c r="N99" s="598"/>
      <c r="O99" s="598"/>
      <c r="P99" s="598"/>
      <c r="Q99" s="598"/>
      <c r="R99" s="598"/>
      <c r="S99" s="598"/>
      <c r="T99" s="598"/>
      <c r="U99" s="598"/>
      <c r="V99" s="598"/>
      <c r="W99" s="598"/>
      <c r="X99" s="599"/>
      <c r="Y99" s="600"/>
      <c r="Z99" s="601"/>
      <c r="AA99" s="601"/>
      <c r="AB99" s="614"/>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4"/>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4"/>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4"/>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4"/>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4"/>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4"/>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7"/>
      <c r="B109" s="1038"/>
      <c r="C109" s="1038"/>
      <c r="D109" s="1038"/>
      <c r="E109" s="1038"/>
      <c r="F109" s="1039"/>
      <c r="G109" s="80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7"/>
      <c r="AC109" s="80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37"/>
      <c r="B110" s="1038"/>
      <c r="C110" s="1038"/>
      <c r="D110" s="1038"/>
      <c r="E110" s="1038"/>
      <c r="F110" s="1039"/>
      <c r="G110" s="672"/>
      <c r="H110" s="673"/>
      <c r="I110" s="673"/>
      <c r="J110" s="673"/>
      <c r="K110" s="674"/>
      <c r="L110" s="666"/>
      <c r="M110" s="667"/>
      <c r="N110" s="667"/>
      <c r="O110" s="667"/>
      <c r="P110" s="667"/>
      <c r="Q110" s="667"/>
      <c r="R110" s="667"/>
      <c r="S110" s="667"/>
      <c r="T110" s="667"/>
      <c r="U110" s="667"/>
      <c r="V110" s="667"/>
      <c r="W110" s="667"/>
      <c r="X110" s="668"/>
      <c r="Y110" s="383"/>
      <c r="Z110" s="384"/>
      <c r="AA110" s="384"/>
      <c r="AB110" s="801"/>
      <c r="AC110" s="672"/>
      <c r="AD110" s="673"/>
      <c r="AE110" s="673"/>
      <c r="AF110" s="673"/>
      <c r="AG110" s="674"/>
      <c r="AH110" s="666"/>
      <c r="AI110" s="667"/>
      <c r="AJ110" s="667"/>
      <c r="AK110" s="667"/>
      <c r="AL110" s="667"/>
      <c r="AM110" s="667"/>
      <c r="AN110" s="667"/>
      <c r="AO110" s="667"/>
      <c r="AP110" s="667"/>
      <c r="AQ110" s="667"/>
      <c r="AR110" s="667"/>
      <c r="AS110" s="667"/>
      <c r="AT110" s="668"/>
      <c r="AU110" s="383"/>
      <c r="AV110" s="384"/>
      <c r="AW110" s="384"/>
      <c r="AX110" s="385"/>
      <c r="AY110" s="34">
        <f t="shared" ref="AY110:AY120" si="8">$AY$108</f>
        <v>0</v>
      </c>
    </row>
    <row r="111" spans="1:51" ht="24.75" customHeight="1" x14ac:dyDescent="0.15">
      <c r="A111" s="1037"/>
      <c r="B111" s="1038"/>
      <c r="C111" s="1038"/>
      <c r="D111" s="1038"/>
      <c r="E111" s="1038"/>
      <c r="F111" s="103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4"/>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4"/>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4"/>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4"/>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4"/>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4"/>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4"/>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4"/>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4"/>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7"/>
      <c r="B122" s="1038"/>
      <c r="C122" s="1038"/>
      <c r="D122" s="1038"/>
      <c r="E122" s="1038"/>
      <c r="F122" s="1039"/>
      <c r="G122" s="80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7"/>
      <c r="AC122" s="80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37"/>
      <c r="B123" s="1038"/>
      <c r="C123" s="1038"/>
      <c r="D123" s="1038"/>
      <c r="E123" s="1038"/>
      <c r="F123" s="1039"/>
      <c r="G123" s="672"/>
      <c r="H123" s="673"/>
      <c r="I123" s="673"/>
      <c r="J123" s="673"/>
      <c r="K123" s="674"/>
      <c r="L123" s="666"/>
      <c r="M123" s="667"/>
      <c r="N123" s="667"/>
      <c r="O123" s="667"/>
      <c r="P123" s="667"/>
      <c r="Q123" s="667"/>
      <c r="R123" s="667"/>
      <c r="S123" s="667"/>
      <c r="T123" s="667"/>
      <c r="U123" s="667"/>
      <c r="V123" s="667"/>
      <c r="W123" s="667"/>
      <c r="X123" s="668"/>
      <c r="Y123" s="383"/>
      <c r="Z123" s="384"/>
      <c r="AA123" s="384"/>
      <c r="AB123" s="801"/>
      <c r="AC123" s="672"/>
      <c r="AD123" s="673"/>
      <c r="AE123" s="673"/>
      <c r="AF123" s="673"/>
      <c r="AG123" s="674"/>
      <c r="AH123" s="666"/>
      <c r="AI123" s="667"/>
      <c r="AJ123" s="667"/>
      <c r="AK123" s="667"/>
      <c r="AL123" s="667"/>
      <c r="AM123" s="667"/>
      <c r="AN123" s="667"/>
      <c r="AO123" s="667"/>
      <c r="AP123" s="667"/>
      <c r="AQ123" s="667"/>
      <c r="AR123" s="667"/>
      <c r="AS123" s="667"/>
      <c r="AT123" s="668"/>
      <c r="AU123" s="383"/>
      <c r="AV123" s="384"/>
      <c r="AW123" s="384"/>
      <c r="AX123" s="385"/>
      <c r="AY123" s="34">
        <f t="shared" ref="AY123:AY133" si="9">$AY$121</f>
        <v>0</v>
      </c>
    </row>
    <row r="124" spans="1:51" ht="24.75" customHeight="1" x14ac:dyDescent="0.15">
      <c r="A124" s="1037"/>
      <c r="B124" s="1038"/>
      <c r="C124" s="1038"/>
      <c r="D124" s="1038"/>
      <c r="E124" s="1038"/>
      <c r="F124" s="103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4"/>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4"/>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4"/>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4"/>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4"/>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4"/>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4"/>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4"/>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4"/>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7"/>
      <c r="B135" s="1038"/>
      <c r="C135" s="1038"/>
      <c r="D135" s="1038"/>
      <c r="E135" s="1038"/>
      <c r="F135" s="1039"/>
      <c r="G135" s="80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7"/>
      <c r="AC135" s="80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37"/>
      <c r="B136" s="1038"/>
      <c r="C136" s="1038"/>
      <c r="D136" s="1038"/>
      <c r="E136" s="1038"/>
      <c r="F136" s="1039"/>
      <c r="G136" s="672"/>
      <c r="H136" s="673"/>
      <c r="I136" s="673"/>
      <c r="J136" s="673"/>
      <c r="K136" s="674"/>
      <c r="L136" s="666"/>
      <c r="M136" s="667"/>
      <c r="N136" s="667"/>
      <c r="O136" s="667"/>
      <c r="P136" s="667"/>
      <c r="Q136" s="667"/>
      <c r="R136" s="667"/>
      <c r="S136" s="667"/>
      <c r="T136" s="667"/>
      <c r="U136" s="667"/>
      <c r="V136" s="667"/>
      <c r="W136" s="667"/>
      <c r="X136" s="668"/>
      <c r="Y136" s="383"/>
      <c r="Z136" s="384"/>
      <c r="AA136" s="384"/>
      <c r="AB136" s="801"/>
      <c r="AC136" s="672"/>
      <c r="AD136" s="673"/>
      <c r="AE136" s="673"/>
      <c r="AF136" s="673"/>
      <c r="AG136" s="674"/>
      <c r="AH136" s="666"/>
      <c r="AI136" s="667"/>
      <c r="AJ136" s="667"/>
      <c r="AK136" s="667"/>
      <c r="AL136" s="667"/>
      <c r="AM136" s="667"/>
      <c r="AN136" s="667"/>
      <c r="AO136" s="667"/>
      <c r="AP136" s="667"/>
      <c r="AQ136" s="667"/>
      <c r="AR136" s="667"/>
      <c r="AS136" s="667"/>
      <c r="AT136" s="668"/>
      <c r="AU136" s="383"/>
      <c r="AV136" s="384"/>
      <c r="AW136" s="384"/>
      <c r="AX136" s="385"/>
      <c r="AY136" s="34">
        <f t="shared" ref="AY136:AY146" si="10">$AY$134</f>
        <v>0</v>
      </c>
    </row>
    <row r="137" spans="1:51" ht="24.75" customHeight="1" x14ac:dyDescent="0.15">
      <c r="A137" s="1037"/>
      <c r="B137" s="1038"/>
      <c r="C137" s="1038"/>
      <c r="D137" s="1038"/>
      <c r="E137" s="1038"/>
      <c r="F137" s="103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4"/>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4"/>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4"/>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4"/>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4"/>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4"/>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4"/>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4"/>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4"/>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7"/>
      <c r="B148" s="1038"/>
      <c r="C148" s="1038"/>
      <c r="D148" s="1038"/>
      <c r="E148" s="1038"/>
      <c r="F148" s="1039"/>
      <c r="G148" s="80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7"/>
      <c r="AC148" s="80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37"/>
      <c r="B149" s="1038"/>
      <c r="C149" s="1038"/>
      <c r="D149" s="1038"/>
      <c r="E149" s="1038"/>
      <c r="F149" s="1039"/>
      <c r="G149" s="672"/>
      <c r="H149" s="673"/>
      <c r="I149" s="673"/>
      <c r="J149" s="673"/>
      <c r="K149" s="674"/>
      <c r="L149" s="666"/>
      <c r="M149" s="667"/>
      <c r="N149" s="667"/>
      <c r="O149" s="667"/>
      <c r="P149" s="667"/>
      <c r="Q149" s="667"/>
      <c r="R149" s="667"/>
      <c r="S149" s="667"/>
      <c r="T149" s="667"/>
      <c r="U149" s="667"/>
      <c r="V149" s="667"/>
      <c r="W149" s="667"/>
      <c r="X149" s="668"/>
      <c r="Y149" s="383"/>
      <c r="Z149" s="384"/>
      <c r="AA149" s="384"/>
      <c r="AB149" s="801"/>
      <c r="AC149" s="672"/>
      <c r="AD149" s="673"/>
      <c r="AE149" s="673"/>
      <c r="AF149" s="673"/>
      <c r="AG149" s="674"/>
      <c r="AH149" s="666"/>
      <c r="AI149" s="667"/>
      <c r="AJ149" s="667"/>
      <c r="AK149" s="667"/>
      <c r="AL149" s="667"/>
      <c r="AM149" s="667"/>
      <c r="AN149" s="667"/>
      <c r="AO149" s="667"/>
      <c r="AP149" s="667"/>
      <c r="AQ149" s="667"/>
      <c r="AR149" s="667"/>
      <c r="AS149" s="667"/>
      <c r="AT149" s="668"/>
      <c r="AU149" s="383"/>
      <c r="AV149" s="384"/>
      <c r="AW149" s="384"/>
      <c r="AX149" s="385"/>
      <c r="AY149" s="34">
        <f t="shared" ref="AY149:AY159" si="11">$AY$147</f>
        <v>0</v>
      </c>
    </row>
    <row r="150" spans="1:51" ht="24.75" customHeight="1" x14ac:dyDescent="0.15">
      <c r="A150" s="1037"/>
      <c r="B150" s="1038"/>
      <c r="C150" s="1038"/>
      <c r="D150" s="1038"/>
      <c r="E150" s="1038"/>
      <c r="F150" s="103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4"/>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4"/>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4"/>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4"/>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4"/>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4"/>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4"/>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4"/>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4"/>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7"/>
      <c r="B162" s="1038"/>
      <c r="C162" s="1038"/>
      <c r="D162" s="1038"/>
      <c r="E162" s="1038"/>
      <c r="F162" s="1039"/>
      <c r="G162" s="80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7"/>
      <c r="AC162" s="80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37"/>
      <c r="B163" s="1038"/>
      <c r="C163" s="1038"/>
      <c r="D163" s="1038"/>
      <c r="E163" s="1038"/>
      <c r="F163" s="1039"/>
      <c r="G163" s="672"/>
      <c r="H163" s="673"/>
      <c r="I163" s="673"/>
      <c r="J163" s="673"/>
      <c r="K163" s="674"/>
      <c r="L163" s="666"/>
      <c r="M163" s="667"/>
      <c r="N163" s="667"/>
      <c r="O163" s="667"/>
      <c r="P163" s="667"/>
      <c r="Q163" s="667"/>
      <c r="R163" s="667"/>
      <c r="S163" s="667"/>
      <c r="T163" s="667"/>
      <c r="U163" s="667"/>
      <c r="V163" s="667"/>
      <c r="W163" s="667"/>
      <c r="X163" s="668"/>
      <c r="Y163" s="383"/>
      <c r="Z163" s="384"/>
      <c r="AA163" s="384"/>
      <c r="AB163" s="801"/>
      <c r="AC163" s="672"/>
      <c r="AD163" s="673"/>
      <c r="AE163" s="673"/>
      <c r="AF163" s="673"/>
      <c r="AG163" s="674"/>
      <c r="AH163" s="666"/>
      <c r="AI163" s="667"/>
      <c r="AJ163" s="667"/>
      <c r="AK163" s="667"/>
      <c r="AL163" s="667"/>
      <c r="AM163" s="667"/>
      <c r="AN163" s="667"/>
      <c r="AO163" s="667"/>
      <c r="AP163" s="667"/>
      <c r="AQ163" s="667"/>
      <c r="AR163" s="667"/>
      <c r="AS163" s="667"/>
      <c r="AT163" s="668"/>
      <c r="AU163" s="383"/>
      <c r="AV163" s="384"/>
      <c r="AW163" s="384"/>
      <c r="AX163" s="385"/>
      <c r="AY163" s="34">
        <f t="shared" ref="AY163:AY173" si="12">$AY$161</f>
        <v>0</v>
      </c>
    </row>
    <row r="164" spans="1:51" ht="24.75" customHeight="1" x14ac:dyDescent="0.15">
      <c r="A164" s="1037"/>
      <c r="B164" s="1038"/>
      <c r="C164" s="1038"/>
      <c r="D164" s="1038"/>
      <c r="E164" s="1038"/>
      <c r="F164" s="103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4"/>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4"/>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4"/>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4"/>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4"/>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4"/>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4"/>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4"/>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4"/>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7"/>
      <c r="B175" s="1038"/>
      <c r="C175" s="1038"/>
      <c r="D175" s="1038"/>
      <c r="E175" s="1038"/>
      <c r="F175" s="1039"/>
      <c r="G175" s="80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7"/>
      <c r="AC175" s="80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37"/>
      <c r="B176" s="1038"/>
      <c r="C176" s="1038"/>
      <c r="D176" s="1038"/>
      <c r="E176" s="1038"/>
      <c r="F176" s="1039"/>
      <c r="G176" s="672"/>
      <c r="H176" s="673"/>
      <c r="I176" s="673"/>
      <c r="J176" s="673"/>
      <c r="K176" s="674"/>
      <c r="L176" s="666"/>
      <c r="M176" s="667"/>
      <c r="N176" s="667"/>
      <c r="O176" s="667"/>
      <c r="P176" s="667"/>
      <c r="Q176" s="667"/>
      <c r="R176" s="667"/>
      <c r="S176" s="667"/>
      <c r="T176" s="667"/>
      <c r="U176" s="667"/>
      <c r="V176" s="667"/>
      <c r="W176" s="667"/>
      <c r="X176" s="668"/>
      <c r="Y176" s="383"/>
      <c r="Z176" s="384"/>
      <c r="AA176" s="384"/>
      <c r="AB176" s="801"/>
      <c r="AC176" s="672"/>
      <c r="AD176" s="673"/>
      <c r="AE176" s="673"/>
      <c r="AF176" s="673"/>
      <c r="AG176" s="674"/>
      <c r="AH176" s="666"/>
      <c r="AI176" s="667"/>
      <c r="AJ176" s="667"/>
      <c r="AK176" s="667"/>
      <c r="AL176" s="667"/>
      <c r="AM176" s="667"/>
      <c r="AN176" s="667"/>
      <c r="AO176" s="667"/>
      <c r="AP176" s="667"/>
      <c r="AQ176" s="667"/>
      <c r="AR176" s="667"/>
      <c r="AS176" s="667"/>
      <c r="AT176" s="668"/>
      <c r="AU176" s="383"/>
      <c r="AV176" s="384"/>
      <c r="AW176" s="384"/>
      <c r="AX176" s="385"/>
      <c r="AY176" s="34">
        <f t="shared" ref="AY176:AY186" si="13">$AY$174</f>
        <v>0</v>
      </c>
    </row>
    <row r="177" spans="1:51" ht="24.75" customHeight="1" x14ac:dyDescent="0.15">
      <c r="A177" s="1037"/>
      <c r="B177" s="1038"/>
      <c r="C177" s="1038"/>
      <c r="D177" s="1038"/>
      <c r="E177" s="1038"/>
      <c r="F177" s="103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4"/>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4"/>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4"/>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4"/>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4"/>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4"/>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4"/>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4"/>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4"/>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7"/>
      <c r="B188" s="1038"/>
      <c r="C188" s="1038"/>
      <c r="D188" s="1038"/>
      <c r="E188" s="1038"/>
      <c r="F188" s="1039"/>
      <c r="G188" s="80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7"/>
      <c r="AC188" s="80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37"/>
      <c r="B189" s="1038"/>
      <c r="C189" s="1038"/>
      <c r="D189" s="1038"/>
      <c r="E189" s="1038"/>
      <c r="F189" s="1039"/>
      <c r="G189" s="672"/>
      <c r="H189" s="673"/>
      <c r="I189" s="673"/>
      <c r="J189" s="673"/>
      <c r="K189" s="674"/>
      <c r="L189" s="666"/>
      <c r="M189" s="667"/>
      <c r="N189" s="667"/>
      <c r="O189" s="667"/>
      <c r="P189" s="667"/>
      <c r="Q189" s="667"/>
      <c r="R189" s="667"/>
      <c r="S189" s="667"/>
      <c r="T189" s="667"/>
      <c r="U189" s="667"/>
      <c r="V189" s="667"/>
      <c r="W189" s="667"/>
      <c r="X189" s="668"/>
      <c r="Y189" s="383"/>
      <c r="Z189" s="384"/>
      <c r="AA189" s="384"/>
      <c r="AB189" s="801"/>
      <c r="AC189" s="672"/>
      <c r="AD189" s="673"/>
      <c r="AE189" s="673"/>
      <c r="AF189" s="673"/>
      <c r="AG189" s="674"/>
      <c r="AH189" s="666"/>
      <c r="AI189" s="667"/>
      <c r="AJ189" s="667"/>
      <c r="AK189" s="667"/>
      <c r="AL189" s="667"/>
      <c r="AM189" s="667"/>
      <c r="AN189" s="667"/>
      <c r="AO189" s="667"/>
      <c r="AP189" s="667"/>
      <c r="AQ189" s="667"/>
      <c r="AR189" s="667"/>
      <c r="AS189" s="667"/>
      <c r="AT189" s="668"/>
      <c r="AU189" s="383"/>
      <c r="AV189" s="384"/>
      <c r="AW189" s="384"/>
      <c r="AX189" s="385"/>
      <c r="AY189" s="34">
        <f t="shared" ref="AY189:AY199" si="14">$AY$187</f>
        <v>0</v>
      </c>
    </row>
    <row r="190" spans="1:51" ht="24.75" customHeight="1" x14ac:dyDescent="0.15">
      <c r="A190" s="1037"/>
      <c r="B190" s="1038"/>
      <c r="C190" s="1038"/>
      <c r="D190" s="1038"/>
      <c r="E190" s="1038"/>
      <c r="F190" s="103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4"/>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4"/>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4"/>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4"/>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4"/>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4"/>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4"/>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4"/>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4"/>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7"/>
      <c r="B201" s="1038"/>
      <c r="C201" s="1038"/>
      <c r="D201" s="1038"/>
      <c r="E201" s="1038"/>
      <c r="F201" s="1039"/>
      <c r="G201" s="80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7"/>
      <c r="AC201" s="80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37"/>
      <c r="B202" s="1038"/>
      <c r="C202" s="1038"/>
      <c r="D202" s="1038"/>
      <c r="E202" s="1038"/>
      <c r="F202" s="1039"/>
      <c r="G202" s="672"/>
      <c r="H202" s="673"/>
      <c r="I202" s="673"/>
      <c r="J202" s="673"/>
      <c r="K202" s="674"/>
      <c r="L202" s="666"/>
      <c r="M202" s="667"/>
      <c r="N202" s="667"/>
      <c r="O202" s="667"/>
      <c r="P202" s="667"/>
      <c r="Q202" s="667"/>
      <c r="R202" s="667"/>
      <c r="S202" s="667"/>
      <c r="T202" s="667"/>
      <c r="U202" s="667"/>
      <c r="V202" s="667"/>
      <c r="W202" s="667"/>
      <c r="X202" s="668"/>
      <c r="Y202" s="383"/>
      <c r="Z202" s="384"/>
      <c r="AA202" s="384"/>
      <c r="AB202" s="801"/>
      <c r="AC202" s="672"/>
      <c r="AD202" s="673"/>
      <c r="AE202" s="673"/>
      <c r="AF202" s="673"/>
      <c r="AG202" s="674"/>
      <c r="AH202" s="666"/>
      <c r="AI202" s="667"/>
      <c r="AJ202" s="667"/>
      <c r="AK202" s="667"/>
      <c r="AL202" s="667"/>
      <c r="AM202" s="667"/>
      <c r="AN202" s="667"/>
      <c r="AO202" s="667"/>
      <c r="AP202" s="667"/>
      <c r="AQ202" s="667"/>
      <c r="AR202" s="667"/>
      <c r="AS202" s="667"/>
      <c r="AT202" s="668"/>
      <c r="AU202" s="383"/>
      <c r="AV202" s="384"/>
      <c r="AW202" s="384"/>
      <c r="AX202" s="385"/>
      <c r="AY202" s="34">
        <f t="shared" ref="AY202:AY212" si="15">$AY$200</f>
        <v>0</v>
      </c>
    </row>
    <row r="203" spans="1:51" ht="24.75" customHeight="1" x14ac:dyDescent="0.15">
      <c r="A203" s="1037"/>
      <c r="B203" s="1038"/>
      <c r="C203" s="1038"/>
      <c r="D203" s="1038"/>
      <c r="E203" s="1038"/>
      <c r="F203" s="103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4"/>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4"/>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4"/>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4"/>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4"/>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4"/>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4"/>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4"/>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4"/>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7"/>
      <c r="B215" s="1038"/>
      <c r="C215" s="1038"/>
      <c r="D215" s="1038"/>
      <c r="E215" s="1038"/>
      <c r="F215" s="1039"/>
      <c r="G215" s="80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7"/>
      <c r="AC215" s="80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37"/>
      <c r="B216" s="1038"/>
      <c r="C216" s="1038"/>
      <c r="D216" s="1038"/>
      <c r="E216" s="1038"/>
      <c r="F216" s="1039"/>
      <c r="G216" s="672"/>
      <c r="H216" s="673"/>
      <c r="I216" s="673"/>
      <c r="J216" s="673"/>
      <c r="K216" s="674"/>
      <c r="L216" s="666"/>
      <c r="M216" s="667"/>
      <c r="N216" s="667"/>
      <c r="O216" s="667"/>
      <c r="P216" s="667"/>
      <c r="Q216" s="667"/>
      <c r="R216" s="667"/>
      <c r="S216" s="667"/>
      <c r="T216" s="667"/>
      <c r="U216" s="667"/>
      <c r="V216" s="667"/>
      <c r="W216" s="667"/>
      <c r="X216" s="668"/>
      <c r="Y216" s="383"/>
      <c r="Z216" s="384"/>
      <c r="AA216" s="384"/>
      <c r="AB216" s="801"/>
      <c r="AC216" s="672"/>
      <c r="AD216" s="673"/>
      <c r="AE216" s="673"/>
      <c r="AF216" s="673"/>
      <c r="AG216" s="674"/>
      <c r="AH216" s="666"/>
      <c r="AI216" s="667"/>
      <c r="AJ216" s="667"/>
      <c r="AK216" s="667"/>
      <c r="AL216" s="667"/>
      <c r="AM216" s="667"/>
      <c r="AN216" s="667"/>
      <c r="AO216" s="667"/>
      <c r="AP216" s="667"/>
      <c r="AQ216" s="667"/>
      <c r="AR216" s="667"/>
      <c r="AS216" s="667"/>
      <c r="AT216" s="668"/>
      <c r="AU216" s="383"/>
      <c r="AV216" s="384"/>
      <c r="AW216" s="384"/>
      <c r="AX216" s="385"/>
      <c r="AY216" s="34">
        <f t="shared" ref="AY216:AY226" si="16">$AY$214</f>
        <v>0</v>
      </c>
    </row>
    <row r="217" spans="1:51" ht="24.75" customHeight="1" x14ac:dyDescent="0.15">
      <c r="A217" s="1037"/>
      <c r="B217" s="1038"/>
      <c r="C217" s="1038"/>
      <c r="D217" s="1038"/>
      <c r="E217" s="1038"/>
      <c r="F217" s="103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4"/>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4"/>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4"/>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4"/>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4"/>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4"/>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4"/>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4"/>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4"/>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7"/>
      <c r="B228" s="1038"/>
      <c r="C228" s="1038"/>
      <c r="D228" s="1038"/>
      <c r="E228" s="1038"/>
      <c r="F228" s="1039"/>
      <c r="G228" s="80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7"/>
      <c r="AC228" s="80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37"/>
      <c r="B229" s="1038"/>
      <c r="C229" s="1038"/>
      <c r="D229" s="1038"/>
      <c r="E229" s="1038"/>
      <c r="F229" s="1039"/>
      <c r="G229" s="672"/>
      <c r="H229" s="673"/>
      <c r="I229" s="673"/>
      <c r="J229" s="673"/>
      <c r="K229" s="674"/>
      <c r="L229" s="666"/>
      <c r="M229" s="667"/>
      <c r="N229" s="667"/>
      <c r="O229" s="667"/>
      <c r="P229" s="667"/>
      <c r="Q229" s="667"/>
      <c r="R229" s="667"/>
      <c r="S229" s="667"/>
      <c r="T229" s="667"/>
      <c r="U229" s="667"/>
      <c r="V229" s="667"/>
      <c r="W229" s="667"/>
      <c r="X229" s="668"/>
      <c r="Y229" s="383"/>
      <c r="Z229" s="384"/>
      <c r="AA229" s="384"/>
      <c r="AB229" s="801"/>
      <c r="AC229" s="672"/>
      <c r="AD229" s="673"/>
      <c r="AE229" s="673"/>
      <c r="AF229" s="673"/>
      <c r="AG229" s="674"/>
      <c r="AH229" s="666"/>
      <c r="AI229" s="667"/>
      <c r="AJ229" s="667"/>
      <c r="AK229" s="667"/>
      <c r="AL229" s="667"/>
      <c r="AM229" s="667"/>
      <c r="AN229" s="667"/>
      <c r="AO229" s="667"/>
      <c r="AP229" s="667"/>
      <c r="AQ229" s="667"/>
      <c r="AR229" s="667"/>
      <c r="AS229" s="667"/>
      <c r="AT229" s="668"/>
      <c r="AU229" s="383"/>
      <c r="AV229" s="384"/>
      <c r="AW229" s="384"/>
      <c r="AX229" s="385"/>
      <c r="AY229" s="34">
        <f t="shared" ref="AY229:AY239" si="17">$AY$227</f>
        <v>0</v>
      </c>
    </row>
    <row r="230" spans="1:51" ht="24.75" customHeight="1" x14ac:dyDescent="0.15">
      <c r="A230" s="1037"/>
      <c r="B230" s="1038"/>
      <c r="C230" s="1038"/>
      <c r="D230" s="1038"/>
      <c r="E230" s="1038"/>
      <c r="F230" s="103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4"/>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4"/>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4"/>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4"/>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4"/>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4"/>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4"/>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4"/>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4"/>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7"/>
      <c r="B241" s="1038"/>
      <c r="C241" s="1038"/>
      <c r="D241" s="1038"/>
      <c r="E241" s="1038"/>
      <c r="F241" s="1039"/>
      <c r="G241" s="80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7"/>
      <c r="AC241" s="80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37"/>
      <c r="B242" s="1038"/>
      <c r="C242" s="1038"/>
      <c r="D242" s="1038"/>
      <c r="E242" s="1038"/>
      <c r="F242" s="1039"/>
      <c r="G242" s="672"/>
      <c r="H242" s="673"/>
      <c r="I242" s="673"/>
      <c r="J242" s="673"/>
      <c r="K242" s="674"/>
      <c r="L242" s="666"/>
      <c r="M242" s="667"/>
      <c r="N242" s="667"/>
      <c r="O242" s="667"/>
      <c r="P242" s="667"/>
      <c r="Q242" s="667"/>
      <c r="R242" s="667"/>
      <c r="S242" s="667"/>
      <c r="T242" s="667"/>
      <c r="U242" s="667"/>
      <c r="V242" s="667"/>
      <c r="W242" s="667"/>
      <c r="X242" s="668"/>
      <c r="Y242" s="383"/>
      <c r="Z242" s="384"/>
      <c r="AA242" s="384"/>
      <c r="AB242" s="801"/>
      <c r="AC242" s="672"/>
      <c r="AD242" s="673"/>
      <c r="AE242" s="673"/>
      <c r="AF242" s="673"/>
      <c r="AG242" s="674"/>
      <c r="AH242" s="666"/>
      <c r="AI242" s="667"/>
      <c r="AJ242" s="667"/>
      <c r="AK242" s="667"/>
      <c r="AL242" s="667"/>
      <c r="AM242" s="667"/>
      <c r="AN242" s="667"/>
      <c r="AO242" s="667"/>
      <c r="AP242" s="667"/>
      <c r="AQ242" s="667"/>
      <c r="AR242" s="667"/>
      <c r="AS242" s="667"/>
      <c r="AT242" s="668"/>
      <c r="AU242" s="383"/>
      <c r="AV242" s="384"/>
      <c r="AW242" s="384"/>
      <c r="AX242" s="385"/>
      <c r="AY242" s="34">
        <f t="shared" ref="AY242:AY252" si="18">$AY$240</f>
        <v>0</v>
      </c>
    </row>
    <row r="243" spans="1:51" ht="24.75" customHeight="1" x14ac:dyDescent="0.15">
      <c r="A243" s="1037"/>
      <c r="B243" s="1038"/>
      <c r="C243" s="1038"/>
      <c r="D243" s="1038"/>
      <c r="E243" s="1038"/>
      <c r="F243" s="103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4"/>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4"/>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4"/>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4"/>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4"/>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4"/>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4"/>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4"/>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4"/>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7"/>
      <c r="B254" s="1038"/>
      <c r="C254" s="1038"/>
      <c r="D254" s="1038"/>
      <c r="E254" s="1038"/>
      <c r="F254" s="1039"/>
      <c r="G254" s="80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7"/>
      <c r="AC254" s="80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37"/>
      <c r="B255" s="1038"/>
      <c r="C255" s="1038"/>
      <c r="D255" s="1038"/>
      <c r="E255" s="1038"/>
      <c r="F255" s="1039"/>
      <c r="G255" s="672"/>
      <c r="H255" s="673"/>
      <c r="I255" s="673"/>
      <c r="J255" s="673"/>
      <c r="K255" s="674"/>
      <c r="L255" s="666"/>
      <c r="M255" s="667"/>
      <c r="N255" s="667"/>
      <c r="O255" s="667"/>
      <c r="P255" s="667"/>
      <c r="Q255" s="667"/>
      <c r="R255" s="667"/>
      <c r="S255" s="667"/>
      <c r="T255" s="667"/>
      <c r="U255" s="667"/>
      <c r="V255" s="667"/>
      <c r="W255" s="667"/>
      <c r="X255" s="668"/>
      <c r="Y255" s="383"/>
      <c r="Z255" s="384"/>
      <c r="AA255" s="384"/>
      <c r="AB255" s="801"/>
      <c r="AC255" s="672"/>
      <c r="AD255" s="673"/>
      <c r="AE255" s="673"/>
      <c r="AF255" s="673"/>
      <c r="AG255" s="674"/>
      <c r="AH255" s="666"/>
      <c r="AI255" s="667"/>
      <c r="AJ255" s="667"/>
      <c r="AK255" s="667"/>
      <c r="AL255" s="667"/>
      <c r="AM255" s="667"/>
      <c r="AN255" s="667"/>
      <c r="AO255" s="667"/>
      <c r="AP255" s="667"/>
      <c r="AQ255" s="667"/>
      <c r="AR255" s="667"/>
      <c r="AS255" s="667"/>
      <c r="AT255" s="668"/>
      <c r="AU255" s="383"/>
      <c r="AV255" s="384"/>
      <c r="AW255" s="384"/>
      <c r="AX255" s="385"/>
      <c r="AY255" s="34">
        <f t="shared" ref="AY255:AY265" si="19">$AY$253</f>
        <v>0</v>
      </c>
    </row>
    <row r="256" spans="1:51" ht="24.75" customHeight="1" x14ac:dyDescent="0.15">
      <c r="A256" s="1037"/>
      <c r="B256" s="1038"/>
      <c r="C256" s="1038"/>
      <c r="D256" s="1038"/>
      <c r="E256" s="1038"/>
      <c r="F256" s="103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4"/>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4"/>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4"/>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4"/>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4"/>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4"/>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4"/>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4"/>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4"/>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2021-07-08T14:53:55Z</dcterms:modified>
</cp:coreProperties>
</file>